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8_{FDFEAE9D-283C-4975-8C80-E9E9B7E85FE1}" xr6:coauthVersionLast="47" xr6:coauthVersionMax="47" xr10:uidLastSave="{00000000-0000-0000-0000-000000000000}"/>
  <bookViews>
    <workbookView xWindow="28680" yWindow="-120" windowWidth="29040" windowHeight="15840" activeTab="1" xr2:uid="{00000000-000D-0000-FFFF-FFFF00000000}"/>
  </bookViews>
  <sheets>
    <sheet name="はじめに" sheetId="69" r:id="rId1"/>
    <sheet name="不約定単価内訳兼起動費事後精算情報様式" sheetId="68" r:id="rId2"/>
    <sheet name="精算パターンマトリクス表" sheetId="67" r:id="rId3"/>
    <sheet name="記載例_精算パターン① 約定間全量不落(最低出力維持)" sheetId="56" r:id="rId4"/>
    <sheet name="記載例_精算パターン②全量不落" sheetId="57" r:id="rId5"/>
    <sheet name="記載例_精算パターン③一部不落" sheetId="58" r:id="rId6"/>
    <sheet name="記載例_精算パターン④約定間全量不落(停止・再起動)" sheetId="59" r:id="rId7"/>
    <sheet name="記載例_⑤約定間全量不落(余力活用契約で最低出力維持）" sheetId="64" r:id="rId8"/>
    <sheet name="記載例_精算パターン⑥加重平均入札（持ち下げ・起動供出機)" sheetId="60" r:id="rId9"/>
    <sheet name="記載例_パターン⑦約定間全量不落(余力活用契約で停止・再起動）" sheetId="62" r:id="rId10"/>
  </sheets>
  <definedNames>
    <definedName name="_xlnm._FilterDatabase" localSheetId="7" hidden="1">'記載例_⑤約定間全量不落(余力活用契約で最低出力維持）'!$C$7:$AF$47</definedName>
    <definedName name="_xlnm._FilterDatabase" localSheetId="9" hidden="1">'記載例_パターン⑦約定間全量不落(余力活用契約で停止・再起動）'!$C$7:$AF$42</definedName>
    <definedName name="_xlnm._FilterDatabase" localSheetId="3" hidden="1">'記載例_精算パターン① 約定間全量不落(最低出力維持)'!$C$7:$AF$41</definedName>
    <definedName name="_xlnm._FilterDatabase" localSheetId="4" hidden="1">記載例_精算パターン②全量不落!$C$7:$AF$40</definedName>
    <definedName name="_xlnm._FilterDatabase" localSheetId="5" hidden="1">記載例_精算パターン③一部不落!$C$7:$AF$42</definedName>
    <definedName name="_xlnm._FilterDatabase" localSheetId="6" hidden="1">'記載例_精算パターン④約定間全量不落(停止・再起動)'!$C$7:$AF$42</definedName>
    <definedName name="_xlnm._FilterDatabase" localSheetId="8" hidden="1">'記載例_精算パターン⑥加重平均入札（持ち下げ・起動供出機)'!$C$7:$AF$78</definedName>
    <definedName name="_xlnm._FilterDatabase" localSheetId="1" hidden="1">不約定単価内訳兼起動費事後精算情報様式!$C$7:$AF$97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68" l="1"/>
  <c r="C5" i="56"/>
  <c r="C5" i="62"/>
  <c r="C5" i="60"/>
  <c r="C5" i="64"/>
  <c r="C5" i="59"/>
  <c r="C5" i="58"/>
  <c r="C5" i="57"/>
  <c r="V10" i="68" l="1"/>
  <c r="AD2830" i="68"/>
  <c r="AA2830" i="68" a="1"/>
  <c r="AA2830" i="68" s="1"/>
  <c r="Z2830" i="68" a="1"/>
  <c r="Z2830" i="68" s="1"/>
  <c r="Y2830" i="68"/>
  <c r="X2830" i="68"/>
  <c r="V2830" i="68"/>
  <c r="U2830" i="68"/>
  <c r="AD2829" i="68"/>
  <c r="AA2829" i="68" a="1"/>
  <c r="AA2829" i="68" s="1"/>
  <c r="Z2829" i="68" a="1"/>
  <c r="Z2829" i="68" s="1"/>
  <c r="Y2829" i="68"/>
  <c r="X2829" i="68"/>
  <c r="V2829" i="68"/>
  <c r="U2829" i="68"/>
  <c r="AD2828" i="68"/>
  <c r="AA2828" i="68" a="1"/>
  <c r="AA2828" i="68" s="1"/>
  <c r="Z2828" i="68" a="1"/>
  <c r="Z2828" i="68" s="1"/>
  <c r="AC2828" i="68" s="1"/>
  <c r="Y2828" i="68"/>
  <c r="X2828" i="68"/>
  <c r="V2828" i="68"/>
  <c r="U2828" i="68"/>
  <c r="AD2827" i="68"/>
  <c r="AA2827" i="68" a="1"/>
  <c r="AA2827" i="68" s="1"/>
  <c r="Z2827" i="68" a="1"/>
  <c r="Z2827" i="68" s="1"/>
  <c r="Y2827" i="68"/>
  <c r="X2827" i="68"/>
  <c r="V2827" i="68"/>
  <c r="U2827" i="68"/>
  <c r="AD2826" i="68"/>
  <c r="AA2826" i="68" a="1"/>
  <c r="AA2826" i="68" s="1"/>
  <c r="Z2826" i="68" a="1"/>
  <c r="Z2826" i="68" s="1"/>
  <c r="AC2826" i="68" s="1"/>
  <c r="Y2826" i="68"/>
  <c r="X2826" i="68"/>
  <c r="V2826" i="68"/>
  <c r="U2826" i="68"/>
  <c r="AD2825" i="68"/>
  <c r="AA2825" i="68" a="1"/>
  <c r="AA2825" i="68" s="1"/>
  <c r="Z2825" i="68" a="1"/>
  <c r="Z2825" i="68" s="1"/>
  <c r="Y2825" i="68"/>
  <c r="X2825" i="68"/>
  <c r="V2825" i="68"/>
  <c r="U2825" i="68"/>
  <c r="AD2824" i="68"/>
  <c r="AA2824" i="68" a="1"/>
  <c r="AA2824" i="68" s="1"/>
  <c r="Z2824" i="68" a="1"/>
  <c r="Z2824" i="68" s="1"/>
  <c r="Y2824" i="68"/>
  <c r="X2824" i="68"/>
  <c r="V2824" i="68"/>
  <c r="U2824" i="68"/>
  <c r="AD2823" i="68"/>
  <c r="AA2823" i="68" a="1"/>
  <c r="AA2823" i="68" s="1"/>
  <c r="Z2823" i="68" a="1"/>
  <c r="Z2823" i="68" s="1"/>
  <c r="AE2823" i="68" s="1"/>
  <c r="Y2823" i="68"/>
  <c r="X2823" i="68"/>
  <c r="V2823" i="68"/>
  <c r="U2823" i="68"/>
  <c r="AD2822" i="68"/>
  <c r="AA2822" i="68" a="1"/>
  <c r="AA2822" i="68" s="1"/>
  <c r="Z2822" i="68" a="1"/>
  <c r="Z2822" i="68" s="1"/>
  <c r="Y2822" i="68"/>
  <c r="X2822" i="68"/>
  <c r="V2822" i="68"/>
  <c r="U2822" i="68"/>
  <c r="AD2821" i="68"/>
  <c r="AA2821" i="68" a="1"/>
  <c r="AA2821" i="68" s="1"/>
  <c r="Z2821" i="68" a="1"/>
  <c r="Z2821" i="68" s="1"/>
  <c r="Y2821" i="68"/>
  <c r="X2821" i="68"/>
  <c r="V2821" i="68"/>
  <c r="U2821" i="68"/>
  <c r="AD2820" i="68"/>
  <c r="AA2820" i="68" a="1"/>
  <c r="AA2820" i="68" s="1"/>
  <c r="Z2820" i="68" a="1"/>
  <c r="Z2820" i="68" s="1"/>
  <c r="AC2820" i="68" s="1"/>
  <c r="Y2820" i="68"/>
  <c r="X2820" i="68"/>
  <c r="V2820" i="68"/>
  <c r="U2820" i="68"/>
  <c r="AD2819" i="68"/>
  <c r="AA2819" i="68" a="1"/>
  <c r="AA2819" i="68" s="1"/>
  <c r="Z2819" i="68" a="1"/>
  <c r="Z2819" i="68" s="1"/>
  <c r="Y2819" i="68"/>
  <c r="X2819" i="68"/>
  <c r="V2819" i="68"/>
  <c r="U2819" i="68"/>
  <c r="AD2818" i="68"/>
  <c r="AA2818" i="68" a="1"/>
  <c r="AA2818" i="68" s="1"/>
  <c r="Z2818" i="68" a="1"/>
  <c r="Z2818" i="68" s="1"/>
  <c r="AC2818" i="68" s="1"/>
  <c r="Y2818" i="68"/>
  <c r="X2818" i="68"/>
  <c r="V2818" i="68"/>
  <c r="U2818" i="68"/>
  <c r="AD2817" i="68"/>
  <c r="AA2817" i="68" a="1"/>
  <c r="AA2817" i="68" s="1"/>
  <c r="Z2817" i="68" a="1"/>
  <c r="Z2817" i="68" s="1"/>
  <c r="Y2817" i="68"/>
  <c r="X2817" i="68"/>
  <c r="V2817" i="68"/>
  <c r="U2817" i="68"/>
  <c r="AD2816" i="68"/>
  <c r="AA2816" i="68" a="1"/>
  <c r="AA2816" i="68" s="1"/>
  <c r="Z2816" i="68" a="1"/>
  <c r="Z2816" i="68" s="1"/>
  <c r="Y2816" i="68"/>
  <c r="X2816" i="68"/>
  <c r="V2816" i="68"/>
  <c r="U2816" i="68"/>
  <c r="AD2815" i="68"/>
  <c r="AA2815" i="68" a="1"/>
  <c r="AA2815" i="68" s="1"/>
  <c r="Z2815" i="68" a="1"/>
  <c r="Z2815" i="68" s="1"/>
  <c r="AC2815" i="68" s="1"/>
  <c r="Y2815" i="68"/>
  <c r="X2815" i="68"/>
  <c r="V2815" i="68"/>
  <c r="U2815" i="68"/>
  <c r="AD2814" i="68"/>
  <c r="AA2814" i="68" a="1"/>
  <c r="AA2814" i="68" s="1"/>
  <c r="Z2814" i="68" a="1"/>
  <c r="Z2814" i="68" s="1"/>
  <c r="Y2814" i="68"/>
  <c r="X2814" i="68"/>
  <c r="V2814" i="68"/>
  <c r="U2814" i="68"/>
  <c r="AD2813" i="68"/>
  <c r="AA2813" i="68" a="1"/>
  <c r="AA2813" i="68" s="1"/>
  <c r="Z2813" i="68" a="1"/>
  <c r="Z2813" i="68" s="1"/>
  <c r="Y2813" i="68"/>
  <c r="X2813" i="68"/>
  <c r="V2813" i="68"/>
  <c r="U2813" i="68"/>
  <c r="AD2812" i="68"/>
  <c r="AA2812" i="68" a="1"/>
  <c r="AA2812" i="68" s="1"/>
  <c r="Z2812" i="68" a="1"/>
  <c r="Z2812" i="68" s="1"/>
  <c r="AC2812" i="68" s="1"/>
  <c r="Y2812" i="68"/>
  <c r="X2812" i="68"/>
  <c r="V2812" i="68"/>
  <c r="U2812" i="68"/>
  <c r="AD2811" i="68"/>
  <c r="AA2811" i="68" a="1"/>
  <c r="AA2811" i="68" s="1"/>
  <c r="Z2811" i="68" a="1"/>
  <c r="Z2811" i="68" s="1"/>
  <c r="Y2811" i="68"/>
  <c r="X2811" i="68"/>
  <c r="V2811" i="68"/>
  <c r="U2811" i="68"/>
  <c r="AD2810" i="68"/>
  <c r="AA2810" i="68" a="1"/>
  <c r="AA2810" i="68" s="1"/>
  <c r="Z2810" i="68" a="1"/>
  <c r="Z2810" i="68" s="1"/>
  <c r="Y2810" i="68"/>
  <c r="X2810" i="68"/>
  <c r="V2810" i="68"/>
  <c r="U2810" i="68"/>
  <c r="AD2809" i="68"/>
  <c r="AA2809" i="68" a="1"/>
  <c r="AA2809" i="68" s="1"/>
  <c r="Z2809" i="68" a="1"/>
  <c r="Z2809" i="68" s="1"/>
  <c r="Y2809" i="68"/>
  <c r="X2809" i="68"/>
  <c r="V2809" i="68"/>
  <c r="U2809" i="68"/>
  <c r="AD2808" i="68"/>
  <c r="AA2808" i="68" a="1"/>
  <c r="AA2808" i="68" s="1"/>
  <c r="Z2808" i="68" a="1"/>
  <c r="Z2808" i="68" s="1"/>
  <c r="Y2808" i="68"/>
  <c r="X2808" i="68"/>
  <c r="V2808" i="68"/>
  <c r="U2808" i="68"/>
  <c r="AD2807" i="68"/>
  <c r="AA2807" i="68" a="1"/>
  <c r="AA2807" i="68" s="1"/>
  <c r="Z2807" i="68" a="1"/>
  <c r="Z2807" i="68" s="1"/>
  <c r="Y2807" i="68"/>
  <c r="X2807" i="68"/>
  <c r="V2807" i="68"/>
  <c r="U2807" i="68"/>
  <c r="AD2806" i="68"/>
  <c r="AA2806" i="68" a="1"/>
  <c r="AA2806" i="68" s="1"/>
  <c r="Z2806" i="68" a="1"/>
  <c r="Z2806" i="68" s="1"/>
  <c r="Y2806" i="68"/>
  <c r="X2806" i="68"/>
  <c r="V2806" i="68"/>
  <c r="U2806" i="68"/>
  <c r="AD2805" i="68"/>
  <c r="AA2805" i="68" a="1"/>
  <c r="AA2805" i="68" s="1"/>
  <c r="Z2805" i="68" a="1"/>
  <c r="Z2805" i="68" s="1"/>
  <c r="Y2805" i="68"/>
  <c r="X2805" i="68"/>
  <c r="V2805" i="68"/>
  <c r="U2805" i="68"/>
  <c r="AD2804" i="68"/>
  <c r="AA2804" i="68" a="1"/>
  <c r="AA2804" i="68" s="1"/>
  <c r="Z2804" i="68" a="1"/>
  <c r="Z2804" i="68" s="1"/>
  <c r="AC2804" i="68" s="1"/>
  <c r="Y2804" i="68"/>
  <c r="X2804" i="68"/>
  <c r="V2804" i="68"/>
  <c r="U2804" i="68"/>
  <c r="AD2803" i="68"/>
  <c r="AA2803" i="68" a="1"/>
  <c r="AA2803" i="68" s="1"/>
  <c r="Z2803" i="68" a="1"/>
  <c r="Z2803" i="68" s="1"/>
  <c r="Y2803" i="68"/>
  <c r="X2803" i="68"/>
  <c r="V2803" i="68"/>
  <c r="U2803" i="68"/>
  <c r="AD2802" i="68"/>
  <c r="AA2802" i="68" a="1"/>
  <c r="AA2802" i="68" s="1"/>
  <c r="Z2802" i="68" a="1"/>
  <c r="Z2802" i="68" s="1"/>
  <c r="AC2802" i="68" s="1"/>
  <c r="Y2802" i="68"/>
  <c r="X2802" i="68"/>
  <c r="V2802" i="68"/>
  <c r="U2802" i="68"/>
  <c r="AD2801" i="68"/>
  <c r="AA2801" i="68" a="1"/>
  <c r="AA2801" i="68" s="1"/>
  <c r="Z2801" i="68" a="1"/>
  <c r="Z2801" i="68" s="1"/>
  <c r="Y2801" i="68"/>
  <c r="X2801" i="68"/>
  <c r="V2801" i="68"/>
  <c r="U2801" i="68"/>
  <c r="AD2800" i="68"/>
  <c r="AA2800" i="68" a="1"/>
  <c r="AA2800" i="68" s="1"/>
  <c r="Z2800" i="68" a="1"/>
  <c r="Z2800" i="68" s="1"/>
  <c r="Y2800" i="68"/>
  <c r="X2800" i="68"/>
  <c r="V2800" i="68"/>
  <c r="U2800" i="68"/>
  <c r="AD2799" i="68"/>
  <c r="AA2799" i="68" a="1"/>
  <c r="AA2799" i="68" s="1"/>
  <c r="Z2799" i="68" a="1"/>
  <c r="Z2799" i="68" s="1"/>
  <c r="AE2799" i="68" s="1"/>
  <c r="Y2799" i="68"/>
  <c r="X2799" i="68"/>
  <c r="V2799" i="68"/>
  <c r="U2799" i="68"/>
  <c r="AD2798" i="68"/>
  <c r="AA2798" i="68" a="1"/>
  <c r="AA2798" i="68" s="1"/>
  <c r="Z2798" i="68" a="1"/>
  <c r="Z2798" i="68" s="1"/>
  <c r="Y2798" i="68"/>
  <c r="X2798" i="68"/>
  <c r="V2798" i="68"/>
  <c r="U2798" i="68"/>
  <c r="AD2797" i="68"/>
  <c r="AA2797" i="68" a="1"/>
  <c r="AA2797" i="68" s="1"/>
  <c r="Z2797" i="68" a="1"/>
  <c r="Z2797" i="68" s="1"/>
  <c r="Y2797" i="68"/>
  <c r="X2797" i="68"/>
  <c r="V2797" i="68"/>
  <c r="U2797" i="68"/>
  <c r="AD2796" i="68"/>
  <c r="AA2796" i="68" a="1"/>
  <c r="AA2796" i="68" s="1"/>
  <c r="Z2796" i="68" a="1"/>
  <c r="Z2796" i="68" s="1"/>
  <c r="AC2796" i="68" s="1"/>
  <c r="Y2796" i="68"/>
  <c r="X2796" i="68"/>
  <c r="V2796" i="68"/>
  <c r="U2796" i="68"/>
  <c r="AD2795" i="68"/>
  <c r="AA2795" i="68" a="1"/>
  <c r="AA2795" i="68" s="1"/>
  <c r="Z2795" i="68" a="1"/>
  <c r="Z2795" i="68" s="1"/>
  <c r="Y2795" i="68"/>
  <c r="X2795" i="68"/>
  <c r="V2795" i="68"/>
  <c r="U2795" i="68"/>
  <c r="AD2794" i="68"/>
  <c r="AA2794" i="68" a="1"/>
  <c r="AA2794" i="68" s="1"/>
  <c r="Z2794" i="68" a="1"/>
  <c r="Z2794" i="68" s="1"/>
  <c r="AC2794" i="68" s="1"/>
  <c r="Y2794" i="68"/>
  <c r="X2794" i="68"/>
  <c r="V2794" i="68"/>
  <c r="U2794" i="68"/>
  <c r="AD2793" i="68"/>
  <c r="AA2793" i="68" a="1"/>
  <c r="AA2793" i="68" s="1"/>
  <c r="Z2793" i="68" a="1"/>
  <c r="Z2793" i="68" s="1"/>
  <c r="Y2793" i="68"/>
  <c r="X2793" i="68"/>
  <c r="V2793" i="68"/>
  <c r="U2793" i="68"/>
  <c r="AD2792" i="68"/>
  <c r="AA2792" i="68" a="1"/>
  <c r="AA2792" i="68" s="1"/>
  <c r="Z2792" i="68" a="1"/>
  <c r="Z2792" i="68" s="1"/>
  <c r="Y2792" i="68"/>
  <c r="X2792" i="68"/>
  <c r="V2792" i="68"/>
  <c r="U2792" i="68"/>
  <c r="AD2791" i="68"/>
  <c r="AA2791" i="68" a="1"/>
  <c r="AA2791" i="68" s="1"/>
  <c r="Z2791" i="68" a="1"/>
  <c r="Z2791" i="68" s="1"/>
  <c r="AE2791" i="68" s="1"/>
  <c r="Y2791" i="68"/>
  <c r="X2791" i="68"/>
  <c r="V2791" i="68"/>
  <c r="U2791" i="68"/>
  <c r="AD2790" i="68"/>
  <c r="AA2790" i="68" a="1"/>
  <c r="AA2790" i="68" s="1"/>
  <c r="Z2790" i="68" a="1"/>
  <c r="Z2790" i="68" s="1"/>
  <c r="Y2790" i="68"/>
  <c r="X2790" i="68"/>
  <c r="V2790" i="68"/>
  <c r="U2790" i="68"/>
  <c r="AD2789" i="68"/>
  <c r="AA2789" i="68"/>
  <c r="AA2789" i="68" a="1"/>
  <c r="Z2789" i="68" a="1"/>
  <c r="Z2789" i="68" s="1"/>
  <c r="Y2789" i="68"/>
  <c r="X2789" i="68"/>
  <c r="V2789" i="68"/>
  <c r="U2789" i="68"/>
  <c r="AD2788" i="68"/>
  <c r="AA2788" i="68"/>
  <c r="AA2788" i="68" a="1"/>
  <c r="Z2788" i="68" a="1"/>
  <c r="Z2788" i="68" s="1"/>
  <c r="AC2788" i="68" s="1"/>
  <c r="Y2788" i="68"/>
  <c r="X2788" i="68"/>
  <c r="V2788" i="68"/>
  <c r="U2788" i="68"/>
  <c r="AD2787" i="68"/>
  <c r="AA2787" i="68"/>
  <c r="AA2787" i="68" a="1"/>
  <c r="Z2787" i="68" a="1"/>
  <c r="Z2787" i="68" s="1"/>
  <c r="Y2787" i="68"/>
  <c r="X2787" i="68"/>
  <c r="V2787" i="68"/>
  <c r="U2787" i="68"/>
  <c r="AD2786" i="68"/>
  <c r="AA2786" i="68" a="1"/>
  <c r="AA2786" i="68" s="1"/>
  <c r="Z2786" i="68" a="1"/>
  <c r="Z2786" i="68" s="1"/>
  <c r="AC2786" i="68" s="1"/>
  <c r="Y2786" i="68"/>
  <c r="X2786" i="68"/>
  <c r="V2786" i="68"/>
  <c r="U2786" i="68"/>
  <c r="AD2785" i="68"/>
  <c r="AA2785" i="68" a="1"/>
  <c r="AA2785" i="68" s="1"/>
  <c r="Z2785" i="68" a="1"/>
  <c r="Z2785" i="68" s="1"/>
  <c r="Y2785" i="68"/>
  <c r="X2785" i="68"/>
  <c r="V2785" i="68"/>
  <c r="U2785" i="68"/>
  <c r="AD2784" i="68"/>
  <c r="AA2784" i="68" a="1"/>
  <c r="AA2784" i="68" s="1"/>
  <c r="Z2784" i="68" a="1"/>
  <c r="Z2784" i="68" s="1"/>
  <c r="Y2784" i="68"/>
  <c r="X2784" i="68"/>
  <c r="V2784" i="68"/>
  <c r="U2784" i="68"/>
  <c r="AD2783" i="68"/>
  <c r="AA2783" i="68" a="1"/>
  <c r="AA2783" i="68" s="1"/>
  <c r="Z2783" i="68" a="1"/>
  <c r="Z2783" i="68" s="1"/>
  <c r="AE2783" i="68" s="1"/>
  <c r="Y2783" i="68"/>
  <c r="X2783" i="68"/>
  <c r="V2783" i="68"/>
  <c r="U2783" i="68"/>
  <c r="AD2782" i="68"/>
  <c r="AA2782" i="68" a="1"/>
  <c r="AA2782" i="68" s="1"/>
  <c r="Z2782" i="68" a="1"/>
  <c r="Z2782" i="68" s="1"/>
  <c r="Y2782" i="68"/>
  <c r="X2782" i="68"/>
  <c r="V2782" i="68"/>
  <c r="U2782" i="68"/>
  <c r="AD2781" i="68"/>
  <c r="AA2781" i="68"/>
  <c r="AA2781" i="68" a="1"/>
  <c r="Z2781" i="68" a="1"/>
  <c r="Z2781" i="68" s="1"/>
  <c r="Y2781" i="68"/>
  <c r="X2781" i="68"/>
  <c r="V2781" i="68"/>
  <c r="U2781" i="68"/>
  <c r="AD2780" i="68"/>
  <c r="AA2780" i="68" a="1"/>
  <c r="AA2780" i="68" s="1"/>
  <c r="Z2780" i="68" a="1"/>
  <c r="Z2780" i="68" s="1"/>
  <c r="AC2780" i="68" s="1"/>
  <c r="Y2780" i="68"/>
  <c r="X2780" i="68"/>
  <c r="V2780" i="68"/>
  <c r="U2780" i="68"/>
  <c r="AD2779" i="68"/>
  <c r="AA2779" i="68" a="1"/>
  <c r="AA2779" i="68" s="1"/>
  <c r="Z2779" i="68" a="1"/>
  <c r="Z2779" i="68" s="1"/>
  <c r="Y2779" i="68"/>
  <c r="X2779" i="68"/>
  <c r="V2779" i="68"/>
  <c r="U2779" i="68"/>
  <c r="AD2778" i="68"/>
  <c r="AA2778" i="68" a="1"/>
  <c r="AA2778" i="68" s="1"/>
  <c r="Z2778" i="68" a="1"/>
  <c r="Z2778" i="68" s="1"/>
  <c r="Y2778" i="68"/>
  <c r="X2778" i="68"/>
  <c r="V2778" i="68"/>
  <c r="U2778" i="68"/>
  <c r="AD2777" i="68"/>
  <c r="AA2777" i="68" a="1"/>
  <c r="AA2777" i="68" s="1"/>
  <c r="Z2777" i="68" a="1"/>
  <c r="Z2777" i="68" s="1"/>
  <c r="Y2777" i="68"/>
  <c r="X2777" i="68"/>
  <c r="V2777" i="68"/>
  <c r="U2777" i="68"/>
  <c r="AD2776" i="68"/>
  <c r="AA2776" i="68" a="1"/>
  <c r="AA2776" i="68" s="1"/>
  <c r="Z2776" i="68" a="1"/>
  <c r="Z2776" i="68" s="1"/>
  <c r="Y2776" i="68"/>
  <c r="X2776" i="68"/>
  <c r="V2776" i="68"/>
  <c r="U2776" i="68"/>
  <c r="AD2775" i="68"/>
  <c r="AA2775" i="68" a="1"/>
  <c r="AA2775" i="68" s="1"/>
  <c r="Z2775" i="68" a="1"/>
  <c r="Z2775" i="68" s="1"/>
  <c r="Y2775" i="68"/>
  <c r="X2775" i="68"/>
  <c r="V2775" i="68"/>
  <c r="U2775" i="68"/>
  <c r="AD2774" i="68"/>
  <c r="AA2774" i="68" a="1"/>
  <c r="AA2774" i="68" s="1"/>
  <c r="Z2774" i="68" a="1"/>
  <c r="Z2774" i="68" s="1"/>
  <c r="Y2774" i="68"/>
  <c r="X2774" i="68"/>
  <c r="V2774" i="68"/>
  <c r="U2774" i="68"/>
  <c r="AD2773" i="68"/>
  <c r="AA2773" i="68" a="1"/>
  <c r="AA2773" i="68" s="1"/>
  <c r="Z2773" i="68" a="1"/>
  <c r="Z2773" i="68" s="1"/>
  <c r="Y2773" i="68"/>
  <c r="X2773" i="68"/>
  <c r="V2773" i="68"/>
  <c r="U2773" i="68"/>
  <c r="AD2772" i="68"/>
  <c r="AA2772" i="68"/>
  <c r="AA2772" i="68" a="1"/>
  <c r="Z2772" i="68" a="1"/>
  <c r="Z2772" i="68" s="1"/>
  <c r="AC2772" i="68" s="1"/>
  <c r="Y2772" i="68"/>
  <c r="X2772" i="68"/>
  <c r="V2772" i="68"/>
  <c r="U2772" i="68"/>
  <c r="AD2771" i="68"/>
  <c r="AA2771" i="68" a="1"/>
  <c r="AA2771" i="68" s="1"/>
  <c r="Z2771" i="68" a="1"/>
  <c r="Z2771" i="68" s="1"/>
  <c r="Y2771" i="68"/>
  <c r="X2771" i="68"/>
  <c r="V2771" i="68"/>
  <c r="U2771" i="68"/>
  <c r="AD2770" i="68"/>
  <c r="AA2770" i="68" a="1"/>
  <c r="AA2770" i="68" s="1"/>
  <c r="Z2770" i="68"/>
  <c r="AC2770" i="68" s="1"/>
  <c r="Z2770" i="68" a="1"/>
  <c r="Y2770" i="68"/>
  <c r="X2770" i="68"/>
  <c r="V2770" i="68"/>
  <c r="U2770" i="68"/>
  <c r="AD2769" i="68"/>
  <c r="AA2769" i="68" a="1"/>
  <c r="AA2769" i="68" s="1"/>
  <c r="Z2769" i="68" a="1"/>
  <c r="Z2769" i="68" s="1"/>
  <c r="Y2769" i="68"/>
  <c r="X2769" i="68"/>
  <c r="V2769" i="68"/>
  <c r="U2769" i="68"/>
  <c r="AD2768" i="68"/>
  <c r="AA2768" i="68" a="1"/>
  <c r="AA2768" i="68" s="1"/>
  <c r="Z2768" i="68" a="1"/>
  <c r="Z2768" i="68" s="1"/>
  <c r="Y2768" i="68"/>
  <c r="X2768" i="68"/>
  <c r="V2768" i="68"/>
  <c r="U2768" i="68"/>
  <c r="AD2767" i="68"/>
  <c r="AA2767" i="68" a="1"/>
  <c r="AA2767" i="68" s="1"/>
  <c r="Z2767" i="68" a="1"/>
  <c r="Z2767" i="68" s="1"/>
  <c r="AC2767" i="68" s="1"/>
  <c r="Y2767" i="68"/>
  <c r="X2767" i="68"/>
  <c r="V2767" i="68"/>
  <c r="U2767" i="68"/>
  <c r="AD2766" i="68"/>
  <c r="AA2766" i="68" a="1"/>
  <c r="AA2766" i="68" s="1"/>
  <c r="Z2766" i="68" a="1"/>
  <c r="Z2766" i="68" s="1"/>
  <c r="Y2766" i="68"/>
  <c r="X2766" i="68"/>
  <c r="V2766" i="68"/>
  <c r="U2766" i="68"/>
  <c r="AD2765" i="68"/>
  <c r="AA2765" i="68" a="1"/>
  <c r="AA2765" i="68" s="1"/>
  <c r="Z2765" i="68" a="1"/>
  <c r="Z2765" i="68" s="1"/>
  <c r="Y2765" i="68"/>
  <c r="X2765" i="68"/>
  <c r="V2765" i="68"/>
  <c r="U2765" i="68"/>
  <c r="AD2764" i="68"/>
  <c r="AA2764" i="68" a="1"/>
  <c r="AA2764" i="68" s="1"/>
  <c r="Z2764" i="68" a="1"/>
  <c r="Z2764" i="68" s="1"/>
  <c r="AC2764" i="68" s="1"/>
  <c r="Y2764" i="68"/>
  <c r="X2764" i="68"/>
  <c r="V2764" i="68"/>
  <c r="U2764" i="68"/>
  <c r="AD2763" i="68"/>
  <c r="AA2763" i="68" a="1"/>
  <c r="AA2763" i="68" s="1"/>
  <c r="Z2763" i="68" a="1"/>
  <c r="Z2763" i="68" s="1"/>
  <c r="Y2763" i="68"/>
  <c r="X2763" i="68"/>
  <c r="V2763" i="68"/>
  <c r="U2763" i="68"/>
  <c r="AD2762" i="68"/>
  <c r="AA2762" i="68" a="1"/>
  <c r="AA2762" i="68" s="1"/>
  <c r="Z2762" i="68"/>
  <c r="AC2762" i="68" s="1"/>
  <c r="Z2762" i="68" a="1"/>
  <c r="Y2762" i="68"/>
  <c r="X2762" i="68"/>
  <c r="V2762" i="68"/>
  <c r="U2762" i="68"/>
  <c r="AD2761" i="68"/>
  <c r="AA2761" i="68" a="1"/>
  <c r="AA2761" i="68" s="1"/>
  <c r="Z2761" i="68" a="1"/>
  <c r="Z2761" i="68" s="1"/>
  <c r="Y2761" i="68"/>
  <c r="X2761" i="68"/>
  <c r="V2761" i="68"/>
  <c r="U2761" i="68"/>
  <c r="AD2760" i="68"/>
  <c r="AA2760" i="68" a="1"/>
  <c r="AA2760" i="68" s="1"/>
  <c r="Z2760" i="68" a="1"/>
  <c r="Z2760" i="68" s="1"/>
  <c r="Y2760" i="68"/>
  <c r="X2760" i="68"/>
  <c r="V2760" i="68"/>
  <c r="U2760" i="68"/>
  <c r="AD2759" i="68"/>
  <c r="AA2759" i="68" a="1"/>
  <c r="AA2759" i="68" s="1"/>
  <c r="Z2759" i="68" a="1"/>
  <c r="Z2759" i="68" s="1"/>
  <c r="Y2759" i="68"/>
  <c r="X2759" i="68"/>
  <c r="V2759" i="68"/>
  <c r="U2759" i="68"/>
  <c r="AD2758" i="68"/>
  <c r="AA2758" i="68" a="1"/>
  <c r="AA2758" i="68" s="1"/>
  <c r="Z2758" i="68" a="1"/>
  <c r="Z2758" i="68" s="1"/>
  <c r="Y2758" i="68"/>
  <c r="X2758" i="68"/>
  <c r="V2758" i="68"/>
  <c r="U2758" i="68"/>
  <c r="AD2757" i="68"/>
  <c r="AA2757" i="68" a="1"/>
  <c r="AA2757" i="68" s="1"/>
  <c r="Z2757" i="68" a="1"/>
  <c r="Z2757" i="68" s="1"/>
  <c r="Y2757" i="68"/>
  <c r="X2757" i="68"/>
  <c r="V2757" i="68"/>
  <c r="U2757" i="68"/>
  <c r="AD2756" i="68"/>
  <c r="AA2756" i="68" a="1"/>
  <c r="AA2756" i="68" s="1"/>
  <c r="Z2756" i="68" a="1"/>
  <c r="Z2756" i="68" s="1"/>
  <c r="AC2756" i="68" s="1"/>
  <c r="Y2756" i="68"/>
  <c r="X2756" i="68"/>
  <c r="V2756" i="68"/>
  <c r="U2756" i="68"/>
  <c r="AD2755" i="68"/>
  <c r="AA2755" i="68" a="1"/>
  <c r="AA2755" i="68" s="1"/>
  <c r="Z2755" i="68" a="1"/>
  <c r="Z2755" i="68" s="1"/>
  <c r="Y2755" i="68"/>
  <c r="X2755" i="68"/>
  <c r="V2755" i="68"/>
  <c r="U2755" i="68"/>
  <c r="AD2754" i="68"/>
  <c r="AA2754" i="68" a="1"/>
  <c r="AA2754" i="68" s="1"/>
  <c r="Z2754" i="68"/>
  <c r="AC2754" i="68" s="1"/>
  <c r="Z2754" i="68" a="1"/>
  <c r="Y2754" i="68"/>
  <c r="X2754" i="68"/>
  <c r="V2754" i="68"/>
  <c r="U2754" i="68"/>
  <c r="AD2753" i="68"/>
  <c r="AA2753" i="68" a="1"/>
  <c r="AA2753" i="68" s="1"/>
  <c r="Z2753" i="68" a="1"/>
  <c r="Z2753" i="68" s="1"/>
  <c r="Y2753" i="68"/>
  <c r="X2753" i="68"/>
  <c r="V2753" i="68"/>
  <c r="U2753" i="68"/>
  <c r="AD2752" i="68"/>
  <c r="AA2752" i="68" a="1"/>
  <c r="AA2752" i="68" s="1"/>
  <c r="Z2752" i="68" a="1"/>
  <c r="Z2752" i="68" s="1"/>
  <c r="Y2752" i="68"/>
  <c r="X2752" i="68"/>
  <c r="V2752" i="68"/>
  <c r="U2752" i="68"/>
  <c r="AD2751" i="68"/>
  <c r="AA2751" i="68" a="1"/>
  <c r="AA2751" i="68" s="1"/>
  <c r="Z2751" i="68" a="1"/>
  <c r="Z2751" i="68" s="1"/>
  <c r="Y2751" i="68"/>
  <c r="X2751" i="68"/>
  <c r="V2751" i="68"/>
  <c r="U2751" i="68"/>
  <c r="AD2750" i="68"/>
  <c r="AA2750" i="68" a="1"/>
  <c r="AA2750" i="68" s="1"/>
  <c r="Z2750" i="68" a="1"/>
  <c r="Z2750" i="68" s="1"/>
  <c r="Y2750" i="68"/>
  <c r="X2750" i="68"/>
  <c r="V2750" i="68"/>
  <c r="U2750" i="68"/>
  <c r="AD2749" i="68"/>
  <c r="AA2749" i="68" a="1"/>
  <c r="AA2749" i="68" s="1"/>
  <c r="Z2749" i="68" a="1"/>
  <c r="Z2749" i="68" s="1"/>
  <c r="Y2749" i="68"/>
  <c r="X2749" i="68"/>
  <c r="V2749" i="68"/>
  <c r="U2749" i="68"/>
  <c r="AD2748" i="68"/>
  <c r="AA2748" i="68" a="1"/>
  <c r="AA2748" i="68" s="1"/>
  <c r="Z2748" i="68" a="1"/>
  <c r="Z2748" i="68" s="1"/>
  <c r="AC2748" i="68" s="1"/>
  <c r="Y2748" i="68"/>
  <c r="X2748" i="68"/>
  <c r="V2748" i="68"/>
  <c r="U2748" i="68"/>
  <c r="AD2747" i="68"/>
  <c r="AA2747" i="68" a="1"/>
  <c r="AA2747" i="68" s="1"/>
  <c r="Z2747" i="68" a="1"/>
  <c r="Z2747" i="68" s="1"/>
  <c r="Y2747" i="68"/>
  <c r="X2747" i="68"/>
  <c r="V2747" i="68"/>
  <c r="U2747" i="68"/>
  <c r="AD2746" i="68"/>
  <c r="AA2746" i="68" a="1"/>
  <c r="AA2746" i="68" s="1"/>
  <c r="Z2746" i="68" a="1"/>
  <c r="Z2746" i="68" s="1"/>
  <c r="AC2746" i="68" s="1"/>
  <c r="Y2746" i="68"/>
  <c r="X2746" i="68"/>
  <c r="V2746" i="68"/>
  <c r="U2746" i="68"/>
  <c r="AD2745" i="68"/>
  <c r="AA2745" i="68" a="1"/>
  <c r="AA2745" i="68" s="1"/>
  <c r="Z2745" i="68" a="1"/>
  <c r="Z2745" i="68" s="1"/>
  <c r="Y2745" i="68"/>
  <c r="X2745" i="68"/>
  <c r="V2745" i="68"/>
  <c r="U2745" i="68"/>
  <c r="AD2744" i="68"/>
  <c r="AA2744" i="68" a="1"/>
  <c r="AA2744" i="68" s="1"/>
  <c r="Z2744" i="68" a="1"/>
  <c r="Z2744" i="68" s="1"/>
  <c r="Y2744" i="68"/>
  <c r="X2744" i="68"/>
  <c r="V2744" i="68"/>
  <c r="U2744" i="68"/>
  <c r="AD2743" i="68"/>
  <c r="AA2743" i="68" a="1"/>
  <c r="AA2743" i="68" s="1"/>
  <c r="Z2743" i="68" a="1"/>
  <c r="Z2743" i="68" s="1"/>
  <c r="Y2743" i="68"/>
  <c r="X2743" i="68"/>
  <c r="V2743" i="68"/>
  <c r="U2743" i="68"/>
  <c r="AD2742" i="68"/>
  <c r="AA2742" i="68" a="1"/>
  <c r="AA2742" i="68" s="1"/>
  <c r="Z2742" i="68" a="1"/>
  <c r="Z2742" i="68" s="1"/>
  <c r="Y2742" i="68"/>
  <c r="X2742" i="68"/>
  <c r="V2742" i="68"/>
  <c r="U2742" i="68"/>
  <c r="AD2741" i="68"/>
  <c r="AA2741" i="68" a="1"/>
  <c r="AA2741" i="68" s="1"/>
  <c r="Z2741" i="68" a="1"/>
  <c r="Z2741" i="68" s="1"/>
  <c r="Y2741" i="68"/>
  <c r="X2741" i="68"/>
  <c r="V2741" i="68"/>
  <c r="U2741" i="68"/>
  <c r="AD2740" i="68"/>
  <c r="AA2740" i="68" a="1"/>
  <c r="AA2740" i="68" s="1"/>
  <c r="Z2740" i="68" a="1"/>
  <c r="Z2740" i="68" s="1"/>
  <c r="AC2740" i="68" s="1"/>
  <c r="Y2740" i="68"/>
  <c r="X2740" i="68"/>
  <c r="V2740" i="68"/>
  <c r="U2740" i="68"/>
  <c r="AD2739" i="68"/>
  <c r="AA2739" i="68" a="1"/>
  <c r="AA2739" i="68" s="1"/>
  <c r="Z2739" i="68" a="1"/>
  <c r="Z2739" i="68" s="1"/>
  <c r="Y2739" i="68"/>
  <c r="X2739" i="68"/>
  <c r="V2739" i="68"/>
  <c r="U2739" i="68"/>
  <c r="AD2738" i="68"/>
  <c r="AA2738" i="68" a="1"/>
  <c r="AA2738" i="68" s="1"/>
  <c r="Z2738" i="68" a="1"/>
  <c r="Z2738" i="68" s="1"/>
  <c r="AC2738" i="68" s="1"/>
  <c r="Y2738" i="68"/>
  <c r="X2738" i="68"/>
  <c r="V2738" i="68"/>
  <c r="U2738" i="68"/>
  <c r="AD2737" i="68"/>
  <c r="AA2737" i="68" a="1"/>
  <c r="AA2737" i="68" s="1"/>
  <c r="Z2737" i="68" a="1"/>
  <c r="Z2737" i="68" s="1"/>
  <c r="Y2737" i="68"/>
  <c r="X2737" i="68"/>
  <c r="V2737" i="68"/>
  <c r="U2737" i="68"/>
  <c r="AD2736" i="68"/>
  <c r="AA2736" i="68" a="1"/>
  <c r="AA2736" i="68" s="1"/>
  <c r="Z2736" i="68" a="1"/>
  <c r="Z2736" i="68" s="1"/>
  <c r="Y2736" i="68"/>
  <c r="X2736" i="68"/>
  <c r="V2736" i="68"/>
  <c r="U2736" i="68"/>
  <c r="AD2735" i="68"/>
  <c r="AA2735" i="68" a="1"/>
  <c r="AA2735" i="68" s="1"/>
  <c r="Z2735" i="68" a="1"/>
  <c r="Z2735" i="68" s="1"/>
  <c r="Y2735" i="68"/>
  <c r="X2735" i="68"/>
  <c r="V2735" i="68"/>
  <c r="U2735" i="68"/>
  <c r="AD2734" i="68"/>
  <c r="AA2734" i="68" a="1"/>
  <c r="AA2734" i="68" s="1"/>
  <c r="Z2734" i="68" a="1"/>
  <c r="Z2734" i="68" s="1"/>
  <c r="Y2734" i="68"/>
  <c r="X2734" i="68"/>
  <c r="V2734" i="68"/>
  <c r="U2734" i="68"/>
  <c r="AD2733" i="68"/>
  <c r="AA2733" i="68"/>
  <c r="AA2733" i="68" a="1"/>
  <c r="Z2733" i="68" a="1"/>
  <c r="Z2733" i="68" s="1"/>
  <c r="Y2733" i="68"/>
  <c r="X2733" i="68"/>
  <c r="V2733" i="68"/>
  <c r="U2733" i="68"/>
  <c r="AD2732" i="68"/>
  <c r="AA2732" i="68"/>
  <c r="AA2732" i="68" a="1"/>
  <c r="Z2732" i="68" a="1"/>
  <c r="Z2732" i="68" s="1"/>
  <c r="AC2732" i="68" s="1"/>
  <c r="Y2732" i="68"/>
  <c r="X2732" i="68"/>
  <c r="V2732" i="68"/>
  <c r="U2732" i="68"/>
  <c r="AD2731" i="68"/>
  <c r="AA2731" i="68" a="1"/>
  <c r="AA2731" i="68" s="1"/>
  <c r="Z2731" i="68" a="1"/>
  <c r="Z2731" i="68" s="1"/>
  <c r="Y2731" i="68"/>
  <c r="X2731" i="68"/>
  <c r="V2731" i="68"/>
  <c r="U2731" i="68"/>
  <c r="AD2730" i="68"/>
  <c r="AA2730" i="68" a="1"/>
  <c r="AA2730" i="68" s="1"/>
  <c r="Z2730" i="68" a="1"/>
  <c r="Z2730" i="68" s="1"/>
  <c r="Y2730" i="68"/>
  <c r="X2730" i="68"/>
  <c r="V2730" i="68"/>
  <c r="U2730" i="68"/>
  <c r="AD2729" i="68"/>
  <c r="AA2729" i="68" a="1"/>
  <c r="AA2729" i="68" s="1"/>
  <c r="Z2729" i="68" a="1"/>
  <c r="Z2729" i="68" s="1"/>
  <c r="Y2729" i="68"/>
  <c r="X2729" i="68"/>
  <c r="V2729" i="68"/>
  <c r="U2729" i="68"/>
  <c r="AD2728" i="68"/>
  <c r="AA2728" i="68" a="1"/>
  <c r="AA2728" i="68" s="1"/>
  <c r="Z2728" i="68" a="1"/>
  <c r="Z2728" i="68" s="1"/>
  <c r="Y2728" i="68"/>
  <c r="X2728" i="68"/>
  <c r="V2728" i="68"/>
  <c r="U2728" i="68"/>
  <c r="AD2727" i="68"/>
  <c r="AA2727" i="68" a="1"/>
  <c r="AA2727" i="68" s="1"/>
  <c r="Z2727" i="68" a="1"/>
  <c r="Z2727" i="68" s="1"/>
  <c r="Y2727" i="68"/>
  <c r="X2727" i="68"/>
  <c r="V2727" i="68"/>
  <c r="U2727" i="68"/>
  <c r="AD2726" i="68"/>
  <c r="AA2726" i="68" a="1"/>
  <c r="AA2726" i="68" s="1"/>
  <c r="Z2726" i="68" a="1"/>
  <c r="Z2726" i="68" s="1"/>
  <c r="Y2726" i="68"/>
  <c r="X2726" i="68"/>
  <c r="V2726" i="68"/>
  <c r="U2726" i="68"/>
  <c r="AD2725" i="68"/>
  <c r="AA2725" i="68" a="1"/>
  <c r="AA2725" i="68" s="1"/>
  <c r="Z2725" i="68" a="1"/>
  <c r="Z2725" i="68" s="1"/>
  <c r="Y2725" i="68"/>
  <c r="X2725" i="68"/>
  <c r="V2725" i="68"/>
  <c r="U2725" i="68"/>
  <c r="AD2724" i="68"/>
  <c r="AA2724" i="68" a="1"/>
  <c r="AA2724" i="68" s="1"/>
  <c r="Z2724" i="68" a="1"/>
  <c r="Z2724" i="68" s="1"/>
  <c r="AC2724" i="68" s="1"/>
  <c r="Y2724" i="68"/>
  <c r="X2724" i="68"/>
  <c r="V2724" i="68"/>
  <c r="U2724" i="68"/>
  <c r="AD2723" i="68"/>
  <c r="AA2723" i="68" a="1"/>
  <c r="AA2723" i="68" s="1"/>
  <c r="Z2723" i="68" a="1"/>
  <c r="Z2723" i="68" s="1"/>
  <c r="Y2723" i="68"/>
  <c r="X2723" i="68"/>
  <c r="V2723" i="68"/>
  <c r="U2723" i="68"/>
  <c r="AD2722" i="68"/>
  <c r="AA2722" i="68" a="1"/>
  <c r="AA2722" i="68" s="1"/>
  <c r="Z2722" i="68" a="1"/>
  <c r="Z2722" i="68" s="1"/>
  <c r="AC2722" i="68" s="1"/>
  <c r="Y2722" i="68"/>
  <c r="X2722" i="68"/>
  <c r="V2722" i="68"/>
  <c r="U2722" i="68"/>
  <c r="AD2721" i="68"/>
  <c r="AA2721" i="68" a="1"/>
  <c r="AA2721" i="68" s="1"/>
  <c r="Z2721" i="68"/>
  <c r="AC2721" i="68" s="1"/>
  <c r="Z2721" i="68" a="1"/>
  <c r="Y2721" i="68"/>
  <c r="X2721" i="68"/>
  <c r="V2721" i="68"/>
  <c r="U2721" i="68"/>
  <c r="AD2720" i="68"/>
  <c r="AA2720" i="68" a="1"/>
  <c r="AA2720" i="68" s="1"/>
  <c r="Z2720" i="68" a="1"/>
  <c r="Z2720" i="68" s="1"/>
  <c r="Y2720" i="68"/>
  <c r="X2720" i="68"/>
  <c r="V2720" i="68"/>
  <c r="U2720" i="68"/>
  <c r="AD2719" i="68"/>
  <c r="AA2719" i="68" a="1"/>
  <c r="AA2719" i="68" s="1"/>
  <c r="Z2719" i="68"/>
  <c r="Z2719" i="68" a="1"/>
  <c r="Y2719" i="68"/>
  <c r="X2719" i="68"/>
  <c r="V2719" i="68"/>
  <c r="U2719" i="68"/>
  <c r="AD2718" i="68"/>
  <c r="AA2718" i="68" a="1"/>
  <c r="AA2718" i="68" s="1"/>
  <c r="Z2718" i="68" a="1"/>
  <c r="Z2718" i="68" s="1"/>
  <c r="Y2718" i="68"/>
  <c r="X2718" i="68"/>
  <c r="V2718" i="68"/>
  <c r="U2718" i="68"/>
  <c r="AD2717" i="68"/>
  <c r="AA2717" i="68" a="1"/>
  <c r="AA2717" i="68" s="1"/>
  <c r="Z2717" i="68" a="1"/>
  <c r="Z2717" i="68" s="1"/>
  <c r="Y2717" i="68"/>
  <c r="X2717" i="68"/>
  <c r="V2717" i="68"/>
  <c r="U2717" i="68"/>
  <c r="AD2716" i="68"/>
  <c r="AA2716" i="68" a="1"/>
  <c r="AA2716" i="68" s="1"/>
  <c r="AE2716" i="68" s="1"/>
  <c r="Z2716" i="68" a="1"/>
  <c r="Z2716" i="68" s="1"/>
  <c r="AC2716" i="68" s="1"/>
  <c r="Y2716" i="68"/>
  <c r="X2716" i="68"/>
  <c r="V2716" i="68"/>
  <c r="U2716" i="68"/>
  <c r="AD2715" i="68"/>
  <c r="AA2715" i="68" a="1"/>
  <c r="AA2715" i="68" s="1"/>
  <c r="AE2715" i="68" s="1"/>
  <c r="Z2715" i="68" a="1"/>
  <c r="Z2715" i="68" s="1"/>
  <c r="AC2715" i="68" s="1"/>
  <c r="Y2715" i="68"/>
  <c r="X2715" i="68"/>
  <c r="V2715" i="68"/>
  <c r="U2715" i="68"/>
  <c r="AD2714" i="68"/>
  <c r="AA2714" i="68" a="1"/>
  <c r="AA2714" i="68" s="1"/>
  <c r="Z2714" i="68" a="1"/>
  <c r="Z2714" i="68" s="1"/>
  <c r="Y2714" i="68"/>
  <c r="X2714" i="68"/>
  <c r="V2714" i="68"/>
  <c r="U2714" i="68"/>
  <c r="AD2713" i="68"/>
  <c r="AA2713" i="68"/>
  <c r="AA2713" i="68" a="1"/>
  <c r="Z2713" i="68" a="1"/>
  <c r="Z2713" i="68" s="1"/>
  <c r="Y2713" i="68"/>
  <c r="X2713" i="68"/>
  <c r="V2713" i="68"/>
  <c r="U2713" i="68"/>
  <c r="AD2712" i="68"/>
  <c r="AA2712" i="68" a="1"/>
  <c r="AA2712" i="68" s="1"/>
  <c r="Z2712" i="68" a="1"/>
  <c r="Z2712" i="68" s="1"/>
  <c r="Y2712" i="68"/>
  <c r="X2712" i="68"/>
  <c r="V2712" i="68"/>
  <c r="U2712" i="68"/>
  <c r="AD2711" i="68"/>
  <c r="AA2711" i="68" a="1"/>
  <c r="AA2711" i="68" s="1"/>
  <c r="Z2711" i="68" a="1"/>
  <c r="Z2711" i="68" s="1"/>
  <c r="AE2711" i="68" s="1"/>
  <c r="Y2711" i="68"/>
  <c r="X2711" i="68"/>
  <c r="V2711" i="68"/>
  <c r="U2711" i="68"/>
  <c r="AD2710" i="68"/>
  <c r="AA2710" i="68" a="1"/>
  <c r="AA2710" i="68" s="1"/>
  <c r="Z2710" i="68" a="1"/>
  <c r="Z2710" i="68" s="1"/>
  <c r="Y2710" i="68"/>
  <c r="X2710" i="68"/>
  <c r="V2710" i="68"/>
  <c r="U2710" i="68"/>
  <c r="AD2709" i="68"/>
  <c r="AA2709" i="68"/>
  <c r="AA2709" i="68" a="1"/>
  <c r="Z2709" i="68" a="1"/>
  <c r="Z2709" i="68" s="1"/>
  <c r="Y2709" i="68"/>
  <c r="X2709" i="68"/>
  <c r="V2709" i="68"/>
  <c r="U2709" i="68"/>
  <c r="AD2708" i="68"/>
  <c r="AA2708" i="68"/>
  <c r="AA2708" i="68" a="1"/>
  <c r="Z2708" i="68" a="1"/>
  <c r="Z2708" i="68" s="1"/>
  <c r="AC2708" i="68" s="1"/>
  <c r="Y2708" i="68"/>
  <c r="X2708" i="68"/>
  <c r="V2708" i="68"/>
  <c r="U2708" i="68"/>
  <c r="AD2707" i="68"/>
  <c r="AA2707" i="68"/>
  <c r="AA2707" i="68" a="1"/>
  <c r="Z2707" i="68" a="1"/>
  <c r="Z2707" i="68" s="1"/>
  <c r="Y2707" i="68"/>
  <c r="X2707" i="68"/>
  <c r="V2707" i="68"/>
  <c r="U2707" i="68"/>
  <c r="AD2706" i="68"/>
  <c r="AA2706" i="68" a="1"/>
  <c r="AA2706" i="68" s="1"/>
  <c r="Z2706" i="68" a="1"/>
  <c r="Z2706" i="68" s="1"/>
  <c r="AC2706" i="68" s="1"/>
  <c r="Y2706" i="68"/>
  <c r="X2706" i="68"/>
  <c r="V2706" i="68"/>
  <c r="U2706" i="68"/>
  <c r="AD2705" i="68"/>
  <c r="AA2705" i="68" a="1"/>
  <c r="AA2705" i="68" s="1"/>
  <c r="Z2705" i="68" a="1"/>
  <c r="Z2705" i="68" s="1"/>
  <c r="Y2705" i="68"/>
  <c r="X2705" i="68"/>
  <c r="V2705" i="68"/>
  <c r="U2705" i="68"/>
  <c r="AD2704" i="68"/>
  <c r="AA2704" i="68" a="1"/>
  <c r="AA2704" i="68" s="1"/>
  <c r="Z2704" i="68" a="1"/>
  <c r="Z2704" i="68" s="1"/>
  <c r="Y2704" i="68"/>
  <c r="X2704" i="68"/>
  <c r="V2704" i="68"/>
  <c r="U2704" i="68"/>
  <c r="AD2703" i="68"/>
  <c r="AA2703" i="68" a="1"/>
  <c r="AA2703" i="68" s="1"/>
  <c r="Z2703" i="68" a="1"/>
  <c r="Z2703" i="68" s="1"/>
  <c r="Y2703" i="68"/>
  <c r="X2703" i="68"/>
  <c r="V2703" i="68"/>
  <c r="U2703" i="68"/>
  <c r="AD2702" i="68"/>
  <c r="AA2702" i="68" a="1"/>
  <c r="AA2702" i="68" s="1"/>
  <c r="Z2702" i="68" a="1"/>
  <c r="Z2702" i="68" s="1"/>
  <c r="Y2702" i="68"/>
  <c r="X2702" i="68"/>
  <c r="V2702" i="68"/>
  <c r="U2702" i="68"/>
  <c r="AD2701" i="68"/>
  <c r="AA2701" i="68" a="1"/>
  <c r="AA2701" i="68" s="1"/>
  <c r="Z2701" i="68" a="1"/>
  <c r="Z2701" i="68" s="1"/>
  <c r="Y2701" i="68"/>
  <c r="X2701" i="68"/>
  <c r="V2701" i="68"/>
  <c r="U2701" i="68"/>
  <c r="AD2700" i="68"/>
  <c r="AA2700" i="68" a="1"/>
  <c r="AA2700" i="68" s="1"/>
  <c r="Z2700" i="68" a="1"/>
  <c r="Z2700" i="68" s="1"/>
  <c r="AC2700" i="68" s="1"/>
  <c r="Y2700" i="68"/>
  <c r="X2700" i="68"/>
  <c r="V2700" i="68"/>
  <c r="U2700" i="68"/>
  <c r="AD2699" i="68"/>
  <c r="AA2699" i="68" a="1"/>
  <c r="AA2699" i="68" s="1"/>
  <c r="Z2699" i="68" a="1"/>
  <c r="Z2699" i="68" s="1"/>
  <c r="Y2699" i="68"/>
  <c r="X2699" i="68"/>
  <c r="V2699" i="68"/>
  <c r="U2699" i="68"/>
  <c r="AD2698" i="68"/>
  <c r="AA2698" i="68" a="1"/>
  <c r="AA2698" i="68" s="1"/>
  <c r="Z2698" i="68"/>
  <c r="AC2698" i="68" s="1"/>
  <c r="Z2698" i="68" a="1"/>
  <c r="Y2698" i="68"/>
  <c r="X2698" i="68"/>
  <c r="V2698" i="68"/>
  <c r="U2698" i="68"/>
  <c r="AD2697" i="68"/>
  <c r="AA2697" i="68" a="1"/>
  <c r="AA2697" i="68" s="1"/>
  <c r="Z2697" i="68" a="1"/>
  <c r="Z2697" i="68" s="1"/>
  <c r="Y2697" i="68"/>
  <c r="X2697" i="68"/>
  <c r="V2697" i="68"/>
  <c r="U2697" i="68"/>
  <c r="AD2696" i="68"/>
  <c r="AA2696" i="68" a="1"/>
  <c r="AA2696" i="68" s="1"/>
  <c r="Z2696" i="68" a="1"/>
  <c r="Z2696" i="68" s="1"/>
  <c r="AC2696" i="68" s="1"/>
  <c r="Y2696" i="68"/>
  <c r="X2696" i="68"/>
  <c r="V2696" i="68"/>
  <c r="U2696" i="68"/>
  <c r="AD2695" i="68"/>
  <c r="AA2695" i="68" a="1"/>
  <c r="AA2695" i="68" s="1"/>
  <c r="Z2695" i="68" a="1"/>
  <c r="Z2695" i="68" s="1"/>
  <c r="Y2695" i="68"/>
  <c r="X2695" i="68"/>
  <c r="V2695" i="68"/>
  <c r="U2695" i="68"/>
  <c r="AD2694" i="68"/>
  <c r="AA2694" i="68" a="1"/>
  <c r="AA2694" i="68" s="1"/>
  <c r="Z2694" i="68" a="1"/>
  <c r="Z2694" i="68" s="1"/>
  <c r="Y2694" i="68"/>
  <c r="X2694" i="68"/>
  <c r="V2694" i="68"/>
  <c r="U2694" i="68"/>
  <c r="AD2693" i="68"/>
  <c r="AA2693" i="68"/>
  <c r="AA2693" i="68" a="1"/>
  <c r="Z2693" i="68" a="1"/>
  <c r="Z2693" i="68" s="1"/>
  <c r="Y2693" i="68"/>
  <c r="X2693" i="68"/>
  <c r="V2693" i="68"/>
  <c r="U2693" i="68"/>
  <c r="AD2692" i="68"/>
  <c r="AA2692" i="68" a="1"/>
  <c r="AA2692" i="68" s="1"/>
  <c r="Z2692" i="68" a="1"/>
  <c r="Z2692" i="68" s="1"/>
  <c r="AC2692" i="68" s="1"/>
  <c r="Y2692" i="68"/>
  <c r="X2692" i="68"/>
  <c r="V2692" i="68"/>
  <c r="U2692" i="68"/>
  <c r="AD2691" i="68"/>
  <c r="AA2691" i="68" a="1"/>
  <c r="AA2691" i="68" s="1"/>
  <c r="Z2691" i="68" a="1"/>
  <c r="Z2691" i="68" s="1"/>
  <c r="Y2691" i="68"/>
  <c r="X2691" i="68"/>
  <c r="V2691" i="68"/>
  <c r="U2691" i="68"/>
  <c r="AD2690" i="68"/>
  <c r="AA2690" i="68" a="1"/>
  <c r="AA2690" i="68" s="1"/>
  <c r="Z2690" i="68" a="1"/>
  <c r="Z2690" i="68" s="1"/>
  <c r="Y2690" i="68"/>
  <c r="X2690" i="68"/>
  <c r="V2690" i="68"/>
  <c r="U2690" i="68"/>
  <c r="AD2689" i="68"/>
  <c r="AA2689" i="68" a="1"/>
  <c r="AA2689" i="68" s="1"/>
  <c r="Z2689" i="68" a="1"/>
  <c r="Z2689" i="68" s="1"/>
  <c r="Y2689" i="68"/>
  <c r="X2689" i="68"/>
  <c r="V2689" i="68"/>
  <c r="U2689" i="68"/>
  <c r="AD2688" i="68"/>
  <c r="AA2688" i="68" a="1"/>
  <c r="AA2688" i="68" s="1"/>
  <c r="Z2688" i="68" a="1"/>
  <c r="Z2688" i="68" s="1"/>
  <c r="AC2688" i="68" s="1"/>
  <c r="Y2688" i="68"/>
  <c r="X2688" i="68"/>
  <c r="V2688" i="68"/>
  <c r="U2688" i="68"/>
  <c r="AD2687" i="68"/>
  <c r="AA2687" i="68" a="1"/>
  <c r="AA2687" i="68" s="1"/>
  <c r="Z2687" i="68" a="1"/>
  <c r="Z2687" i="68" s="1"/>
  <c r="Y2687" i="68"/>
  <c r="X2687" i="68"/>
  <c r="V2687" i="68"/>
  <c r="U2687" i="68"/>
  <c r="AD2686" i="68"/>
  <c r="AA2686" i="68" a="1"/>
  <c r="AA2686" i="68" s="1"/>
  <c r="Z2686" i="68"/>
  <c r="AC2686" i="68" s="1"/>
  <c r="Z2686" i="68" a="1"/>
  <c r="Y2686" i="68"/>
  <c r="X2686" i="68"/>
  <c r="V2686" i="68"/>
  <c r="U2686" i="68"/>
  <c r="AD2685" i="68"/>
  <c r="AA2685" i="68" a="1"/>
  <c r="AA2685" i="68" s="1"/>
  <c r="Z2685" i="68" a="1"/>
  <c r="Z2685" i="68" s="1"/>
  <c r="Y2685" i="68"/>
  <c r="X2685" i="68"/>
  <c r="V2685" i="68"/>
  <c r="U2685" i="68"/>
  <c r="AD2684" i="68"/>
  <c r="AA2684" i="68" a="1"/>
  <c r="AA2684" i="68" s="1"/>
  <c r="Z2684" i="68" a="1"/>
  <c r="Z2684" i="68" s="1"/>
  <c r="AC2684" i="68" s="1"/>
  <c r="Y2684" i="68"/>
  <c r="X2684" i="68"/>
  <c r="V2684" i="68"/>
  <c r="U2684" i="68"/>
  <c r="AD2683" i="68"/>
  <c r="AA2683" i="68" a="1"/>
  <c r="AA2683" i="68" s="1"/>
  <c r="Z2683" i="68" a="1"/>
  <c r="Z2683" i="68" s="1"/>
  <c r="Y2683" i="68"/>
  <c r="X2683" i="68"/>
  <c r="V2683" i="68"/>
  <c r="U2683" i="68"/>
  <c r="AD2682" i="68"/>
  <c r="AA2682" i="68" a="1"/>
  <c r="AA2682" i="68" s="1"/>
  <c r="Z2682" i="68" a="1"/>
  <c r="Z2682" i="68" s="1"/>
  <c r="Y2682" i="68"/>
  <c r="X2682" i="68"/>
  <c r="V2682" i="68"/>
  <c r="U2682" i="68"/>
  <c r="AD2681" i="68"/>
  <c r="AA2681" i="68" a="1"/>
  <c r="AA2681" i="68" s="1"/>
  <c r="Z2681" i="68" a="1"/>
  <c r="Z2681" i="68" s="1"/>
  <c r="Y2681" i="68"/>
  <c r="X2681" i="68"/>
  <c r="V2681" i="68"/>
  <c r="U2681" i="68"/>
  <c r="AD2680" i="68"/>
  <c r="AA2680" i="68" a="1"/>
  <c r="AA2680" i="68" s="1"/>
  <c r="Z2680" i="68" a="1"/>
  <c r="Z2680" i="68" s="1"/>
  <c r="AC2680" i="68" s="1"/>
  <c r="Y2680" i="68"/>
  <c r="X2680" i="68"/>
  <c r="V2680" i="68"/>
  <c r="U2680" i="68"/>
  <c r="AD2679" i="68"/>
  <c r="AA2679" i="68" a="1"/>
  <c r="AA2679" i="68" s="1"/>
  <c r="Z2679" i="68" a="1"/>
  <c r="Z2679" i="68" s="1"/>
  <c r="Y2679" i="68"/>
  <c r="X2679" i="68"/>
  <c r="V2679" i="68"/>
  <c r="U2679" i="68"/>
  <c r="AD2678" i="68"/>
  <c r="AA2678" i="68" a="1"/>
  <c r="AA2678" i="68" s="1"/>
  <c r="Z2678" i="68" a="1"/>
  <c r="Z2678" i="68" s="1"/>
  <c r="Y2678" i="68"/>
  <c r="X2678" i="68"/>
  <c r="V2678" i="68"/>
  <c r="U2678" i="68"/>
  <c r="AD2677" i="68"/>
  <c r="AA2677" i="68" a="1"/>
  <c r="AA2677" i="68" s="1"/>
  <c r="Z2677" i="68" a="1"/>
  <c r="Z2677" i="68" s="1"/>
  <c r="Y2677" i="68"/>
  <c r="X2677" i="68"/>
  <c r="V2677" i="68"/>
  <c r="U2677" i="68"/>
  <c r="AD2676" i="68"/>
  <c r="AA2676" i="68" a="1"/>
  <c r="AA2676" i="68" s="1"/>
  <c r="Z2676" i="68" a="1"/>
  <c r="Z2676" i="68" s="1"/>
  <c r="AC2676" i="68" s="1"/>
  <c r="Y2676" i="68"/>
  <c r="X2676" i="68"/>
  <c r="V2676" i="68"/>
  <c r="U2676" i="68"/>
  <c r="AD2675" i="68"/>
  <c r="AA2675" i="68" a="1"/>
  <c r="AA2675" i="68" s="1"/>
  <c r="Z2675" i="68"/>
  <c r="Z2675" i="68" a="1"/>
  <c r="Y2675" i="68"/>
  <c r="X2675" i="68"/>
  <c r="V2675" i="68"/>
  <c r="U2675" i="68"/>
  <c r="AD2674" i="68"/>
  <c r="AA2674" i="68" a="1"/>
  <c r="AA2674" i="68" s="1"/>
  <c r="Z2674" i="68" a="1"/>
  <c r="Z2674" i="68" s="1"/>
  <c r="AC2674" i="68" s="1"/>
  <c r="Y2674" i="68"/>
  <c r="X2674" i="68"/>
  <c r="V2674" i="68"/>
  <c r="U2674" i="68"/>
  <c r="AD2673" i="68"/>
  <c r="AA2673" i="68"/>
  <c r="AA2673" i="68" a="1"/>
  <c r="Z2673" i="68" a="1"/>
  <c r="Z2673" i="68" s="1"/>
  <c r="Y2673" i="68"/>
  <c r="X2673" i="68"/>
  <c r="V2673" i="68"/>
  <c r="U2673" i="68"/>
  <c r="AD2672" i="68"/>
  <c r="AA2672" i="68" a="1"/>
  <c r="AA2672" i="68" s="1"/>
  <c r="AE2672" i="68" s="1"/>
  <c r="Z2672" i="68" a="1"/>
  <c r="Z2672" i="68" s="1"/>
  <c r="AC2672" i="68" s="1"/>
  <c r="Y2672" i="68"/>
  <c r="X2672" i="68"/>
  <c r="V2672" i="68"/>
  <c r="U2672" i="68"/>
  <c r="AD2671" i="68"/>
  <c r="AA2671" i="68" a="1"/>
  <c r="AA2671" i="68" s="1"/>
  <c r="Z2671" i="68" a="1"/>
  <c r="Z2671" i="68" s="1"/>
  <c r="Y2671" i="68"/>
  <c r="X2671" i="68"/>
  <c r="V2671" i="68"/>
  <c r="U2671" i="68"/>
  <c r="AD2670" i="68"/>
  <c r="AA2670" i="68" a="1"/>
  <c r="AA2670" i="68" s="1"/>
  <c r="Z2670" i="68" a="1"/>
  <c r="Z2670" i="68" s="1"/>
  <c r="Y2670" i="68"/>
  <c r="X2670" i="68"/>
  <c r="V2670" i="68"/>
  <c r="U2670" i="68"/>
  <c r="AD2669" i="68"/>
  <c r="AA2669" i="68" a="1"/>
  <c r="AA2669" i="68" s="1"/>
  <c r="Z2669" i="68" a="1"/>
  <c r="Z2669" i="68" s="1"/>
  <c r="Y2669" i="68"/>
  <c r="X2669" i="68"/>
  <c r="V2669" i="68"/>
  <c r="U2669" i="68"/>
  <c r="AD2668" i="68"/>
  <c r="AA2668" i="68" a="1"/>
  <c r="AA2668" i="68" s="1"/>
  <c r="Z2668" i="68" a="1"/>
  <c r="Z2668" i="68" s="1"/>
  <c r="AC2668" i="68" s="1"/>
  <c r="Y2668" i="68"/>
  <c r="X2668" i="68"/>
  <c r="V2668" i="68"/>
  <c r="U2668" i="68"/>
  <c r="AD2667" i="68"/>
  <c r="AA2667" i="68" a="1"/>
  <c r="AA2667" i="68" s="1"/>
  <c r="Z2667" i="68" a="1"/>
  <c r="Z2667" i="68" s="1"/>
  <c r="Y2667" i="68"/>
  <c r="X2667" i="68"/>
  <c r="V2667" i="68"/>
  <c r="U2667" i="68"/>
  <c r="AD2666" i="68"/>
  <c r="AA2666" i="68" a="1"/>
  <c r="AA2666" i="68" s="1"/>
  <c r="Z2666" i="68" a="1"/>
  <c r="Z2666" i="68" s="1"/>
  <c r="Y2666" i="68"/>
  <c r="X2666" i="68"/>
  <c r="V2666" i="68"/>
  <c r="U2666" i="68"/>
  <c r="AD2665" i="68"/>
  <c r="AA2665" i="68" a="1"/>
  <c r="AA2665" i="68" s="1"/>
  <c r="Z2665" i="68" a="1"/>
  <c r="Z2665" i="68" s="1"/>
  <c r="Y2665" i="68"/>
  <c r="X2665" i="68"/>
  <c r="V2665" i="68"/>
  <c r="U2665" i="68"/>
  <c r="AD2664" i="68"/>
  <c r="AA2664" i="68" a="1"/>
  <c r="AA2664" i="68" s="1"/>
  <c r="Z2664" i="68" a="1"/>
  <c r="Z2664" i="68" s="1"/>
  <c r="AC2664" i="68" s="1"/>
  <c r="Y2664" i="68"/>
  <c r="X2664" i="68"/>
  <c r="V2664" i="68"/>
  <c r="U2664" i="68"/>
  <c r="AD2663" i="68"/>
  <c r="AA2663" i="68" a="1"/>
  <c r="AA2663" i="68" s="1"/>
  <c r="Z2663" i="68"/>
  <c r="Z2663" i="68" a="1"/>
  <c r="Y2663" i="68"/>
  <c r="X2663" i="68"/>
  <c r="V2663" i="68"/>
  <c r="U2663" i="68"/>
  <c r="AD2662" i="68"/>
  <c r="AA2662" i="68" a="1"/>
  <c r="AA2662" i="68" s="1"/>
  <c r="Z2662" i="68" a="1"/>
  <c r="Z2662" i="68" s="1"/>
  <c r="AC2662" i="68" s="1"/>
  <c r="Y2662" i="68"/>
  <c r="X2662" i="68"/>
  <c r="V2662" i="68"/>
  <c r="U2662" i="68"/>
  <c r="AD2661" i="68"/>
  <c r="AA2661" i="68" a="1"/>
  <c r="AA2661" i="68" s="1"/>
  <c r="Z2661" i="68" a="1"/>
  <c r="Z2661" i="68" s="1"/>
  <c r="Y2661" i="68"/>
  <c r="X2661" i="68"/>
  <c r="V2661" i="68"/>
  <c r="U2661" i="68"/>
  <c r="AD2660" i="68"/>
  <c r="AA2660" i="68" a="1"/>
  <c r="AA2660" i="68" s="1"/>
  <c r="Z2660" i="68" a="1"/>
  <c r="Z2660" i="68" s="1"/>
  <c r="Y2660" i="68"/>
  <c r="X2660" i="68"/>
  <c r="V2660" i="68"/>
  <c r="U2660" i="68"/>
  <c r="AD2659" i="68"/>
  <c r="AA2659" i="68" a="1"/>
  <c r="AA2659" i="68" s="1"/>
  <c r="Z2659" i="68" a="1"/>
  <c r="Z2659" i="68" s="1"/>
  <c r="Y2659" i="68"/>
  <c r="X2659" i="68"/>
  <c r="V2659" i="68"/>
  <c r="U2659" i="68"/>
  <c r="AD2658" i="68"/>
  <c r="AA2658" i="68"/>
  <c r="AA2658" i="68" a="1"/>
  <c r="Z2658" i="68" a="1"/>
  <c r="Z2658" i="68" s="1"/>
  <c r="Y2658" i="68"/>
  <c r="X2658" i="68"/>
  <c r="V2658" i="68"/>
  <c r="U2658" i="68"/>
  <c r="AD2657" i="68"/>
  <c r="AA2657" i="68" a="1"/>
  <c r="AA2657" i="68" s="1"/>
  <c r="Z2657" i="68" a="1"/>
  <c r="Z2657" i="68" s="1"/>
  <c r="Y2657" i="68"/>
  <c r="X2657" i="68"/>
  <c r="V2657" i="68"/>
  <c r="U2657" i="68"/>
  <c r="AD2656" i="68"/>
  <c r="AA2656" i="68" a="1"/>
  <c r="AA2656" i="68" s="1"/>
  <c r="Z2656" i="68" a="1"/>
  <c r="Z2656" i="68" s="1"/>
  <c r="Y2656" i="68"/>
  <c r="X2656" i="68"/>
  <c r="V2656" i="68"/>
  <c r="U2656" i="68"/>
  <c r="AD2655" i="68"/>
  <c r="AA2655" i="68" a="1"/>
  <c r="AA2655" i="68" s="1"/>
  <c r="Z2655" i="68" a="1"/>
  <c r="Z2655" i="68" s="1"/>
  <c r="AC2655" i="68" s="1"/>
  <c r="Y2655" i="68"/>
  <c r="X2655" i="68"/>
  <c r="V2655" i="68"/>
  <c r="U2655" i="68"/>
  <c r="AD2654" i="68"/>
  <c r="AA2654" i="68"/>
  <c r="AA2654" i="68" a="1"/>
  <c r="Z2654" i="68" a="1"/>
  <c r="Z2654" i="68" s="1"/>
  <c r="AC2654" i="68" s="1"/>
  <c r="Y2654" i="68"/>
  <c r="X2654" i="68"/>
  <c r="V2654" i="68"/>
  <c r="U2654" i="68"/>
  <c r="AD2653" i="68"/>
  <c r="AA2653" i="68" a="1"/>
  <c r="AA2653" i="68" s="1"/>
  <c r="Z2653" i="68" a="1"/>
  <c r="Z2653" i="68" s="1"/>
  <c r="AE2653" i="68" s="1"/>
  <c r="Y2653" i="68"/>
  <c r="X2653" i="68"/>
  <c r="V2653" i="68"/>
  <c r="U2653" i="68"/>
  <c r="AD2652" i="68"/>
  <c r="AA2652" i="68" a="1"/>
  <c r="AA2652" i="68" s="1"/>
  <c r="Z2652" i="68" a="1"/>
  <c r="Z2652" i="68" s="1"/>
  <c r="Y2652" i="68"/>
  <c r="X2652" i="68"/>
  <c r="V2652" i="68"/>
  <c r="U2652" i="68"/>
  <c r="AD2651" i="68"/>
  <c r="AA2651" i="68" a="1"/>
  <c r="AA2651" i="68" s="1"/>
  <c r="Z2651" i="68" a="1"/>
  <c r="Z2651" i="68" s="1"/>
  <c r="Y2651" i="68"/>
  <c r="X2651" i="68"/>
  <c r="V2651" i="68"/>
  <c r="U2651" i="68"/>
  <c r="AD2650" i="68"/>
  <c r="AA2650" i="68" a="1"/>
  <c r="AA2650" i="68" s="1"/>
  <c r="Z2650" i="68" a="1"/>
  <c r="Z2650" i="68" s="1"/>
  <c r="Y2650" i="68"/>
  <c r="X2650" i="68"/>
  <c r="V2650" i="68"/>
  <c r="U2650" i="68"/>
  <c r="AD2649" i="68"/>
  <c r="AA2649" i="68" a="1"/>
  <c r="AA2649" i="68" s="1"/>
  <c r="Z2649" i="68" a="1"/>
  <c r="Z2649" i="68" s="1"/>
  <c r="AC2649" i="68" s="1"/>
  <c r="Y2649" i="68"/>
  <c r="X2649" i="68"/>
  <c r="V2649" i="68"/>
  <c r="U2649" i="68"/>
  <c r="AD2648" i="68"/>
  <c r="AA2648" i="68" a="1"/>
  <c r="AA2648" i="68" s="1"/>
  <c r="Z2648" i="68" a="1"/>
  <c r="Z2648" i="68" s="1"/>
  <c r="AC2648" i="68" s="1"/>
  <c r="Y2648" i="68"/>
  <c r="X2648" i="68"/>
  <c r="V2648" i="68"/>
  <c r="U2648" i="68"/>
  <c r="AD2647" i="68"/>
  <c r="AA2647" i="68"/>
  <c r="AA2647" i="68" a="1"/>
  <c r="Z2647" i="68" a="1"/>
  <c r="Z2647" i="68" s="1"/>
  <c r="Y2647" i="68"/>
  <c r="X2647" i="68"/>
  <c r="V2647" i="68"/>
  <c r="U2647" i="68"/>
  <c r="AD2646" i="68"/>
  <c r="AA2646" i="68"/>
  <c r="AA2646" i="68" a="1"/>
  <c r="Z2646" i="68" a="1"/>
  <c r="Z2646" i="68" s="1"/>
  <c r="Y2646" i="68"/>
  <c r="X2646" i="68"/>
  <c r="V2646" i="68"/>
  <c r="U2646" i="68"/>
  <c r="AD2645" i="68"/>
  <c r="AA2645" i="68" a="1"/>
  <c r="AA2645" i="68" s="1"/>
  <c r="Z2645" i="68" a="1"/>
  <c r="Z2645" i="68" s="1"/>
  <c r="AC2645" i="68" s="1"/>
  <c r="Y2645" i="68"/>
  <c r="X2645" i="68"/>
  <c r="V2645" i="68"/>
  <c r="U2645" i="68"/>
  <c r="AD2644" i="68"/>
  <c r="AA2644" i="68" a="1"/>
  <c r="AA2644" i="68" s="1"/>
  <c r="Z2644" i="68" a="1"/>
  <c r="Z2644" i="68" s="1"/>
  <c r="Y2644" i="68"/>
  <c r="X2644" i="68"/>
  <c r="V2644" i="68"/>
  <c r="U2644" i="68"/>
  <c r="AD2643" i="68"/>
  <c r="AA2643" i="68" a="1"/>
  <c r="AA2643" i="68" s="1"/>
  <c r="Z2643" i="68" a="1"/>
  <c r="Z2643" i="68" s="1"/>
  <c r="AC2643" i="68" s="1"/>
  <c r="Y2643" i="68"/>
  <c r="X2643" i="68"/>
  <c r="V2643" i="68"/>
  <c r="U2643" i="68"/>
  <c r="AD2642" i="68"/>
  <c r="AA2642" i="68" a="1"/>
  <c r="AA2642" i="68" s="1"/>
  <c r="Z2642" i="68" a="1"/>
  <c r="Z2642" i="68" s="1"/>
  <c r="Y2642" i="68"/>
  <c r="X2642" i="68"/>
  <c r="V2642" i="68"/>
  <c r="U2642" i="68"/>
  <c r="AD2641" i="68"/>
  <c r="AA2641" i="68" a="1"/>
  <c r="AA2641" i="68" s="1"/>
  <c r="Z2641" i="68" a="1"/>
  <c r="Z2641" i="68" s="1"/>
  <c r="AC2641" i="68" s="1"/>
  <c r="Y2641" i="68"/>
  <c r="X2641" i="68"/>
  <c r="V2641" i="68"/>
  <c r="U2641" i="68"/>
  <c r="AD2640" i="68"/>
  <c r="AA2640" i="68" a="1"/>
  <c r="AA2640" i="68" s="1"/>
  <c r="Z2640" i="68" a="1"/>
  <c r="Z2640" i="68" s="1"/>
  <c r="Y2640" i="68"/>
  <c r="X2640" i="68"/>
  <c r="V2640" i="68"/>
  <c r="U2640" i="68"/>
  <c r="AD2639" i="68"/>
  <c r="AA2639" i="68" a="1"/>
  <c r="AA2639" i="68" s="1"/>
  <c r="Z2639" i="68" a="1"/>
  <c r="Z2639" i="68" s="1"/>
  <c r="Y2639" i="68"/>
  <c r="X2639" i="68"/>
  <c r="V2639" i="68"/>
  <c r="U2639" i="68"/>
  <c r="AD2638" i="68"/>
  <c r="AA2638" i="68" a="1"/>
  <c r="AA2638" i="68" s="1"/>
  <c r="Z2638" i="68" a="1"/>
  <c r="Z2638" i="68" s="1"/>
  <c r="Y2638" i="68"/>
  <c r="X2638" i="68"/>
  <c r="V2638" i="68"/>
  <c r="U2638" i="68"/>
  <c r="AD2637" i="68"/>
  <c r="AA2637" i="68" a="1"/>
  <c r="AA2637" i="68" s="1"/>
  <c r="Z2637" i="68"/>
  <c r="AC2637" i="68" s="1"/>
  <c r="Z2637" i="68" a="1"/>
  <c r="Y2637" i="68"/>
  <c r="X2637" i="68"/>
  <c r="V2637" i="68"/>
  <c r="U2637" i="68"/>
  <c r="AD2636" i="68"/>
  <c r="AA2636" i="68" a="1"/>
  <c r="AA2636" i="68" s="1"/>
  <c r="Z2636" i="68"/>
  <c r="Z2636" i="68" a="1"/>
  <c r="Y2636" i="68"/>
  <c r="X2636" i="68"/>
  <c r="V2636" i="68"/>
  <c r="U2636" i="68"/>
  <c r="AD2635" i="68"/>
  <c r="AA2635" i="68" a="1"/>
  <c r="AA2635" i="68" s="1"/>
  <c r="Z2635" i="68" a="1"/>
  <c r="Z2635" i="68" s="1"/>
  <c r="AC2635" i="68" s="1"/>
  <c r="Y2635" i="68"/>
  <c r="X2635" i="68"/>
  <c r="V2635" i="68"/>
  <c r="U2635" i="68"/>
  <c r="AD2634" i="68"/>
  <c r="AA2634" i="68" a="1"/>
  <c r="AA2634" i="68" s="1"/>
  <c r="Z2634" i="68" a="1"/>
  <c r="Z2634" i="68" s="1"/>
  <c r="Y2634" i="68"/>
  <c r="X2634" i="68"/>
  <c r="V2634" i="68"/>
  <c r="U2634" i="68"/>
  <c r="AD2633" i="68"/>
  <c r="AA2633" i="68"/>
  <c r="AA2633" i="68" a="1"/>
  <c r="Z2633" i="68" a="1"/>
  <c r="Z2633" i="68" s="1"/>
  <c r="AC2633" i="68" s="1"/>
  <c r="Y2633" i="68"/>
  <c r="X2633" i="68"/>
  <c r="V2633" i="68"/>
  <c r="U2633" i="68"/>
  <c r="AD2632" i="68"/>
  <c r="AA2632" i="68"/>
  <c r="AA2632" i="68" a="1"/>
  <c r="Z2632" i="68"/>
  <c r="AC2632" i="68" s="1"/>
  <c r="Z2632" i="68" a="1"/>
  <c r="Y2632" i="68"/>
  <c r="X2632" i="68"/>
  <c r="V2632" i="68"/>
  <c r="U2632" i="68"/>
  <c r="AD2631" i="68"/>
  <c r="AA2631" i="68" a="1"/>
  <c r="AA2631" i="68" s="1"/>
  <c r="Z2631" i="68" a="1"/>
  <c r="Z2631" i="68" s="1"/>
  <c r="Y2631" i="68"/>
  <c r="X2631" i="68"/>
  <c r="V2631" i="68"/>
  <c r="U2631" i="68"/>
  <c r="AD2630" i="68"/>
  <c r="AA2630" i="68" a="1"/>
  <c r="AA2630" i="68" s="1"/>
  <c r="Z2630" i="68" a="1"/>
  <c r="Z2630" i="68" s="1"/>
  <c r="AC2630" i="68" s="1"/>
  <c r="Y2630" i="68"/>
  <c r="X2630" i="68"/>
  <c r="V2630" i="68"/>
  <c r="U2630" i="68"/>
  <c r="AD2629" i="68"/>
  <c r="AA2629" i="68" a="1"/>
  <c r="AA2629" i="68" s="1"/>
  <c r="Z2629" i="68" a="1"/>
  <c r="Z2629" i="68" s="1"/>
  <c r="AE2629" i="68" s="1"/>
  <c r="Y2629" i="68"/>
  <c r="X2629" i="68"/>
  <c r="V2629" i="68"/>
  <c r="U2629" i="68"/>
  <c r="AD2628" i="68"/>
  <c r="AA2628" i="68" a="1"/>
  <c r="AA2628" i="68" s="1"/>
  <c r="Z2628" i="68" a="1"/>
  <c r="Z2628" i="68" s="1"/>
  <c r="Y2628" i="68"/>
  <c r="X2628" i="68"/>
  <c r="V2628" i="68"/>
  <c r="U2628" i="68"/>
  <c r="AD2627" i="68"/>
  <c r="AA2627" i="68" a="1"/>
  <c r="AA2627" i="68" s="1"/>
  <c r="Z2627" i="68" a="1"/>
  <c r="Z2627" i="68" s="1"/>
  <c r="Y2627" i="68"/>
  <c r="X2627" i="68"/>
  <c r="V2627" i="68"/>
  <c r="U2627" i="68"/>
  <c r="AD2626" i="68"/>
  <c r="AA2626" i="68" a="1"/>
  <c r="AA2626" i="68" s="1"/>
  <c r="Z2626" i="68" a="1"/>
  <c r="Z2626" i="68" s="1"/>
  <c r="Y2626" i="68"/>
  <c r="X2626" i="68"/>
  <c r="V2626" i="68"/>
  <c r="U2626" i="68"/>
  <c r="AD2625" i="68"/>
  <c r="AA2625" i="68" a="1"/>
  <c r="AA2625" i="68" s="1"/>
  <c r="Z2625" i="68" a="1"/>
  <c r="Z2625" i="68" s="1"/>
  <c r="AC2625" i="68" s="1"/>
  <c r="Y2625" i="68"/>
  <c r="X2625" i="68"/>
  <c r="V2625" i="68"/>
  <c r="U2625" i="68"/>
  <c r="AD2624" i="68"/>
  <c r="AA2624" i="68" a="1"/>
  <c r="AA2624" i="68" s="1"/>
  <c r="Z2624" i="68" a="1"/>
  <c r="Z2624" i="68" s="1"/>
  <c r="AC2624" i="68" s="1"/>
  <c r="Y2624" i="68"/>
  <c r="X2624" i="68"/>
  <c r="V2624" i="68"/>
  <c r="U2624" i="68"/>
  <c r="AD2623" i="68"/>
  <c r="AA2623" i="68"/>
  <c r="AA2623" i="68" a="1"/>
  <c r="Z2623" i="68" a="1"/>
  <c r="Z2623" i="68" s="1"/>
  <c r="AC2623" i="68" s="1"/>
  <c r="Y2623" i="68"/>
  <c r="X2623" i="68"/>
  <c r="V2623" i="68"/>
  <c r="U2623" i="68"/>
  <c r="AD2622" i="68"/>
  <c r="AA2622" i="68" a="1"/>
  <c r="AA2622" i="68" s="1"/>
  <c r="Z2622" i="68" a="1"/>
  <c r="Z2622" i="68" s="1"/>
  <c r="AC2622" i="68" s="1"/>
  <c r="Y2622" i="68"/>
  <c r="X2622" i="68"/>
  <c r="V2622" i="68"/>
  <c r="U2622" i="68"/>
  <c r="AD2621" i="68"/>
  <c r="AA2621" i="68" a="1"/>
  <c r="AA2621" i="68" s="1"/>
  <c r="Z2621" i="68" a="1"/>
  <c r="Z2621" i="68" s="1"/>
  <c r="Y2621" i="68"/>
  <c r="X2621" i="68"/>
  <c r="V2621" i="68"/>
  <c r="U2621" i="68"/>
  <c r="AD2620" i="68"/>
  <c r="AA2620" i="68" a="1"/>
  <c r="AA2620" i="68" s="1"/>
  <c r="Z2620" i="68" a="1"/>
  <c r="Z2620" i="68" s="1"/>
  <c r="Y2620" i="68"/>
  <c r="X2620" i="68"/>
  <c r="V2620" i="68"/>
  <c r="U2620" i="68"/>
  <c r="AD2619" i="68"/>
  <c r="AA2619" i="68" a="1"/>
  <c r="AA2619" i="68" s="1"/>
  <c r="Z2619" i="68" a="1"/>
  <c r="Z2619" i="68" s="1"/>
  <c r="AE2619" i="68" s="1"/>
  <c r="Y2619" i="68"/>
  <c r="X2619" i="68"/>
  <c r="V2619" i="68"/>
  <c r="U2619" i="68"/>
  <c r="AD2618" i="68"/>
  <c r="AA2618" i="68" a="1"/>
  <c r="AA2618" i="68" s="1"/>
  <c r="Z2618" i="68" a="1"/>
  <c r="Z2618" i="68" s="1"/>
  <c r="Y2618" i="68"/>
  <c r="X2618" i="68"/>
  <c r="V2618" i="68"/>
  <c r="U2618" i="68"/>
  <c r="AD2617" i="68"/>
  <c r="AA2617" i="68" a="1"/>
  <c r="AA2617" i="68" s="1"/>
  <c r="Z2617" i="68" a="1"/>
  <c r="Z2617" i="68" s="1"/>
  <c r="AC2617" i="68" s="1"/>
  <c r="Y2617" i="68"/>
  <c r="X2617" i="68"/>
  <c r="V2617" i="68"/>
  <c r="U2617" i="68"/>
  <c r="AD2616" i="68"/>
  <c r="AA2616" i="68" a="1"/>
  <c r="AA2616" i="68" s="1"/>
  <c r="Z2616" i="68" a="1"/>
  <c r="Z2616" i="68" s="1"/>
  <c r="AC2616" i="68" s="1"/>
  <c r="Y2616" i="68"/>
  <c r="X2616" i="68"/>
  <c r="V2616" i="68"/>
  <c r="U2616" i="68"/>
  <c r="AD2615" i="68"/>
  <c r="AA2615" i="68" a="1"/>
  <c r="AA2615" i="68" s="1"/>
  <c r="Z2615" i="68"/>
  <c r="Z2615" i="68" a="1"/>
  <c r="Y2615" i="68"/>
  <c r="X2615" i="68"/>
  <c r="V2615" i="68"/>
  <c r="U2615" i="68"/>
  <c r="AD2614" i="68"/>
  <c r="AA2614" i="68" a="1"/>
  <c r="AA2614" i="68" s="1"/>
  <c r="Z2614" i="68"/>
  <c r="Z2614" i="68" a="1"/>
  <c r="Y2614" i="68"/>
  <c r="X2614" i="68"/>
  <c r="V2614" i="68"/>
  <c r="U2614" i="68"/>
  <c r="AD2613" i="68"/>
  <c r="AA2613" i="68" a="1"/>
  <c r="AA2613" i="68" s="1"/>
  <c r="AE2613" i="68" s="1"/>
  <c r="Z2613" i="68"/>
  <c r="AC2613" i="68" s="1"/>
  <c r="Z2613" i="68" a="1"/>
  <c r="Y2613" i="68"/>
  <c r="X2613" i="68"/>
  <c r="V2613" i="68"/>
  <c r="U2613" i="68"/>
  <c r="AD2612" i="68"/>
  <c r="AA2612" i="68" a="1"/>
  <c r="AA2612" i="68" s="1"/>
  <c r="Z2612" i="68"/>
  <c r="Z2612" i="68" a="1"/>
  <c r="Y2612" i="68"/>
  <c r="X2612" i="68"/>
  <c r="V2612" i="68"/>
  <c r="U2612" i="68"/>
  <c r="AD2611" i="68"/>
  <c r="AC2611" i="68"/>
  <c r="AA2611" i="68" a="1"/>
  <c r="AA2611" i="68" s="1"/>
  <c r="Z2611" i="68" a="1"/>
  <c r="Z2611" i="68" s="1"/>
  <c r="Y2611" i="68"/>
  <c r="X2611" i="68"/>
  <c r="V2611" i="68"/>
  <c r="U2611" i="68"/>
  <c r="AD2610" i="68"/>
  <c r="AA2610" i="68"/>
  <c r="AA2610" i="68" a="1"/>
  <c r="Z2610" i="68" a="1"/>
  <c r="Z2610" i="68" s="1"/>
  <c r="Y2610" i="68"/>
  <c r="X2610" i="68"/>
  <c r="V2610" i="68"/>
  <c r="U2610" i="68"/>
  <c r="AD2609" i="68"/>
  <c r="AA2609" i="68"/>
  <c r="AA2609" i="68" a="1"/>
  <c r="Z2609" i="68" a="1"/>
  <c r="Z2609" i="68" s="1"/>
  <c r="AC2609" i="68" s="1"/>
  <c r="Y2609" i="68"/>
  <c r="X2609" i="68"/>
  <c r="V2609" i="68"/>
  <c r="U2609" i="68"/>
  <c r="AD2608" i="68"/>
  <c r="AA2608" i="68" a="1"/>
  <c r="AA2608" i="68" s="1"/>
  <c r="Z2608" i="68" a="1"/>
  <c r="Z2608" i="68" s="1"/>
  <c r="Y2608" i="68"/>
  <c r="X2608" i="68"/>
  <c r="V2608" i="68"/>
  <c r="U2608" i="68"/>
  <c r="AD2607" i="68"/>
  <c r="AA2607" i="68" a="1"/>
  <c r="AA2607" i="68" s="1"/>
  <c r="Z2607" i="68" a="1"/>
  <c r="Z2607" i="68" s="1"/>
  <c r="Y2607" i="68"/>
  <c r="X2607" i="68"/>
  <c r="V2607" i="68"/>
  <c r="U2607" i="68"/>
  <c r="AD2606" i="68"/>
  <c r="AA2606" i="68" a="1"/>
  <c r="AA2606" i="68" s="1"/>
  <c r="Z2606" i="68" a="1"/>
  <c r="Z2606" i="68" s="1"/>
  <c r="Y2606" i="68"/>
  <c r="X2606" i="68"/>
  <c r="V2606" i="68"/>
  <c r="U2606" i="68"/>
  <c r="AD2605" i="68"/>
  <c r="AA2605" i="68" a="1"/>
  <c r="AA2605" i="68" s="1"/>
  <c r="Z2605" i="68" a="1"/>
  <c r="Z2605" i="68" s="1"/>
  <c r="AC2605" i="68" s="1"/>
  <c r="Y2605" i="68"/>
  <c r="X2605" i="68"/>
  <c r="V2605" i="68"/>
  <c r="U2605" i="68"/>
  <c r="AD2604" i="68"/>
  <c r="AA2604" i="68" a="1"/>
  <c r="AA2604" i="68" s="1"/>
  <c r="Z2604" i="68" a="1"/>
  <c r="Z2604" i="68" s="1"/>
  <c r="Y2604" i="68"/>
  <c r="X2604" i="68"/>
  <c r="V2604" i="68"/>
  <c r="U2604" i="68"/>
  <c r="AD2603" i="68"/>
  <c r="AA2603" i="68" a="1"/>
  <c r="AA2603" i="68" s="1"/>
  <c r="Z2603" i="68" a="1"/>
  <c r="Z2603" i="68" s="1"/>
  <c r="AC2603" i="68" s="1"/>
  <c r="Y2603" i="68"/>
  <c r="X2603" i="68"/>
  <c r="V2603" i="68"/>
  <c r="U2603" i="68"/>
  <c r="AD2602" i="68"/>
  <c r="AA2602" i="68" a="1"/>
  <c r="AA2602" i="68" s="1"/>
  <c r="Z2602" i="68" a="1"/>
  <c r="Z2602" i="68" s="1"/>
  <c r="Y2602" i="68"/>
  <c r="X2602" i="68"/>
  <c r="V2602" i="68"/>
  <c r="U2602" i="68"/>
  <c r="AD2601" i="68"/>
  <c r="AA2601" i="68" a="1"/>
  <c r="AA2601" i="68" s="1"/>
  <c r="Z2601" i="68" a="1"/>
  <c r="Z2601" i="68" s="1"/>
  <c r="AC2601" i="68" s="1"/>
  <c r="Y2601" i="68"/>
  <c r="X2601" i="68"/>
  <c r="V2601" i="68"/>
  <c r="U2601" i="68"/>
  <c r="AD2600" i="68"/>
  <c r="AA2600" i="68" a="1"/>
  <c r="AA2600" i="68" s="1"/>
  <c r="Z2600" i="68"/>
  <c r="AC2600" i="68" s="1"/>
  <c r="Z2600" i="68" a="1"/>
  <c r="Y2600" i="68"/>
  <c r="X2600" i="68"/>
  <c r="V2600" i="68"/>
  <c r="U2600" i="68"/>
  <c r="AD2599" i="68"/>
  <c r="AA2599" i="68" a="1"/>
  <c r="AA2599" i="68" s="1"/>
  <c r="Z2599" i="68" a="1"/>
  <c r="Z2599" i="68" s="1"/>
  <c r="Y2599" i="68"/>
  <c r="X2599" i="68"/>
  <c r="V2599" i="68"/>
  <c r="U2599" i="68"/>
  <c r="AD2598" i="68"/>
  <c r="AA2598" i="68" a="1"/>
  <c r="AA2598" i="68" s="1"/>
  <c r="Z2598" i="68" a="1"/>
  <c r="Z2598" i="68" s="1"/>
  <c r="AC2598" i="68" s="1"/>
  <c r="Y2598" i="68"/>
  <c r="X2598" i="68"/>
  <c r="V2598" i="68"/>
  <c r="U2598" i="68"/>
  <c r="AD2597" i="68"/>
  <c r="AA2597" i="68" a="1"/>
  <c r="AA2597" i="68" s="1"/>
  <c r="Z2597" i="68" a="1"/>
  <c r="Z2597" i="68" s="1"/>
  <c r="Y2597" i="68"/>
  <c r="X2597" i="68"/>
  <c r="V2597" i="68"/>
  <c r="U2597" i="68"/>
  <c r="AD2596" i="68"/>
  <c r="AA2596" i="68" a="1"/>
  <c r="AA2596" i="68" s="1"/>
  <c r="Z2596" i="68" a="1"/>
  <c r="Z2596" i="68" s="1"/>
  <c r="Y2596" i="68"/>
  <c r="X2596" i="68"/>
  <c r="V2596" i="68"/>
  <c r="U2596" i="68"/>
  <c r="AD2595" i="68"/>
  <c r="AA2595" i="68" a="1"/>
  <c r="AA2595" i="68" s="1"/>
  <c r="Z2595" i="68" a="1"/>
  <c r="Z2595" i="68" s="1"/>
  <c r="AC2595" i="68" s="1"/>
  <c r="Y2595" i="68"/>
  <c r="X2595" i="68"/>
  <c r="V2595" i="68"/>
  <c r="U2595" i="68"/>
  <c r="AD2594" i="68"/>
  <c r="AA2594" i="68" a="1"/>
  <c r="AA2594" i="68" s="1"/>
  <c r="Z2594" i="68" a="1"/>
  <c r="Z2594" i="68" s="1"/>
  <c r="Y2594" i="68"/>
  <c r="X2594" i="68"/>
  <c r="V2594" i="68"/>
  <c r="U2594" i="68"/>
  <c r="AD2593" i="68"/>
  <c r="AA2593" i="68" a="1"/>
  <c r="AA2593" i="68" s="1"/>
  <c r="Z2593" i="68" a="1"/>
  <c r="Z2593" i="68" s="1"/>
  <c r="AC2593" i="68" s="1"/>
  <c r="Y2593" i="68"/>
  <c r="X2593" i="68"/>
  <c r="V2593" i="68"/>
  <c r="U2593" i="68"/>
  <c r="AD2592" i="68"/>
  <c r="AA2592" i="68" a="1"/>
  <c r="AA2592" i="68" s="1"/>
  <c r="Z2592" i="68" a="1"/>
  <c r="Z2592" i="68" s="1"/>
  <c r="AC2592" i="68" s="1"/>
  <c r="Y2592" i="68"/>
  <c r="X2592" i="68"/>
  <c r="V2592" i="68"/>
  <c r="U2592" i="68"/>
  <c r="AD2591" i="68"/>
  <c r="AA2591" i="68" a="1"/>
  <c r="AA2591" i="68" s="1"/>
  <c r="Z2591" i="68" a="1"/>
  <c r="Z2591" i="68" s="1"/>
  <c r="Y2591" i="68"/>
  <c r="X2591" i="68"/>
  <c r="V2591" i="68"/>
  <c r="U2591" i="68"/>
  <c r="AD2590" i="68"/>
  <c r="AA2590" i="68" a="1"/>
  <c r="AA2590" i="68" s="1"/>
  <c r="Z2590" i="68" a="1"/>
  <c r="Z2590" i="68" s="1"/>
  <c r="AC2590" i="68" s="1"/>
  <c r="Y2590" i="68"/>
  <c r="X2590" i="68"/>
  <c r="V2590" i="68"/>
  <c r="U2590" i="68"/>
  <c r="AD2589" i="68"/>
  <c r="AA2589" i="68" a="1"/>
  <c r="AA2589" i="68" s="1"/>
  <c r="Z2589" i="68" a="1"/>
  <c r="Z2589" i="68" s="1"/>
  <c r="Y2589" i="68"/>
  <c r="X2589" i="68"/>
  <c r="V2589" i="68"/>
  <c r="U2589" i="68"/>
  <c r="AD2588" i="68"/>
  <c r="AA2588" i="68" a="1"/>
  <c r="AA2588" i="68" s="1"/>
  <c r="Z2588" i="68" a="1"/>
  <c r="Z2588" i="68" s="1"/>
  <c r="Y2588" i="68"/>
  <c r="X2588" i="68"/>
  <c r="V2588" i="68"/>
  <c r="U2588" i="68"/>
  <c r="AD2587" i="68"/>
  <c r="AA2587" i="68" a="1"/>
  <c r="AA2587" i="68" s="1"/>
  <c r="Z2587" i="68" a="1"/>
  <c r="Z2587" i="68" s="1"/>
  <c r="Y2587" i="68"/>
  <c r="X2587" i="68"/>
  <c r="V2587" i="68"/>
  <c r="U2587" i="68"/>
  <c r="AD2586" i="68"/>
  <c r="AA2586" i="68" a="1"/>
  <c r="AA2586" i="68" s="1"/>
  <c r="Z2586" i="68" a="1"/>
  <c r="Z2586" i="68" s="1"/>
  <c r="Y2586" i="68"/>
  <c r="X2586" i="68"/>
  <c r="V2586" i="68"/>
  <c r="U2586" i="68"/>
  <c r="AD2585" i="68"/>
  <c r="AA2585" i="68" a="1"/>
  <c r="AA2585" i="68" s="1"/>
  <c r="Z2585" i="68" a="1"/>
  <c r="Z2585" i="68" s="1"/>
  <c r="AC2585" i="68" s="1"/>
  <c r="Y2585" i="68"/>
  <c r="X2585" i="68"/>
  <c r="V2585" i="68"/>
  <c r="U2585" i="68"/>
  <c r="AD2584" i="68"/>
  <c r="AA2584" i="68"/>
  <c r="AA2584" i="68" a="1"/>
  <c r="Z2584" i="68" a="1"/>
  <c r="Z2584" i="68" s="1"/>
  <c r="AC2584" i="68" s="1"/>
  <c r="Y2584" i="68"/>
  <c r="X2584" i="68"/>
  <c r="V2584" i="68"/>
  <c r="U2584" i="68"/>
  <c r="AD2583" i="68"/>
  <c r="AA2583" i="68" a="1"/>
  <c r="AA2583" i="68" s="1"/>
  <c r="Z2583" i="68" a="1"/>
  <c r="Z2583" i="68" s="1"/>
  <c r="Y2583" i="68"/>
  <c r="X2583" i="68"/>
  <c r="V2583" i="68"/>
  <c r="U2583" i="68"/>
  <c r="AD2582" i="68"/>
  <c r="AA2582" i="68" a="1"/>
  <c r="AA2582" i="68" s="1"/>
  <c r="Z2582" i="68" a="1"/>
  <c r="Z2582" i="68" s="1"/>
  <c r="Y2582" i="68"/>
  <c r="X2582" i="68"/>
  <c r="V2582" i="68"/>
  <c r="U2582" i="68"/>
  <c r="AD2581" i="68"/>
  <c r="AA2581" i="68" a="1"/>
  <c r="AA2581" i="68" s="1"/>
  <c r="Z2581" i="68" a="1"/>
  <c r="Z2581" i="68" s="1"/>
  <c r="AC2581" i="68" s="1"/>
  <c r="Y2581" i="68"/>
  <c r="X2581" i="68"/>
  <c r="V2581" i="68"/>
  <c r="U2581" i="68"/>
  <c r="AD2580" i="68"/>
  <c r="AA2580" i="68" a="1"/>
  <c r="AA2580" i="68" s="1"/>
  <c r="Z2580" i="68" a="1"/>
  <c r="Z2580" i="68" s="1"/>
  <c r="Y2580" i="68"/>
  <c r="X2580" i="68"/>
  <c r="V2580" i="68"/>
  <c r="U2580" i="68"/>
  <c r="AD2579" i="68"/>
  <c r="AA2579" i="68" a="1"/>
  <c r="AA2579" i="68" s="1"/>
  <c r="Z2579" i="68" a="1"/>
  <c r="Z2579" i="68" s="1"/>
  <c r="AC2579" i="68" s="1"/>
  <c r="Y2579" i="68"/>
  <c r="X2579" i="68"/>
  <c r="V2579" i="68"/>
  <c r="U2579" i="68"/>
  <c r="AD2578" i="68"/>
  <c r="AA2578" i="68" a="1"/>
  <c r="AA2578" i="68" s="1"/>
  <c r="Z2578" i="68" a="1"/>
  <c r="Z2578" i="68" s="1"/>
  <c r="Y2578" i="68"/>
  <c r="X2578" i="68"/>
  <c r="V2578" i="68"/>
  <c r="U2578" i="68"/>
  <c r="AD2577" i="68"/>
  <c r="AA2577" i="68" a="1"/>
  <c r="AA2577" i="68" s="1"/>
  <c r="Z2577" i="68" a="1"/>
  <c r="Z2577" i="68" s="1"/>
  <c r="AC2577" i="68" s="1"/>
  <c r="Y2577" i="68"/>
  <c r="X2577" i="68"/>
  <c r="V2577" i="68"/>
  <c r="U2577" i="68"/>
  <c r="AD2576" i="68"/>
  <c r="AA2576" i="68" a="1"/>
  <c r="AA2576" i="68" s="1"/>
  <c r="Z2576" i="68" a="1"/>
  <c r="Z2576" i="68" s="1"/>
  <c r="AC2576" i="68" s="1"/>
  <c r="Y2576" i="68"/>
  <c r="X2576" i="68"/>
  <c r="V2576" i="68"/>
  <c r="U2576" i="68"/>
  <c r="AD2575" i="68"/>
  <c r="AA2575" i="68" a="1"/>
  <c r="AA2575" i="68" s="1"/>
  <c r="Z2575" i="68" a="1"/>
  <c r="Z2575" i="68" s="1"/>
  <c r="Y2575" i="68"/>
  <c r="X2575" i="68"/>
  <c r="V2575" i="68"/>
  <c r="U2575" i="68"/>
  <c r="AD2574" i="68"/>
  <c r="AA2574" i="68" a="1"/>
  <c r="AA2574" i="68" s="1"/>
  <c r="Z2574" i="68" a="1"/>
  <c r="Z2574" i="68" s="1"/>
  <c r="Y2574" i="68"/>
  <c r="X2574" i="68"/>
  <c r="V2574" i="68"/>
  <c r="U2574" i="68"/>
  <c r="AD2573" i="68"/>
  <c r="AA2573" i="68" a="1"/>
  <c r="AA2573" i="68" s="1"/>
  <c r="Z2573" i="68" a="1"/>
  <c r="Z2573" i="68" s="1"/>
  <c r="AC2573" i="68" s="1"/>
  <c r="Y2573" i="68"/>
  <c r="X2573" i="68"/>
  <c r="V2573" i="68"/>
  <c r="U2573" i="68"/>
  <c r="AD2572" i="68"/>
  <c r="AA2572" i="68" a="1"/>
  <c r="AA2572" i="68" s="1"/>
  <c r="Z2572" i="68" a="1"/>
  <c r="Z2572" i="68" s="1"/>
  <c r="Y2572" i="68"/>
  <c r="X2572" i="68"/>
  <c r="V2572" i="68"/>
  <c r="U2572" i="68"/>
  <c r="AD2571" i="68"/>
  <c r="AA2571" i="68" a="1"/>
  <c r="AA2571" i="68" s="1"/>
  <c r="Z2571" i="68" a="1"/>
  <c r="Z2571" i="68" s="1"/>
  <c r="AC2571" i="68" s="1"/>
  <c r="Y2571" i="68"/>
  <c r="X2571" i="68"/>
  <c r="V2571" i="68"/>
  <c r="U2571" i="68"/>
  <c r="AD2570" i="68"/>
  <c r="AA2570" i="68" a="1"/>
  <c r="AA2570" i="68" s="1"/>
  <c r="Z2570" i="68" a="1"/>
  <c r="Z2570" i="68" s="1"/>
  <c r="Y2570" i="68"/>
  <c r="X2570" i="68"/>
  <c r="V2570" i="68"/>
  <c r="U2570" i="68"/>
  <c r="AD2569" i="68"/>
  <c r="AA2569" i="68" a="1"/>
  <c r="AA2569" i="68" s="1"/>
  <c r="Z2569" i="68" a="1"/>
  <c r="Z2569" i="68" s="1"/>
  <c r="AC2569" i="68" s="1"/>
  <c r="Y2569" i="68"/>
  <c r="X2569" i="68"/>
  <c r="V2569" i="68"/>
  <c r="U2569" i="68"/>
  <c r="AD2568" i="68"/>
  <c r="AA2568" i="68" a="1"/>
  <c r="AA2568" i="68" s="1"/>
  <c r="Z2568" i="68"/>
  <c r="AC2568" i="68" s="1"/>
  <c r="Z2568" i="68" a="1"/>
  <c r="Y2568" i="68"/>
  <c r="X2568" i="68"/>
  <c r="V2568" i="68"/>
  <c r="U2568" i="68"/>
  <c r="AD2567" i="68"/>
  <c r="AA2567" i="68" a="1"/>
  <c r="AA2567" i="68" s="1"/>
  <c r="Z2567" i="68" a="1"/>
  <c r="Z2567" i="68" s="1"/>
  <c r="Y2567" i="68"/>
  <c r="X2567" i="68"/>
  <c r="V2567" i="68"/>
  <c r="U2567" i="68"/>
  <c r="AD2566" i="68"/>
  <c r="AA2566" i="68" a="1"/>
  <c r="AA2566" i="68" s="1"/>
  <c r="Z2566" i="68" a="1"/>
  <c r="Z2566" i="68" s="1"/>
  <c r="AC2566" i="68" s="1"/>
  <c r="Y2566" i="68"/>
  <c r="X2566" i="68"/>
  <c r="V2566" i="68"/>
  <c r="U2566" i="68"/>
  <c r="AD2565" i="68"/>
  <c r="AA2565" i="68" a="1"/>
  <c r="AA2565" i="68" s="1"/>
  <c r="Z2565" i="68" a="1"/>
  <c r="Z2565" i="68" s="1"/>
  <c r="Y2565" i="68"/>
  <c r="X2565" i="68"/>
  <c r="V2565" i="68"/>
  <c r="U2565" i="68"/>
  <c r="AD2564" i="68"/>
  <c r="AA2564" i="68" a="1"/>
  <c r="AA2564" i="68" s="1"/>
  <c r="Z2564" i="68" a="1"/>
  <c r="Z2564" i="68" s="1"/>
  <c r="Y2564" i="68"/>
  <c r="X2564" i="68"/>
  <c r="V2564" i="68"/>
  <c r="U2564" i="68"/>
  <c r="AD2563" i="68"/>
  <c r="AA2563" i="68" a="1"/>
  <c r="AA2563" i="68" s="1"/>
  <c r="Z2563" i="68" a="1"/>
  <c r="Z2563" i="68" s="1"/>
  <c r="AC2563" i="68" s="1"/>
  <c r="Y2563" i="68"/>
  <c r="X2563" i="68"/>
  <c r="V2563" i="68"/>
  <c r="U2563" i="68"/>
  <c r="AD2562" i="68"/>
  <c r="AA2562" i="68" a="1"/>
  <c r="AA2562" i="68" s="1"/>
  <c r="Z2562" i="68" a="1"/>
  <c r="Z2562" i="68" s="1"/>
  <c r="Y2562" i="68"/>
  <c r="X2562" i="68"/>
  <c r="V2562" i="68"/>
  <c r="U2562" i="68"/>
  <c r="AD2561" i="68"/>
  <c r="AA2561" i="68" a="1"/>
  <c r="AA2561" i="68" s="1"/>
  <c r="Z2561" i="68" a="1"/>
  <c r="Z2561" i="68" s="1"/>
  <c r="AC2561" i="68" s="1"/>
  <c r="Y2561" i="68"/>
  <c r="X2561" i="68"/>
  <c r="V2561" i="68"/>
  <c r="U2561" i="68"/>
  <c r="AD2560" i="68"/>
  <c r="AA2560" i="68" a="1"/>
  <c r="AA2560" i="68" s="1"/>
  <c r="Z2560" i="68" a="1"/>
  <c r="Z2560" i="68" s="1"/>
  <c r="AC2560" i="68" s="1"/>
  <c r="Y2560" i="68"/>
  <c r="X2560" i="68"/>
  <c r="V2560" i="68"/>
  <c r="U2560" i="68"/>
  <c r="AD2559" i="68"/>
  <c r="AA2559" i="68" a="1"/>
  <c r="AA2559" i="68" s="1"/>
  <c r="Z2559" i="68" a="1"/>
  <c r="Z2559" i="68" s="1"/>
  <c r="AC2559" i="68" s="1"/>
  <c r="Y2559" i="68"/>
  <c r="X2559" i="68"/>
  <c r="V2559" i="68"/>
  <c r="U2559" i="68"/>
  <c r="AD2558" i="68"/>
  <c r="AA2558" i="68" a="1"/>
  <c r="AA2558" i="68" s="1"/>
  <c r="Z2558" i="68" a="1"/>
  <c r="Z2558" i="68" s="1"/>
  <c r="AC2558" i="68" s="1"/>
  <c r="Y2558" i="68"/>
  <c r="X2558" i="68"/>
  <c r="V2558" i="68"/>
  <c r="U2558" i="68"/>
  <c r="AD2557" i="68"/>
  <c r="AA2557" i="68" a="1"/>
  <c r="AA2557" i="68" s="1"/>
  <c r="Z2557" i="68" a="1"/>
  <c r="Z2557" i="68" s="1"/>
  <c r="Y2557" i="68"/>
  <c r="X2557" i="68"/>
  <c r="V2557" i="68"/>
  <c r="U2557" i="68"/>
  <c r="AD2556" i="68"/>
  <c r="AA2556" i="68" a="1"/>
  <c r="AA2556" i="68" s="1"/>
  <c r="Z2556" i="68" a="1"/>
  <c r="Z2556" i="68" s="1"/>
  <c r="Y2556" i="68"/>
  <c r="X2556" i="68"/>
  <c r="V2556" i="68"/>
  <c r="U2556" i="68"/>
  <c r="AD2555" i="68"/>
  <c r="AA2555" i="68" a="1"/>
  <c r="AA2555" i="68" s="1"/>
  <c r="Z2555" i="68" a="1"/>
  <c r="Z2555" i="68" s="1"/>
  <c r="AC2555" i="68" s="1"/>
  <c r="Y2555" i="68"/>
  <c r="X2555" i="68"/>
  <c r="V2555" i="68"/>
  <c r="U2555" i="68"/>
  <c r="AD2554" i="68"/>
  <c r="AA2554" i="68" a="1"/>
  <c r="AA2554" i="68" s="1"/>
  <c r="Z2554" i="68" a="1"/>
  <c r="Z2554" i="68" s="1"/>
  <c r="AC2554" i="68" s="1"/>
  <c r="Y2554" i="68"/>
  <c r="X2554" i="68"/>
  <c r="V2554" i="68"/>
  <c r="U2554" i="68"/>
  <c r="AD2553" i="68"/>
  <c r="AA2553" i="68" a="1"/>
  <c r="AA2553" i="68" s="1"/>
  <c r="Z2553" i="68"/>
  <c r="AC2553" i="68" s="1"/>
  <c r="Z2553" i="68" a="1"/>
  <c r="Y2553" i="68"/>
  <c r="X2553" i="68"/>
  <c r="V2553" i="68"/>
  <c r="U2553" i="68"/>
  <c r="AD2552" i="68"/>
  <c r="AA2552" i="68" a="1"/>
  <c r="AA2552" i="68" s="1"/>
  <c r="Z2552" i="68" a="1"/>
  <c r="Z2552" i="68" s="1"/>
  <c r="Y2552" i="68"/>
  <c r="X2552" i="68"/>
  <c r="V2552" i="68"/>
  <c r="U2552" i="68"/>
  <c r="AD2551" i="68"/>
  <c r="AA2551" i="68" a="1"/>
  <c r="AA2551" i="68" s="1"/>
  <c r="Z2551" i="68" a="1"/>
  <c r="Z2551" i="68" s="1"/>
  <c r="AE2551" i="68" s="1"/>
  <c r="Y2551" i="68"/>
  <c r="X2551" i="68"/>
  <c r="V2551" i="68"/>
  <c r="U2551" i="68"/>
  <c r="AD2550" i="68"/>
  <c r="AA2550" i="68" a="1"/>
  <c r="AA2550" i="68" s="1"/>
  <c r="Z2550" i="68" a="1"/>
  <c r="Z2550" i="68" s="1"/>
  <c r="Y2550" i="68"/>
  <c r="X2550" i="68"/>
  <c r="V2550" i="68"/>
  <c r="U2550" i="68"/>
  <c r="AD2549" i="68"/>
  <c r="AA2549" i="68" a="1"/>
  <c r="AA2549" i="68" s="1"/>
  <c r="Z2549" i="68" a="1"/>
  <c r="Z2549" i="68" s="1"/>
  <c r="Y2549" i="68"/>
  <c r="X2549" i="68"/>
  <c r="V2549" i="68"/>
  <c r="U2549" i="68"/>
  <c r="AD2548" i="68"/>
  <c r="AA2548" i="68" a="1"/>
  <c r="AA2548" i="68" s="1"/>
  <c r="Z2548" i="68" a="1"/>
  <c r="Z2548" i="68" s="1"/>
  <c r="Y2548" i="68"/>
  <c r="X2548" i="68"/>
  <c r="V2548" i="68"/>
  <c r="U2548" i="68"/>
  <c r="AD2547" i="68"/>
  <c r="AA2547" i="68" a="1"/>
  <c r="AA2547" i="68" s="1"/>
  <c r="Z2547" i="68" a="1"/>
  <c r="Z2547" i="68" s="1"/>
  <c r="AC2547" i="68" s="1"/>
  <c r="Y2547" i="68"/>
  <c r="X2547" i="68"/>
  <c r="V2547" i="68"/>
  <c r="U2547" i="68"/>
  <c r="AD2546" i="68"/>
  <c r="AA2546" i="68" a="1"/>
  <c r="AA2546" i="68" s="1"/>
  <c r="Z2546" i="68" a="1"/>
  <c r="Z2546" i="68" s="1"/>
  <c r="Y2546" i="68"/>
  <c r="X2546" i="68"/>
  <c r="V2546" i="68"/>
  <c r="U2546" i="68"/>
  <c r="AD2545" i="68"/>
  <c r="AA2545" i="68"/>
  <c r="AA2545" i="68" a="1"/>
  <c r="Z2545" i="68" a="1"/>
  <c r="Z2545" i="68" s="1"/>
  <c r="AC2545" i="68" s="1"/>
  <c r="Y2545" i="68"/>
  <c r="X2545" i="68"/>
  <c r="V2545" i="68"/>
  <c r="U2545" i="68"/>
  <c r="AD2544" i="68"/>
  <c r="AA2544" i="68" a="1"/>
  <c r="AA2544" i="68" s="1"/>
  <c r="Z2544" i="68" a="1"/>
  <c r="Z2544" i="68" s="1"/>
  <c r="Y2544" i="68"/>
  <c r="X2544" i="68"/>
  <c r="V2544" i="68"/>
  <c r="U2544" i="68"/>
  <c r="AD2543" i="68"/>
  <c r="AA2543" i="68" a="1"/>
  <c r="AA2543" i="68" s="1"/>
  <c r="Z2543" i="68"/>
  <c r="Z2543" i="68" a="1"/>
  <c r="Y2543" i="68"/>
  <c r="X2543" i="68"/>
  <c r="V2543" i="68"/>
  <c r="U2543" i="68"/>
  <c r="AD2542" i="68"/>
  <c r="AA2542" i="68" a="1"/>
  <c r="AA2542" i="68" s="1"/>
  <c r="Z2542" i="68" a="1"/>
  <c r="Z2542" i="68" s="1"/>
  <c r="Y2542" i="68"/>
  <c r="X2542" i="68"/>
  <c r="V2542" i="68"/>
  <c r="U2542" i="68"/>
  <c r="AD2541" i="68"/>
  <c r="AA2541" i="68" a="1"/>
  <c r="AA2541" i="68" s="1"/>
  <c r="Z2541" i="68" a="1"/>
  <c r="Z2541" i="68" s="1"/>
  <c r="Y2541" i="68"/>
  <c r="X2541" i="68"/>
  <c r="V2541" i="68"/>
  <c r="U2541" i="68"/>
  <c r="AD2540" i="68"/>
  <c r="AA2540" i="68" a="1"/>
  <c r="AA2540" i="68" s="1"/>
  <c r="Z2540" i="68" a="1"/>
  <c r="Z2540" i="68" s="1"/>
  <c r="Y2540" i="68"/>
  <c r="X2540" i="68"/>
  <c r="V2540" i="68"/>
  <c r="U2540" i="68"/>
  <c r="AD2539" i="68"/>
  <c r="AA2539" i="68" a="1"/>
  <c r="AA2539" i="68" s="1"/>
  <c r="Z2539" i="68" a="1"/>
  <c r="Z2539" i="68" s="1"/>
  <c r="Y2539" i="68"/>
  <c r="X2539" i="68"/>
  <c r="V2539" i="68"/>
  <c r="U2539" i="68"/>
  <c r="AD2538" i="68"/>
  <c r="AA2538" i="68" a="1"/>
  <c r="AA2538" i="68" s="1"/>
  <c r="Z2538" i="68" a="1"/>
  <c r="Z2538" i="68" s="1"/>
  <c r="Y2538" i="68"/>
  <c r="X2538" i="68"/>
  <c r="V2538" i="68"/>
  <c r="U2538" i="68"/>
  <c r="AD2537" i="68"/>
  <c r="AA2537" i="68" a="1"/>
  <c r="AA2537" i="68" s="1"/>
  <c r="Z2537" i="68"/>
  <c r="AC2537" i="68" s="1"/>
  <c r="Z2537" i="68" a="1"/>
  <c r="Y2537" i="68"/>
  <c r="X2537" i="68"/>
  <c r="V2537" i="68"/>
  <c r="U2537" i="68"/>
  <c r="AD2536" i="68"/>
  <c r="AA2536" i="68" a="1"/>
  <c r="AA2536" i="68" s="1"/>
  <c r="Z2536" i="68" a="1"/>
  <c r="Z2536" i="68" s="1"/>
  <c r="Y2536" i="68"/>
  <c r="X2536" i="68"/>
  <c r="V2536" i="68"/>
  <c r="U2536" i="68"/>
  <c r="AD2535" i="68"/>
  <c r="AA2535" i="68" a="1"/>
  <c r="AA2535" i="68" s="1"/>
  <c r="Z2535" i="68" a="1"/>
  <c r="Z2535" i="68" s="1"/>
  <c r="AE2535" i="68" s="1"/>
  <c r="Y2535" i="68"/>
  <c r="X2535" i="68"/>
  <c r="V2535" i="68"/>
  <c r="U2535" i="68"/>
  <c r="AD2534" i="68"/>
  <c r="AA2534" i="68" a="1"/>
  <c r="AA2534" i="68" s="1"/>
  <c r="Z2534" i="68" a="1"/>
  <c r="Z2534" i="68" s="1"/>
  <c r="Y2534" i="68"/>
  <c r="X2534" i="68"/>
  <c r="V2534" i="68"/>
  <c r="U2534" i="68"/>
  <c r="AD2533" i="68"/>
  <c r="AA2533" i="68" a="1"/>
  <c r="AA2533" i="68" s="1"/>
  <c r="Z2533" i="68" a="1"/>
  <c r="Z2533" i="68" s="1"/>
  <c r="Y2533" i="68"/>
  <c r="X2533" i="68"/>
  <c r="V2533" i="68"/>
  <c r="U2533" i="68"/>
  <c r="AD2532" i="68"/>
  <c r="AA2532" i="68" a="1"/>
  <c r="AA2532" i="68" s="1"/>
  <c r="Z2532" i="68" a="1"/>
  <c r="Z2532" i="68" s="1"/>
  <c r="Y2532" i="68"/>
  <c r="X2532" i="68"/>
  <c r="V2532" i="68"/>
  <c r="U2532" i="68"/>
  <c r="AD2531" i="68"/>
  <c r="AA2531" i="68" a="1"/>
  <c r="AA2531" i="68" s="1"/>
  <c r="Z2531" i="68" a="1"/>
  <c r="Z2531" i="68" s="1"/>
  <c r="Y2531" i="68"/>
  <c r="X2531" i="68"/>
  <c r="V2531" i="68"/>
  <c r="U2531" i="68"/>
  <c r="AD2530" i="68"/>
  <c r="AA2530" i="68" a="1"/>
  <c r="AA2530" i="68" s="1"/>
  <c r="Z2530" i="68" a="1"/>
  <c r="Z2530" i="68" s="1"/>
  <c r="Y2530" i="68"/>
  <c r="X2530" i="68"/>
  <c r="V2530" i="68"/>
  <c r="U2530" i="68"/>
  <c r="AD2529" i="68"/>
  <c r="AC2529" i="68"/>
  <c r="AA2529" i="68" a="1"/>
  <c r="AA2529" i="68" s="1"/>
  <c r="Z2529" i="68"/>
  <c r="Z2529" i="68" a="1"/>
  <c r="Y2529" i="68"/>
  <c r="X2529" i="68"/>
  <c r="V2529" i="68"/>
  <c r="U2529" i="68"/>
  <c r="AD2528" i="68"/>
  <c r="AA2528" i="68" a="1"/>
  <c r="AA2528" i="68" s="1"/>
  <c r="Z2528" i="68" a="1"/>
  <c r="Z2528" i="68" s="1"/>
  <c r="Y2528" i="68"/>
  <c r="X2528" i="68"/>
  <c r="V2528" i="68"/>
  <c r="U2528" i="68"/>
  <c r="AD2527" i="68"/>
  <c r="AA2527" i="68" a="1"/>
  <c r="AA2527" i="68" s="1"/>
  <c r="Z2527" i="68"/>
  <c r="Z2527" i="68" a="1"/>
  <c r="Y2527" i="68"/>
  <c r="X2527" i="68"/>
  <c r="V2527" i="68"/>
  <c r="U2527" i="68"/>
  <c r="AD2526" i="68"/>
  <c r="AA2526" i="68" a="1"/>
  <c r="AA2526" i="68" s="1"/>
  <c r="Z2526" i="68" a="1"/>
  <c r="Z2526" i="68" s="1"/>
  <c r="Y2526" i="68"/>
  <c r="X2526" i="68"/>
  <c r="V2526" i="68"/>
  <c r="U2526" i="68"/>
  <c r="AD2525" i="68"/>
  <c r="AA2525" i="68" a="1"/>
  <c r="AA2525" i="68" s="1"/>
  <c r="Z2525" i="68" a="1"/>
  <c r="Z2525" i="68" s="1"/>
  <c r="Y2525" i="68"/>
  <c r="X2525" i="68"/>
  <c r="V2525" i="68"/>
  <c r="U2525" i="68"/>
  <c r="AD2524" i="68"/>
  <c r="AA2524" i="68" a="1"/>
  <c r="AA2524" i="68" s="1"/>
  <c r="Z2524" i="68" a="1"/>
  <c r="Z2524" i="68" s="1"/>
  <c r="Y2524" i="68"/>
  <c r="X2524" i="68"/>
  <c r="V2524" i="68"/>
  <c r="U2524" i="68"/>
  <c r="AD2523" i="68"/>
  <c r="AA2523" i="68" a="1"/>
  <c r="AA2523" i="68" s="1"/>
  <c r="Z2523" i="68" a="1"/>
  <c r="Z2523" i="68" s="1"/>
  <c r="Y2523" i="68"/>
  <c r="X2523" i="68"/>
  <c r="V2523" i="68"/>
  <c r="U2523" i="68"/>
  <c r="AD2522" i="68"/>
  <c r="AA2522" i="68" a="1"/>
  <c r="AA2522" i="68" s="1"/>
  <c r="Z2522" i="68" a="1"/>
  <c r="Z2522" i="68" s="1"/>
  <c r="Y2522" i="68"/>
  <c r="X2522" i="68"/>
  <c r="V2522" i="68"/>
  <c r="U2522" i="68"/>
  <c r="AD2521" i="68"/>
  <c r="AA2521" i="68" a="1"/>
  <c r="AA2521" i="68" s="1"/>
  <c r="Z2521" i="68" a="1"/>
  <c r="Z2521" i="68" s="1"/>
  <c r="Y2521" i="68"/>
  <c r="X2521" i="68"/>
  <c r="V2521" i="68"/>
  <c r="U2521" i="68"/>
  <c r="AD2520" i="68"/>
  <c r="AA2520" i="68" a="1"/>
  <c r="AA2520" i="68" s="1"/>
  <c r="Z2520" i="68" a="1"/>
  <c r="Z2520" i="68" s="1"/>
  <c r="Y2520" i="68"/>
  <c r="X2520" i="68"/>
  <c r="V2520" i="68"/>
  <c r="U2520" i="68"/>
  <c r="AD2519" i="68"/>
  <c r="AA2519" i="68" a="1"/>
  <c r="AA2519" i="68" s="1"/>
  <c r="Z2519" i="68" a="1"/>
  <c r="Z2519" i="68" s="1"/>
  <c r="AE2519" i="68" s="1"/>
  <c r="Y2519" i="68"/>
  <c r="X2519" i="68"/>
  <c r="V2519" i="68"/>
  <c r="U2519" i="68"/>
  <c r="AD2518" i="68"/>
  <c r="AA2518" i="68" a="1"/>
  <c r="AA2518" i="68" s="1"/>
  <c r="Z2518" i="68" a="1"/>
  <c r="Z2518" i="68" s="1"/>
  <c r="Y2518" i="68"/>
  <c r="X2518" i="68"/>
  <c r="V2518" i="68"/>
  <c r="U2518" i="68"/>
  <c r="AD2517" i="68"/>
  <c r="AA2517" i="68"/>
  <c r="AA2517" i="68" a="1"/>
  <c r="Z2517" i="68" a="1"/>
  <c r="Z2517" i="68" s="1"/>
  <c r="Y2517" i="68"/>
  <c r="X2517" i="68"/>
  <c r="V2517" i="68"/>
  <c r="U2517" i="68"/>
  <c r="AD2516" i="68"/>
  <c r="AA2516" i="68" a="1"/>
  <c r="AA2516" i="68" s="1"/>
  <c r="Z2516" i="68" a="1"/>
  <c r="Z2516" i="68" s="1"/>
  <c r="Y2516" i="68"/>
  <c r="X2516" i="68"/>
  <c r="V2516" i="68"/>
  <c r="U2516" i="68"/>
  <c r="AD2515" i="68"/>
  <c r="AA2515" i="68" a="1"/>
  <c r="AA2515" i="68" s="1"/>
  <c r="Z2515" i="68"/>
  <c r="AE2515" i="68" s="1"/>
  <c r="Z2515" i="68" a="1"/>
  <c r="Y2515" i="68"/>
  <c r="X2515" i="68"/>
  <c r="V2515" i="68"/>
  <c r="U2515" i="68"/>
  <c r="AD2514" i="68"/>
  <c r="AA2514" i="68" a="1"/>
  <c r="AA2514" i="68" s="1"/>
  <c r="Z2514" i="68"/>
  <c r="Z2514" i="68" a="1"/>
  <c r="Y2514" i="68"/>
  <c r="X2514" i="68"/>
  <c r="V2514" i="68"/>
  <c r="U2514" i="68"/>
  <c r="AD2513" i="68"/>
  <c r="AA2513" i="68"/>
  <c r="AA2513" i="68" a="1"/>
  <c r="Z2513" i="68" a="1"/>
  <c r="Z2513" i="68" s="1"/>
  <c r="Y2513" i="68"/>
  <c r="X2513" i="68"/>
  <c r="V2513" i="68"/>
  <c r="U2513" i="68"/>
  <c r="AD2512" i="68"/>
  <c r="AA2512" i="68" a="1"/>
  <c r="AA2512" i="68" s="1"/>
  <c r="Z2512" i="68" a="1"/>
  <c r="Z2512" i="68" s="1"/>
  <c r="Y2512" i="68"/>
  <c r="X2512" i="68"/>
  <c r="V2512" i="68"/>
  <c r="U2512" i="68"/>
  <c r="AD2511" i="68"/>
  <c r="AA2511" i="68" a="1"/>
  <c r="AA2511" i="68" s="1"/>
  <c r="Z2511" i="68" a="1"/>
  <c r="Z2511" i="68" s="1"/>
  <c r="Y2511" i="68"/>
  <c r="X2511" i="68"/>
  <c r="V2511" i="68"/>
  <c r="U2511" i="68"/>
  <c r="AD2510" i="68"/>
  <c r="AA2510" i="68" a="1"/>
  <c r="AA2510" i="68" s="1"/>
  <c r="Z2510" i="68" a="1"/>
  <c r="Z2510" i="68" s="1"/>
  <c r="Y2510" i="68"/>
  <c r="X2510" i="68"/>
  <c r="V2510" i="68"/>
  <c r="U2510" i="68"/>
  <c r="AD2509" i="68"/>
  <c r="AA2509" i="68"/>
  <c r="AA2509" i="68" a="1"/>
  <c r="Z2509" i="68" a="1"/>
  <c r="Z2509" i="68" s="1"/>
  <c r="Y2509" i="68"/>
  <c r="X2509" i="68"/>
  <c r="V2509" i="68"/>
  <c r="U2509" i="68"/>
  <c r="AD2508" i="68"/>
  <c r="AA2508" i="68"/>
  <c r="AA2508" i="68" a="1"/>
  <c r="Z2508" i="68" a="1"/>
  <c r="Z2508" i="68" s="1"/>
  <c r="Y2508" i="68"/>
  <c r="X2508" i="68"/>
  <c r="V2508" i="68"/>
  <c r="U2508" i="68"/>
  <c r="AD2507" i="68"/>
  <c r="AA2507" i="68" a="1"/>
  <c r="AA2507" i="68" s="1"/>
  <c r="Z2507" i="68"/>
  <c r="AC2507" i="68" s="1"/>
  <c r="Z2507" i="68" a="1"/>
  <c r="Y2507" i="68"/>
  <c r="X2507" i="68"/>
  <c r="V2507" i="68"/>
  <c r="U2507" i="68"/>
  <c r="AD2506" i="68"/>
  <c r="AA2506" i="68" a="1"/>
  <c r="AA2506" i="68" s="1"/>
  <c r="Z2506" i="68"/>
  <c r="Z2506" i="68" a="1"/>
  <c r="Y2506" i="68"/>
  <c r="X2506" i="68"/>
  <c r="V2506" i="68"/>
  <c r="U2506" i="68"/>
  <c r="AD2505" i="68"/>
  <c r="AA2505" i="68" a="1"/>
  <c r="AA2505" i="68" s="1"/>
  <c r="Z2505" i="68" a="1"/>
  <c r="Z2505" i="68" s="1"/>
  <c r="Y2505" i="68"/>
  <c r="X2505" i="68"/>
  <c r="V2505" i="68"/>
  <c r="U2505" i="68"/>
  <c r="AD2504" i="68"/>
  <c r="AA2504" i="68" a="1"/>
  <c r="AA2504" i="68" s="1"/>
  <c r="Z2504" i="68" a="1"/>
  <c r="Z2504" i="68" s="1"/>
  <c r="Y2504" i="68"/>
  <c r="X2504" i="68"/>
  <c r="V2504" i="68"/>
  <c r="U2504" i="68"/>
  <c r="AD2503" i="68"/>
  <c r="AA2503" i="68" a="1"/>
  <c r="AA2503" i="68" s="1"/>
  <c r="Z2503" i="68" a="1"/>
  <c r="Z2503" i="68" s="1"/>
  <c r="Y2503" i="68"/>
  <c r="X2503" i="68"/>
  <c r="V2503" i="68"/>
  <c r="U2503" i="68"/>
  <c r="AD2502" i="68"/>
  <c r="AA2502" i="68" a="1"/>
  <c r="AA2502" i="68" s="1"/>
  <c r="Z2502" i="68" a="1"/>
  <c r="Z2502" i="68" s="1"/>
  <c r="Y2502" i="68"/>
  <c r="X2502" i="68"/>
  <c r="V2502" i="68"/>
  <c r="U2502" i="68"/>
  <c r="AD2501" i="68"/>
  <c r="AA2501" i="68" a="1"/>
  <c r="AA2501" i="68" s="1"/>
  <c r="Z2501" i="68" a="1"/>
  <c r="Z2501" i="68" s="1"/>
  <c r="Y2501" i="68"/>
  <c r="X2501" i="68"/>
  <c r="V2501" i="68"/>
  <c r="U2501" i="68"/>
  <c r="AD2500" i="68"/>
  <c r="AA2500" i="68" a="1"/>
  <c r="AA2500" i="68" s="1"/>
  <c r="Z2500" i="68" a="1"/>
  <c r="Z2500" i="68" s="1"/>
  <c r="Y2500" i="68"/>
  <c r="X2500" i="68"/>
  <c r="V2500" i="68"/>
  <c r="U2500" i="68"/>
  <c r="AD2499" i="68"/>
  <c r="AA2499" i="68" a="1"/>
  <c r="AA2499" i="68" s="1"/>
  <c r="Z2499" i="68"/>
  <c r="AE2499" i="68" s="1"/>
  <c r="Z2499" i="68" a="1"/>
  <c r="Y2499" i="68"/>
  <c r="X2499" i="68"/>
  <c r="V2499" i="68"/>
  <c r="U2499" i="68"/>
  <c r="AD2498" i="68"/>
  <c r="AA2498" i="68" a="1"/>
  <c r="AA2498" i="68" s="1"/>
  <c r="Z2498" i="68" a="1"/>
  <c r="Z2498" i="68" s="1"/>
  <c r="Y2498" i="68"/>
  <c r="X2498" i="68"/>
  <c r="V2498" i="68"/>
  <c r="U2498" i="68"/>
  <c r="AD2497" i="68"/>
  <c r="AA2497" i="68"/>
  <c r="AA2497" i="68" a="1"/>
  <c r="Z2497" i="68" a="1"/>
  <c r="Z2497" i="68" s="1"/>
  <c r="AC2497" i="68" s="1"/>
  <c r="Y2497" i="68"/>
  <c r="X2497" i="68"/>
  <c r="V2497" i="68"/>
  <c r="U2497" i="68"/>
  <c r="AD2496" i="68"/>
  <c r="AA2496" i="68" a="1"/>
  <c r="AA2496" i="68" s="1"/>
  <c r="Z2496" i="68" a="1"/>
  <c r="Z2496" i="68" s="1"/>
  <c r="Y2496" i="68"/>
  <c r="X2496" i="68"/>
  <c r="V2496" i="68"/>
  <c r="U2496" i="68"/>
  <c r="AD2495" i="68"/>
  <c r="AA2495" i="68" a="1"/>
  <c r="AA2495" i="68" s="1"/>
  <c r="Z2495" i="68" a="1"/>
  <c r="Z2495" i="68" s="1"/>
  <c r="Y2495" i="68"/>
  <c r="X2495" i="68"/>
  <c r="V2495" i="68"/>
  <c r="U2495" i="68"/>
  <c r="AD2494" i="68"/>
  <c r="AA2494" i="68" a="1"/>
  <c r="AA2494" i="68" s="1"/>
  <c r="Z2494" i="68" a="1"/>
  <c r="Z2494" i="68" s="1"/>
  <c r="Y2494" i="68"/>
  <c r="X2494" i="68"/>
  <c r="V2494" i="68"/>
  <c r="U2494" i="68"/>
  <c r="AD2493" i="68"/>
  <c r="AA2493" i="68" a="1"/>
  <c r="AA2493" i="68" s="1"/>
  <c r="Z2493" i="68" a="1"/>
  <c r="Z2493" i="68" s="1"/>
  <c r="Y2493" i="68"/>
  <c r="X2493" i="68"/>
  <c r="V2493" i="68"/>
  <c r="U2493" i="68"/>
  <c r="AD2492" i="68"/>
  <c r="AA2492" i="68" a="1"/>
  <c r="AA2492" i="68" s="1"/>
  <c r="Z2492" i="68" a="1"/>
  <c r="Z2492" i="68" s="1"/>
  <c r="Y2492" i="68"/>
  <c r="X2492" i="68"/>
  <c r="V2492" i="68"/>
  <c r="U2492" i="68"/>
  <c r="AD2491" i="68"/>
  <c r="AA2491" i="68" a="1"/>
  <c r="AA2491" i="68" s="1"/>
  <c r="Z2491" i="68" a="1"/>
  <c r="Z2491" i="68" s="1"/>
  <c r="AC2491" i="68" s="1"/>
  <c r="Y2491" i="68"/>
  <c r="X2491" i="68"/>
  <c r="V2491" i="68"/>
  <c r="U2491" i="68"/>
  <c r="AD2490" i="68"/>
  <c r="AA2490" i="68"/>
  <c r="AA2490" i="68" a="1"/>
  <c r="Z2490" i="68" a="1"/>
  <c r="Z2490" i="68" s="1"/>
  <c r="AC2490" i="68" s="1"/>
  <c r="Y2490" i="68"/>
  <c r="X2490" i="68"/>
  <c r="V2490" i="68"/>
  <c r="U2490" i="68"/>
  <c r="AD2489" i="68"/>
  <c r="AA2489" i="68" a="1"/>
  <c r="AA2489" i="68" s="1"/>
  <c r="Z2489" i="68" a="1"/>
  <c r="Z2489" i="68" s="1"/>
  <c r="AC2489" i="68" s="1"/>
  <c r="Y2489" i="68"/>
  <c r="X2489" i="68"/>
  <c r="V2489" i="68"/>
  <c r="U2489" i="68"/>
  <c r="AD2488" i="68"/>
  <c r="AA2488" i="68" a="1"/>
  <c r="AA2488" i="68" s="1"/>
  <c r="Z2488" i="68"/>
  <c r="AE2488" i="68" s="1"/>
  <c r="Z2488" i="68" a="1"/>
  <c r="Y2488" i="68"/>
  <c r="X2488" i="68"/>
  <c r="V2488" i="68"/>
  <c r="U2488" i="68"/>
  <c r="AD2487" i="68"/>
  <c r="AA2487" i="68" a="1"/>
  <c r="AA2487" i="68" s="1"/>
  <c r="Z2487" i="68"/>
  <c r="Z2487" i="68" a="1"/>
  <c r="Y2487" i="68"/>
  <c r="X2487" i="68"/>
  <c r="V2487" i="68"/>
  <c r="U2487" i="68"/>
  <c r="AD2486" i="68"/>
  <c r="AA2486" i="68" a="1"/>
  <c r="AA2486" i="68" s="1"/>
  <c r="Z2486" i="68" a="1"/>
  <c r="Z2486" i="68" s="1"/>
  <c r="AC2486" i="68" s="1"/>
  <c r="Y2486" i="68"/>
  <c r="X2486" i="68"/>
  <c r="V2486" i="68"/>
  <c r="U2486" i="68"/>
  <c r="AD2485" i="68"/>
  <c r="AA2485" i="68" a="1"/>
  <c r="AA2485" i="68" s="1"/>
  <c r="Z2485" i="68" a="1"/>
  <c r="Z2485" i="68" s="1"/>
  <c r="AC2485" i="68" s="1"/>
  <c r="Y2485" i="68"/>
  <c r="X2485" i="68"/>
  <c r="V2485" i="68"/>
  <c r="U2485" i="68"/>
  <c r="AD2484" i="68"/>
  <c r="AA2484" i="68" a="1"/>
  <c r="AA2484" i="68" s="1"/>
  <c r="Z2484" i="68" a="1"/>
  <c r="Z2484" i="68" s="1"/>
  <c r="Y2484" i="68"/>
  <c r="X2484" i="68"/>
  <c r="V2484" i="68"/>
  <c r="U2484" i="68"/>
  <c r="AD2483" i="68"/>
  <c r="AA2483" i="68" a="1"/>
  <c r="AA2483" i="68" s="1"/>
  <c r="Z2483" i="68" a="1"/>
  <c r="Z2483" i="68" s="1"/>
  <c r="AC2483" i="68" s="1"/>
  <c r="Y2483" i="68"/>
  <c r="X2483" i="68"/>
  <c r="V2483" i="68"/>
  <c r="U2483" i="68"/>
  <c r="AD2482" i="68"/>
  <c r="AA2482" i="68" a="1"/>
  <c r="AA2482" i="68" s="1"/>
  <c r="Z2482" i="68" a="1"/>
  <c r="Z2482" i="68" s="1"/>
  <c r="Y2482" i="68"/>
  <c r="X2482" i="68"/>
  <c r="V2482" i="68"/>
  <c r="U2482" i="68"/>
  <c r="AD2481" i="68"/>
  <c r="AA2481" i="68" a="1"/>
  <c r="AA2481" i="68" s="1"/>
  <c r="Z2481" i="68"/>
  <c r="AC2481" i="68" s="1"/>
  <c r="Z2481" i="68" a="1"/>
  <c r="Y2481" i="68"/>
  <c r="X2481" i="68"/>
  <c r="V2481" i="68"/>
  <c r="U2481" i="68"/>
  <c r="AD2480" i="68"/>
  <c r="AA2480" i="68" a="1"/>
  <c r="AA2480" i="68" s="1"/>
  <c r="Z2480" i="68"/>
  <c r="AC2480" i="68" s="1"/>
  <c r="Z2480" i="68" a="1"/>
  <c r="Y2480" i="68"/>
  <c r="X2480" i="68"/>
  <c r="V2480" i="68"/>
  <c r="U2480" i="68"/>
  <c r="AD2479" i="68"/>
  <c r="AA2479" i="68" a="1"/>
  <c r="AA2479" i="68" s="1"/>
  <c r="Z2479" i="68" a="1"/>
  <c r="Z2479" i="68" s="1"/>
  <c r="Y2479" i="68"/>
  <c r="X2479" i="68"/>
  <c r="V2479" i="68"/>
  <c r="U2479" i="68"/>
  <c r="AD2478" i="68"/>
  <c r="AA2478" i="68" a="1"/>
  <c r="AA2478" i="68" s="1"/>
  <c r="Z2478" i="68" a="1"/>
  <c r="Z2478" i="68" s="1"/>
  <c r="AC2478" i="68" s="1"/>
  <c r="Y2478" i="68"/>
  <c r="X2478" i="68"/>
  <c r="V2478" i="68"/>
  <c r="U2478" i="68"/>
  <c r="AD2477" i="68"/>
  <c r="AA2477" i="68"/>
  <c r="AA2477" i="68" a="1"/>
  <c r="Z2477" i="68" a="1"/>
  <c r="Z2477" i="68" s="1"/>
  <c r="AC2477" i="68" s="1"/>
  <c r="Y2477" i="68"/>
  <c r="X2477" i="68"/>
  <c r="V2477" i="68"/>
  <c r="U2477" i="68"/>
  <c r="AD2476" i="68"/>
  <c r="AA2476" i="68"/>
  <c r="AA2476" i="68" a="1"/>
  <c r="Z2476" i="68" a="1"/>
  <c r="Z2476" i="68" s="1"/>
  <c r="Y2476" i="68"/>
  <c r="X2476" i="68"/>
  <c r="V2476" i="68"/>
  <c r="U2476" i="68"/>
  <c r="AD2475" i="68"/>
  <c r="AA2475" i="68"/>
  <c r="AA2475" i="68" a="1"/>
  <c r="Z2475" i="68" a="1"/>
  <c r="Z2475" i="68" s="1"/>
  <c r="AC2475" i="68" s="1"/>
  <c r="Y2475" i="68"/>
  <c r="X2475" i="68"/>
  <c r="V2475" i="68"/>
  <c r="U2475" i="68"/>
  <c r="AD2474" i="68"/>
  <c r="AA2474" i="68"/>
  <c r="AA2474" i="68" a="1"/>
  <c r="Z2474" i="68" a="1"/>
  <c r="Z2474" i="68" s="1"/>
  <c r="Y2474" i="68"/>
  <c r="X2474" i="68"/>
  <c r="V2474" i="68"/>
  <c r="U2474" i="68"/>
  <c r="AD2473" i="68"/>
  <c r="AA2473" i="68" a="1"/>
  <c r="AA2473" i="68" s="1"/>
  <c r="Z2473" i="68" a="1"/>
  <c r="Z2473" i="68" s="1"/>
  <c r="Y2473" i="68"/>
  <c r="X2473" i="68"/>
  <c r="V2473" i="68"/>
  <c r="U2473" i="68"/>
  <c r="AD2472" i="68"/>
  <c r="AA2472" i="68" a="1"/>
  <c r="AA2472" i="68" s="1"/>
  <c r="Z2472" i="68" a="1"/>
  <c r="Z2472" i="68" s="1"/>
  <c r="Y2472" i="68"/>
  <c r="X2472" i="68"/>
  <c r="V2472" i="68"/>
  <c r="U2472" i="68"/>
  <c r="AD2471" i="68"/>
  <c r="AA2471" i="68" a="1"/>
  <c r="AA2471" i="68" s="1"/>
  <c r="Z2471" i="68" a="1"/>
  <c r="Z2471" i="68" s="1"/>
  <c r="Y2471" i="68"/>
  <c r="X2471" i="68"/>
  <c r="V2471" i="68"/>
  <c r="U2471" i="68"/>
  <c r="AD2470" i="68"/>
  <c r="AA2470" i="68" a="1"/>
  <c r="AA2470" i="68" s="1"/>
  <c r="Z2470" i="68" a="1"/>
  <c r="Z2470" i="68" s="1"/>
  <c r="Y2470" i="68"/>
  <c r="X2470" i="68"/>
  <c r="V2470" i="68"/>
  <c r="U2470" i="68"/>
  <c r="AD2469" i="68"/>
  <c r="AA2469" i="68" a="1"/>
  <c r="AA2469" i="68" s="1"/>
  <c r="Z2469" i="68" a="1"/>
  <c r="Z2469" i="68" s="1"/>
  <c r="AC2469" i="68" s="1"/>
  <c r="Y2469" i="68"/>
  <c r="X2469" i="68"/>
  <c r="V2469" i="68"/>
  <c r="U2469" i="68"/>
  <c r="AD2468" i="68"/>
  <c r="AA2468" i="68" a="1"/>
  <c r="AA2468" i="68" s="1"/>
  <c r="Z2468" i="68" a="1"/>
  <c r="Z2468" i="68" s="1"/>
  <c r="Y2468" i="68"/>
  <c r="X2468" i="68"/>
  <c r="V2468" i="68"/>
  <c r="U2468" i="68"/>
  <c r="AD2467" i="68"/>
  <c r="AA2467" i="68" a="1"/>
  <c r="AA2467" i="68" s="1"/>
  <c r="Z2467" i="68" a="1"/>
  <c r="Z2467" i="68" s="1"/>
  <c r="AC2467" i="68" s="1"/>
  <c r="Y2467" i="68"/>
  <c r="X2467" i="68"/>
  <c r="V2467" i="68"/>
  <c r="U2467" i="68"/>
  <c r="AD2466" i="68"/>
  <c r="AA2466" i="68"/>
  <c r="AA2466" i="68" a="1"/>
  <c r="Z2466" i="68" a="1"/>
  <c r="Z2466" i="68" s="1"/>
  <c r="Y2466" i="68"/>
  <c r="X2466" i="68"/>
  <c r="V2466" i="68"/>
  <c r="U2466" i="68"/>
  <c r="AD2465" i="68"/>
  <c r="AA2465" i="68" a="1"/>
  <c r="AA2465" i="68" s="1"/>
  <c r="Z2465" i="68" a="1"/>
  <c r="Z2465" i="68" s="1"/>
  <c r="AC2465" i="68" s="1"/>
  <c r="Y2465" i="68"/>
  <c r="X2465" i="68"/>
  <c r="V2465" i="68"/>
  <c r="U2465" i="68"/>
  <c r="AD2464" i="68"/>
  <c r="AA2464" i="68" a="1"/>
  <c r="AA2464" i="68" s="1"/>
  <c r="Z2464" i="68"/>
  <c r="AC2464" i="68" s="1"/>
  <c r="Z2464" i="68" a="1"/>
  <c r="Y2464" i="68"/>
  <c r="X2464" i="68"/>
  <c r="V2464" i="68"/>
  <c r="U2464" i="68"/>
  <c r="AD2463" i="68"/>
  <c r="AA2463" i="68" a="1"/>
  <c r="AA2463" i="68" s="1"/>
  <c r="Z2463" i="68"/>
  <c r="Z2463" i="68" a="1"/>
  <c r="Y2463" i="68"/>
  <c r="X2463" i="68"/>
  <c r="V2463" i="68"/>
  <c r="U2463" i="68"/>
  <c r="AD2462" i="68"/>
  <c r="AA2462" i="68" a="1"/>
  <c r="AA2462" i="68" s="1"/>
  <c r="Z2462" i="68" a="1"/>
  <c r="Z2462" i="68" s="1"/>
  <c r="AC2462" i="68" s="1"/>
  <c r="Y2462" i="68"/>
  <c r="X2462" i="68"/>
  <c r="V2462" i="68"/>
  <c r="U2462" i="68"/>
  <c r="AD2461" i="68"/>
  <c r="AA2461" i="68" a="1"/>
  <c r="AA2461" i="68" s="1"/>
  <c r="Z2461" i="68" a="1"/>
  <c r="Z2461" i="68" s="1"/>
  <c r="AC2461" i="68" s="1"/>
  <c r="Y2461" i="68"/>
  <c r="X2461" i="68"/>
  <c r="V2461" i="68"/>
  <c r="U2461" i="68"/>
  <c r="AD2460" i="68"/>
  <c r="AA2460" i="68" a="1"/>
  <c r="AA2460" i="68" s="1"/>
  <c r="Z2460" i="68" a="1"/>
  <c r="Z2460" i="68" s="1"/>
  <c r="Y2460" i="68"/>
  <c r="X2460" i="68"/>
  <c r="V2460" i="68"/>
  <c r="U2460" i="68"/>
  <c r="AD2459" i="68"/>
  <c r="AA2459" i="68" a="1"/>
  <c r="AA2459" i="68" s="1"/>
  <c r="Z2459" i="68" a="1"/>
  <c r="Z2459" i="68" s="1"/>
  <c r="Y2459" i="68"/>
  <c r="X2459" i="68"/>
  <c r="V2459" i="68"/>
  <c r="U2459" i="68"/>
  <c r="AD2458" i="68"/>
  <c r="AA2458" i="68" a="1"/>
  <c r="AA2458" i="68" s="1"/>
  <c r="Z2458" i="68" a="1"/>
  <c r="Z2458" i="68" s="1"/>
  <c r="Y2458" i="68"/>
  <c r="X2458" i="68"/>
  <c r="V2458" i="68"/>
  <c r="U2458" i="68"/>
  <c r="AD2457" i="68"/>
  <c r="AA2457" i="68" a="1"/>
  <c r="AA2457" i="68" s="1"/>
  <c r="Z2457" i="68"/>
  <c r="AC2457" i="68" s="1"/>
  <c r="Z2457" i="68" a="1"/>
  <c r="Y2457" i="68"/>
  <c r="X2457" i="68"/>
  <c r="V2457" i="68"/>
  <c r="U2457" i="68"/>
  <c r="AD2456" i="68"/>
  <c r="AA2456" i="68" a="1"/>
  <c r="AA2456" i="68" s="1"/>
  <c r="Z2456" i="68" a="1"/>
  <c r="Z2456" i="68" s="1"/>
  <c r="AC2456" i="68" s="1"/>
  <c r="Y2456" i="68"/>
  <c r="X2456" i="68"/>
  <c r="V2456" i="68"/>
  <c r="U2456" i="68"/>
  <c r="AD2455" i="68"/>
  <c r="AA2455" i="68" a="1"/>
  <c r="AA2455" i="68" s="1"/>
  <c r="Z2455" i="68" a="1"/>
  <c r="Z2455" i="68" s="1"/>
  <c r="Y2455" i="68"/>
  <c r="X2455" i="68"/>
  <c r="V2455" i="68"/>
  <c r="U2455" i="68"/>
  <c r="AD2454" i="68"/>
  <c r="AC2454" i="68"/>
  <c r="AA2454" i="68" a="1"/>
  <c r="AA2454" i="68" s="1"/>
  <c r="Z2454" i="68" a="1"/>
  <c r="Z2454" i="68" s="1"/>
  <c r="Y2454" i="68"/>
  <c r="X2454" i="68"/>
  <c r="V2454" i="68"/>
  <c r="U2454" i="68"/>
  <c r="AD2453" i="68"/>
  <c r="AA2453" i="68" a="1"/>
  <c r="AA2453" i="68" s="1"/>
  <c r="AE2453" i="68" s="1"/>
  <c r="Z2453" i="68" a="1"/>
  <c r="Z2453" i="68" s="1"/>
  <c r="AC2453" i="68" s="1"/>
  <c r="Y2453" i="68"/>
  <c r="X2453" i="68"/>
  <c r="V2453" i="68"/>
  <c r="U2453" i="68"/>
  <c r="AD2452" i="68"/>
  <c r="AA2452" i="68" a="1"/>
  <c r="AA2452" i="68" s="1"/>
  <c r="Z2452" i="68"/>
  <c r="Z2452" i="68" a="1"/>
  <c r="Y2452" i="68"/>
  <c r="X2452" i="68"/>
  <c r="V2452" i="68"/>
  <c r="U2452" i="68"/>
  <c r="AD2451" i="68"/>
  <c r="AA2451" i="68" a="1"/>
  <c r="AA2451" i="68" s="1"/>
  <c r="Z2451" i="68" a="1"/>
  <c r="Z2451" i="68" s="1"/>
  <c r="AC2451" i="68" s="1"/>
  <c r="Y2451" i="68"/>
  <c r="X2451" i="68"/>
  <c r="V2451" i="68"/>
  <c r="U2451" i="68"/>
  <c r="AD2450" i="68"/>
  <c r="AA2450" i="68" a="1"/>
  <c r="AA2450" i="68" s="1"/>
  <c r="Z2450" i="68" a="1"/>
  <c r="Z2450" i="68" s="1"/>
  <c r="AC2450" i="68" s="1"/>
  <c r="Y2450" i="68"/>
  <c r="X2450" i="68"/>
  <c r="V2450" i="68"/>
  <c r="U2450" i="68"/>
  <c r="AD2449" i="68"/>
  <c r="AA2449" i="68" a="1"/>
  <c r="AA2449" i="68" s="1"/>
  <c r="Z2449" i="68"/>
  <c r="AC2449" i="68" s="1"/>
  <c r="Z2449" i="68" a="1"/>
  <c r="Y2449" i="68"/>
  <c r="X2449" i="68"/>
  <c r="V2449" i="68"/>
  <c r="U2449" i="68"/>
  <c r="AD2448" i="68"/>
  <c r="AA2448" i="68" a="1"/>
  <c r="AA2448" i="68" s="1"/>
  <c r="Z2448" i="68" a="1"/>
  <c r="Z2448" i="68" s="1"/>
  <c r="Y2448" i="68"/>
  <c r="X2448" i="68"/>
  <c r="V2448" i="68"/>
  <c r="U2448" i="68"/>
  <c r="AD2447" i="68"/>
  <c r="AA2447" i="68" a="1"/>
  <c r="AA2447" i="68" s="1"/>
  <c r="Z2447" i="68" a="1"/>
  <c r="Z2447" i="68" s="1"/>
  <c r="Y2447" i="68"/>
  <c r="X2447" i="68"/>
  <c r="V2447" i="68"/>
  <c r="U2447" i="68"/>
  <c r="AD2446" i="68"/>
  <c r="AA2446" i="68" a="1"/>
  <c r="AA2446" i="68" s="1"/>
  <c r="Z2446" i="68" a="1"/>
  <c r="Z2446" i="68" s="1"/>
  <c r="AC2446" i="68" s="1"/>
  <c r="Y2446" i="68"/>
  <c r="X2446" i="68"/>
  <c r="V2446" i="68"/>
  <c r="U2446" i="68"/>
  <c r="AD2445" i="68"/>
  <c r="AA2445" i="68" a="1"/>
  <c r="AA2445" i="68" s="1"/>
  <c r="Z2445" i="68" a="1"/>
  <c r="Z2445" i="68" s="1"/>
  <c r="AC2445" i="68" s="1"/>
  <c r="Y2445" i="68"/>
  <c r="X2445" i="68"/>
  <c r="V2445" i="68"/>
  <c r="U2445" i="68"/>
  <c r="AD2444" i="68"/>
  <c r="AA2444" i="68" a="1"/>
  <c r="AA2444" i="68" s="1"/>
  <c r="Z2444" i="68" a="1"/>
  <c r="Z2444" i="68" s="1"/>
  <c r="Y2444" i="68"/>
  <c r="X2444" i="68"/>
  <c r="V2444" i="68"/>
  <c r="U2444" i="68"/>
  <c r="AD2443" i="68"/>
  <c r="AA2443" i="68" a="1"/>
  <c r="AA2443" i="68" s="1"/>
  <c r="Z2443" i="68" a="1"/>
  <c r="Z2443" i="68" s="1"/>
  <c r="Y2443" i="68"/>
  <c r="X2443" i="68"/>
  <c r="V2443" i="68"/>
  <c r="U2443" i="68"/>
  <c r="AD2442" i="68"/>
  <c r="AA2442" i="68" a="1"/>
  <c r="AA2442" i="68" s="1"/>
  <c r="Z2442" i="68" a="1"/>
  <c r="Z2442" i="68" s="1"/>
  <c r="Y2442" i="68"/>
  <c r="X2442" i="68"/>
  <c r="V2442" i="68"/>
  <c r="U2442" i="68"/>
  <c r="AD2441" i="68"/>
  <c r="AA2441" i="68" a="1"/>
  <c r="AA2441" i="68" s="1"/>
  <c r="Z2441" i="68" a="1"/>
  <c r="Z2441" i="68" s="1"/>
  <c r="AC2441" i="68" s="1"/>
  <c r="Y2441" i="68"/>
  <c r="X2441" i="68"/>
  <c r="V2441" i="68"/>
  <c r="U2441" i="68"/>
  <c r="AD2440" i="68"/>
  <c r="AA2440" i="68" a="1"/>
  <c r="AA2440" i="68" s="1"/>
  <c r="Z2440" i="68"/>
  <c r="Z2440" i="68" a="1"/>
  <c r="Y2440" i="68"/>
  <c r="X2440" i="68"/>
  <c r="V2440" i="68"/>
  <c r="U2440" i="68"/>
  <c r="AD2439" i="68"/>
  <c r="AA2439" i="68" a="1"/>
  <c r="AA2439" i="68" s="1"/>
  <c r="Z2439" i="68" a="1"/>
  <c r="Z2439" i="68" s="1"/>
  <c r="Y2439" i="68"/>
  <c r="X2439" i="68"/>
  <c r="V2439" i="68"/>
  <c r="U2439" i="68"/>
  <c r="AD2438" i="68"/>
  <c r="AA2438" i="68" a="1"/>
  <c r="AA2438" i="68" s="1"/>
  <c r="Z2438" i="68" a="1"/>
  <c r="Z2438" i="68" s="1"/>
  <c r="AC2438" i="68" s="1"/>
  <c r="Y2438" i="68"/>
  <c r="X2438" i="68"/>
  <c r="V2438" i="68"/>
  <c r="U2438" i="68"/>
  <c r="AD2437" i="68"/>
  <c r="AA2437" i="68" a="1"/>
  <c r="AA2437" i="68" s="1"/>
  <c r="Z2437" i="68" a="1"/>
  <c r="Z2437" i="68" s="1"/>
  <c r="AC2437" i="68" s="1"/>
  <c r="Y2437" i="68"/>
  <c r="X2437" i="68"/>
  <c r="V2437" i="68"/>
  <c r="U2437" i="68"/>
  <c r="AD2436" i="68"/>
  <c r="AA2436" i="68" a="1"/>
  <c r="AA2436" i="68" s="1"/>
  <c r="Z2436" i="68" a="1"/>
  <c r="Z2436" i="68" s="1"/>
  <c r="Y2436" i="68"/>
  <c r="X2436" i="68"/>
  <c r="V2436" i="68"/>
  <c r="U2436" i="68"/>
  <c r="AD2435" i="68"/>
  <c r="AA2435" i="68" a="1"/>
  <c r="AA2435" i="68" s="1"/>
  <c r="Z2435" i="68" a="1"/>
  <c r="Z2435" i="68" s="1"/>
  <c r="AC2435" i="68" s="1"/>
  <c r="Y2435" i="68"/>
  <c r="X2435" i="68"/>
  <c r="V2435" i="68"/>
  <c r="U2435" i="68"/>
  <c r="AD2434" i="68"/>
  <c r="AA2434" i="68" a="1"/>
  <c r="AA2434" i="68" s="1"/>
  <c r="Z2434" i="68" a="1"/>
  <c r="Z2434" i="68" s="1"/>
  <c r="Y2434" i="68"/>
  <c r="X2434" i="68"/>
  <c r="V2434" i="68"/>
  <c r="U2434" i="68"/>
  <c r="AD2433" i="68"/>
  <c r="AA2433" i="68" a="1"/>
  <c r="AA2433" i="68" s="1"/>
  <c r="Z2433" i="68" a="1"/>
  <c r="Z2433" i="68" s="1"/>
  <c r="Y2433" i="68"/>
  <c r="X2433" i="68"/>
  <c r="V2433" i="68"/>
  <c r="U2433" i="68"/>
  <c r="AD2432" i="68"/>
  <c r="AA2432" i="68" a="1"/>
  <c r="AA2432" i="68" s="1"/>
  <c r="Z2432" i="68" a="1"/>
  <c r="Z2432" i="68" s="1"/>
  <c r="AC2432" i="68" s="1"/>
  <c r="Y2432" i="68"/>
  <c r="X2432" i="68"/>
  <c r="V2432" i="68"/>
  <c r="U2432" i="68"/>
  <c r="AD2431" i="68"/>
  <c r="AA2431" i="68" a="1"/>
  <c r="AA2431" i="68" s="1"/>
  <c r="Z2431" i="68" a="1"/>
  <c r="Z2431" i="68" s="1"/>
  <c r="Y2431" i="68"/>
  <c r="X2431" i="68"/>
  <c r="V2431" i="68"/>
  <c r="U2431" i="68"/>
  <c r="AD2430" i="68"/>
  <c r="AA2430" i="68" a="1"/>
  <c r="AA2430" i="68" s="1"/>
  <c r="Z2430" i="68" a="1"/>
  <c r="Z2430" i="68" s="1"/>
  <c r="AC2430" i="68" s="1"/>
  <c r="Y2430" i="68"/>
  <c r="X2430" i="68"/>
  <c r="V2430" i="68"/>
  <c r="U2430" i="68"/>
  <c r="AD2429" i="68"/>
  <c r="AA2429" i="68" a="1"/>
  <c r="AA2429" i="68" s="1"/>
  <c r="Z2429" i="68" a="1"/>
  <c r="Z2429" i="68" s="1"/>
  <c r="Y2429" i="68"/>
  <c r="X2429" i="68"/>
  <c r="V2429" i="68"/>
  <c r="U2429" i="68"/>
  <c r="AD2428" i="68"/>
  <c r="AA2428" i="68" a="1"/>
  <c r="AA2428" i="68" s="1"/>
  <c r="Z2428" i="68" a="1"/>
  <c r="Z2428" i="68" s="1"/>
  <c r="Y2428" i="68"/>
  <c r="X2428" i="68"/>
  <c r="V2428" i="68"/>
  <c r="U2428" i="68"/>
  <c r="AD2427" i="68"/>
  <c r="AA2427" i="68" a="1"/>
  <c r="AA2427" i="68" s="1"/>
  <c r="Z2427" i="68" a="1"/>
  <c r="Z2427" i="68" s="1"/>
  <c r="AC2427" i="68" s="1"/>
  <c r="Y2427" i="68"/>
  <c r="X2427" i="68"/>
  <c r="V2427" i="68"/>
  <c r="U2427" i="68"/>
  <c r="AD2426" i="68"/>
  <c r="AA2426" i="68" a="1"/>
  <c r="AA2426" i="68" s="1"/>
  <c r="Z2426" i="68" a="1"/>
  <c r="Z2426" i="68" s="1"/>
  <c r="AC2426" i="68" s="1"/>
  <c r="Y2426" i="68"/>
  <c r="X2426" i="68"/>
  <c r="V2426" i="68"/>
  <c r="U2426" i="68"/>
  <c r="AD2425" i="68"/>
  <c r="AA2425" i="68"/>
  <c r="AA2425" i="68" a="1"/>
  <c r="Z2425" i="68"/>
  <c r="AC2425" i="68" s="1"/>
  <c r="Z2425" i="68" a="1"/>
  <c r="Y2425" i="68"/>
  <c r="X2425" i="68"/>
  <c r="V2425" i="68"/>
  <c r="U2425" i="68"/>
  <c r="AE2424" i="68"/>
  <c r="AD2424" i="68"/>
  <c r="AC2424" i="68"/>
  <c r="AA2424" i="68" a="1"/>
  <c r="AA2424" i="68" s="1"/>
  <c r="Z2424" i="68" a="1"/>
  <c r="Z2424" i="68" s="1"/>
  <c r="Y2424" i="68"/>
  <c r="X2424" i="68"/>
  <c r="V2424" i="68"/>
  <c r="U2424" i="68"/>
  <c r="AD2423" i="68"/>
  <c r="AA2423" i="68" a="1"/>
  <c r="AA2423" i="68" s="1"/>
  <c r="Z2423" i="68" a="1"/>
  <c r="Z2423" i="68" s="1"/>
  <c r="Y2423" i="68"/>
  <c r="X2423" i="68"/>
  <c r="V2423" i="68"/>
  <c r="U2423" i="68"/>
  <c r="AD2422" i="68"/>
  <c r="AA2422" i="68" a="1"/>
  <c r="AA2422" i="68" s="1"/>
  <c r="Z2422" i="68" a="1"/>
  <c r="Z2422" i="68" s="1"/>
  <c r="Y2422" i="68"/>
  <c r="X2422" i="68"/>
  <c r="V2422" i="68"/>
  <c r="U2422" i="68"/>
  <c r="AD2421" i="68"/>
  <c r="AA2421" i="68" a="1"/>
  <c r="AA2421" i="68" s="1"/>
  <c r="Z2421" i="68" a="1"/>
  <c r="Z2421" i="68" s="1"/>
  <c r="AE2421" i="68" s="1"/>
  <c r="Y2421" i="68"/>
  <c r="X2421" i="68"/>
  <c r="V2421" i="68"/>
  <c r="U2421" i="68"/>
  <c r="AD2420" i="68"/>
  <c r="AA2420" i="68" a="1"/>
  <c r="AA2420" i="68" s="1"/>
  <c r="Z2420" i="68" a="1"/>
  <c r="Z2420" i="68" s="1"/>
  <c r="Y2420" i="68"/>
  <c r="X2420" i="68"/>
  <c r="V2420" i="68"/>
  <c r="U2420" i="68"/>
  <c r="AD2419" i="68"/>
  <c r="AA2419" i="68" a="1"/>
  <c r="AA2419" i="68" s="1"/>
  <c r="Z2419" i="68" a="1"/>
  <c r="Z2419" i="68" s="1"/>
  <c r="Y2419" i="68"/>
  <c r="X2419" i="68"/>
  <c r="V2419" i="68"/>
  <c r="U2419" i="68"/>
  <c r="AD2418" i="68"/>
  <c r="AA2418" i="68" a="1"/>
  <c r="AA2418" i="68" s="1"/>
  <c r="Z2418" i="68" a="1"/>
  <c r="Z2418" i="68" s="1"/>
  <c r="AC2418" i="68" s="1"/>
  <c r="Y2418" i="68"/>
  <c r="X2418" i="68"/>
  <c r="V2418" i="68"/>
  <c r="U2418" i="68"/>
  <c r="AD2417" i="68"/>
  <c r="AA2417" i="68" a="1"/>
  <c r="AA2417" i="68" s="1"/>
  <c r="Z2417" i="68" a="1"/>
  <c r="Z2417" i="68" s="1"/>
  <c r="Y2417" i="68"/>
  <c r="X2417" i="68"/>
  <c r="V2417" i="68"/>
  <c r="U2417" i="68"/>
  <c r="AD2416" i="68"/>
  <c r="AA2416" i="68"/>
  <c r="AA2416" i="68" a="1"/>
  <c r="Z2416" i="68" a="1"/>
  <c r="Z2416" i="68" s="1"/>
  <c r="Y2416" i="68"/>
  <c r="X2416" i="68"/>
  <c r="V2416" i="68"/>
  <c r="U2416" i="68"/>
  <c r="AD2415" i="68"/>
  <c r="AA2415" i="68" a="1"/>
  <c r="AA2415" i="68" s="1"/>
  <c r="AE2415" i="68" s="1"/>
  <c r="Z2415" i="68" a="1"/>
  <c r="Z2415" i="68" s="1"/>
  <c r="AC2415" i="68" s="1"/>
  <c r="Y2415" i="68"/>
  <c r="X2415" i="68"/>
  <c r="V2415" i="68"/>
  <c r="U2415" i="68"/>
  <c r="AD2414" i="68"/>
  <c r="AA2414" i="68" a="1"/>
  <c r="AA2414" i="68" s="1"/>
  <c r="Z2414" i="68" a="1"/>
  <c r="Z2414" i="68" s="1"/>
  <c r="Y2414" i="68"/>
  <c r="X2414" i="68"/>
  <c r="V2414" i="68"/>
  <c r="U2414" i="68"/>
  <c r="AD2413" i="68"/>
  <c r="AA2413" i="68" a="1"/>
  <c r="AA2413" i="68" s="1"/>
  <c r="Z2413" i="68" a="1"/>
  <c r="Z2413" i="68" s="1"/>
  <c r="AC2413" i="68" s="1"/>
  <c r="Y2413" i="68"/>
  <c r="X2413" i="68"/>
  <c r="V2413" i="68"/>
  <c r="U2413" i="68"/>
  <c r="AD2412" i="68"/>
  <c r="AA2412" i="68" a="1"/>
  <c r="AA2412" i="68" s="1"/>
  <c r="Z2412" i="68" a="1"/>
  <c r="Z2412" i="68" s="1"/>
  <c r="Y2412" i="68"/>
  <c r="X2412" i="68"/>
  <c r="V2412" i="68"/>
  <c r="U2412" i="68"/>
  <c r="AD2411" i="68"/>
  <c r="AA2411" i="68" a="1"/>
  <c r="AA2411" i="68" s="1"/>
  <c r="Z2411" i="68" a="1"/>
  <c r="Z2411" i="68" s="1"/>
  <c r="Y2411" i="68"/>
  <c r="X2411" i="68"/>
  <c r="V2411" i="68"/>
  <c r="U2411" i="68"/>
  <c r="AD2410" i="68"/>
  <c r="AA2410" i="68" a="1"/>
  <c r="AA2410" i="68" s="1"/>
  <c r="Z2410" i="68" a="1"/>
  <c r="Z2410" i="68" s="1"/>
  <c r="AC2410" i="68" s="1"/>
  <c r="Y2410" i="68"/>
  <c r="X2410" i="68"/>
  <c r="V2410" i="68"/>
  <c r="U2410" i="68"/>
  <c r="AD2409" i="68"/>
  <c r="AA2409" i="68" a="1"/>
  <c r="AA2409" i="68" s="1"/>
  <c r="Z2409" i="68" a="1"/>
  <c r="Z2409" i="68" s="1"/>
  <c r="Y2409" i="68"/>
  <c r="X2409" i="68"/>
  <c r="V2409" i="68"/>
  <c r="U2409" i="68"/>
  <c r="AD2408" i="68"/>
  <c r="AA2408" i="68" a="1"/>
  <c r="AA2408" i="68" s="1"/>
  <c r="Z2408" i="68" a="1"/>
  <c r="Z2408" i="68" s="1"/>
  <c r="Y2408" i="68"/>
  <c r="X2408" i="68"/>
  <c r="V2408" i="68"/>
  <c r="U2408" i="68"/>
  <c r="AD2407" i="68"/>
  <c r="AA2407" i="68" a="1"/>
  <c r="AA2407" i="68" s="1"/>
  <c r="Z2407" i="68" a="1"/>
  <c r="Z2407" i="68" s="1"/>
  <c r="AC2407" i="68" s="1"/>
  <c r="Y2407" i="68"/>
  <c r="X2407" i="68"/>
  <c r="V2407" i="68"/>
  <c r="U2407" i="68"/>
  <c r="AD2406" i="68"/>
  <c r="AA2406" i="68" a="1"/>
  <c r="AA2406" i="68" s="1"/>
  <c r="Z2406" i="68" a="1"/>
  <c r="Z2406" i="68" s="1"/>
  <c r="Y2406" i="68"/>
  <c r="X2406" i="68"/>
  <c r="V2406" i="68"/>
  <c r="U2406" i="68"/>
  <c r="AD2405" i="68"/>
  <c r="AA2405" i="68" a="1"/>
  <c r="AA2405" i="68" s="1"/>
  <c r="Z2405" i="68" a="1"/>
  <c r="Z2405" i="68" s="1"/>
  <c r="Y2405" i="68"/>
  <c r="X2405" i="68"/>
  <c r="V2405" i="68"/>
  <c r="U2405" i="68"/>
  <c r="AD2404" i="68"/>
  <c r="AA2404" i="68" a="1"/>
  <c r="AA2404" i="68" s="1"/>
  <c r="Z2404" i="68" a="1"/>
  <c r="Z2404" i="68" s="1"/>
  <c r="Y2404" i="68"/>
  <c r="X2404" i="68"/>
  <c r="V2404" i="68"/>
  <c r="U2404" i="68"/>
  <c r="AD2403" i="68"/>
  <c r="AA2403" i="68" a="1"/>
  <c r="AA2403" i="68" s="1"/>
  <c r="Z2403" i="68" a="1"/>
  <c r="Z2403" i="68" s="1"/>
  <c r="Y2403" i="68"/>
  <c r="X2403" i="68"/>
  <c r="V2403" i="68"/>
  <c r="U2403" i="68"/>
  <c r="AD2402" i="68"/>
  <c r="AA2402" i="68" a="1"/>
  <c r="AA2402" i="68" s="1"/>
  <c r="Z2402" i="68"/>
  <c r="AC2402" i="68" s="1"/>
  <c r="Z2402" i="68" a="1"/>
  <c r="Y2402" i="68"/>
  <c r="X2402" i="68"/>
  <c r="V2402" i="68"/>
  <c r="U2402" i="68"/>
  <c r="AD2401" i="68"/>
  <c r="AA2401" i="68" a="1"/>
  <c r="AA2401" i="68" s="1"/>
  <c r="Z2401" i="68" a="1"/>
  <c r="Z2401" i="68" s="1"/>
  <c r="Y2401" i="68"/>
  <c r="X2401" i="68"/>
  <c r="V2401" i="68"/>
  <c r="U2401" i="68"/>
  <c r="AD2400" i="68"/>
  <c r="AA2400" i="68" a="1"/>
  <c r="AA2400" i="68" s="1"/>
  <c r="Z2400" i="68" a="1"/>
  <c r="Z2400" i="68" s="1"/>
  <c r="Y2400" i="68"/>
  <c r="X2400" i="68"/>
  <c r="V2400" i="68"/>
  <c r="U2400" i="68"/>
  <c r="AD2399" i="68"/>
  <c r="AA2399" i="68" a="1"/>
  <c r="AA2399" i="68" s="1"/>
  <c r="Z2399" i="68" a="1"/>
  <c r="Z2399" i="68" s="1"/>
  <c r="AC2399" i="68" s="1"/>
  <c r="Y2399" i="68"/>
  <c r="X2399" i="68"/>
  <c r="V2399" i="68"/>
  <c r="U2399" i="68"/>
  <c r="AD2398" i="68"/>
  <c r="AA2398" i="68" a="1"/>
  <c r="AA2398" i="68" s="1"/>
  <c r="Z2398" i="68" a="1"/>
  <c r="Z2398" i="68" s="1"/>
  <c r="Y2398" i="68"/>
  <c r="X2398" i="68"/>
  <c r="V2398" i="68"/>
  <c r="U2398" i="68"/>
  <c r="AD2397" i="68"/>
  <c r="AA2397" i="68" a="1"/>
  <c r="AA2397" i="68" s="1"/>
  <c r="Z2397" i="68" a="1"/>
  <c r="Z2397" i="68" s="1"/>
  <c r="Y2397" i="68"/>
  <c r="X2397" i="68"/>
  <c r="V2397" i="68"/>
  <c r="U2397" i="68"/>
  <c r="AD2396" i="68"/>
  <c r="AA2396" i="68"/>
  <c r="AA2396" i="68" a="1"/>
  <c r="Z2396" i="68" a="1"/>
  <c r="Z2396" i="68" s="1"/>
  <c r="Y2396" i="68"/>
  <c r="X2396" i="68"/>
  <c r="V2396" i="68"/>
  <c r="U2396" i="68"/>
  <c r="AD2395" i="68"/>
  <c r="AA2395" i="68" a="1"/>
  <c r="AA2395" i="68" s="1"/>
  <c r="Z2395" i="68" a="1"/>
  <c r="Z2395" i="68" s="1"/>
  <c r="Y2395" i="68"/>
  <c r="X2395" i="68"/>
  <c r="V2395" i="68"/>
  <c r="U2395" i="68"/>
  <c r="AD2394" i="68"/>
  <c r="AA2394" i="68" a="1"/>
  <c r="AA2394" i="68" s="1"/>
  <c r="Z2394" i="68" a="1"/>
  <c r="Z2394" i="68" s="1"/>
  <c r="AC2394" i="68" s="1"/>
  <c r="Y2394" i="68"/>
  <c r="X2394" i="68"/>
  <c r="V2394" i="68"/>
  <c r="U2394" i="68"/>
  <c r="AD2393" i="68"/>
  <c r="AA2393" i="68" a="1"/>
  <c r="AA2393" i="68" s="1"/>
  <c r="Z2393" i="68" a="1"/>
  <c r="Z2393" i="68" s="1"/>
  <c r="Y2393" i="68"/>
  <c r="X2393" i="68"/>
  <c r="V2393" i="68"/>
  <c r="U2393" i="68"/>
  <c r="AD2392" i="68"/>
  <c r="AA2392" i="68" a="1"/>
  <c r="AA2392" i="68" s="1"/>
  <c r="Z2392" i="68" a="1"/>
  <c r="Z2392" i="68" s="1"/>
  <c r="Y2392" i="68"/>
  <c r="X2392" i="68"/>
  <c r="V2392" i="68"/>
  <c r="U2392" i="68"/>
  <c r="AD2391" i="68"/>
  <c r="AA2391" i="68"/>
  <c r="AA2391" i="68" a="1"/>
  <c r="Z2391" i="68" a="1"/>
  <c r="Z2391" i="68" s="1"/>
  <c r="AC2391" i="68" s="1"/>
  <c r="Y2391" i="68"/>
  <c r="X2391" i="68"/>
  <c r="V2391" i="68"/>
  <c r="U2391" i="68"/>
  <c r="AD2390" i="68"/>
  <c r="AA2390" i="68" a="1"/>
  <c r="AA2390" i="68" s="1"/>
  <c r="Z2390" i="68" a="1"/>
  <c r="Z2390" i="68" s="1"/>
  <c r="Y2390" i="68"/>
  <c r="X2390" i="68"/>
  <c r="V2390" i="68"/>
  <c r="U2390" i="68"/>
  <c r="AD2389" i="68"/>
  <c r="AA2389" i="68" a="1"/>
  <c r="AA2389" i="68" s="1"/>
  <c r="Z2389" i="68" a="1"/>
  <c r="Z2389" i="68" s="1"/>
  <c r="AC2389" i="68" s="1"/>
  <c r="Y2389" i="68"/>
  <c r="X2389" i="68"/>
  <c r="V2389" i="68"/>
  <c r="U2389" i="68"/>
  <c r="AD2388" i="68"/>
  <c r="AA2388" i="68"/>
  <c r="AA2388" i="68" a="1"/>
  <c r="Z2388" i="68" a="1"/>
  <c r="Z2388" i="68" s="1"/>
  <c r="Y2388" i="68"/>
  <c r="X2388" i="68"/>
  <c r="V2388" i="68"/>
  <c r="U2388" i="68"/>
  <c r="AD2387" i="68"/>
  <c r="AA2387" i="68" a="1"/>
  <c r="AA2387" i="68" s="1"/>
  <c r="Z2387" i="68" a="1"/>
  <c r="Z2387" i="68" s="1"/>
  <c r="Y2387" i="68"/>
  <c r="X2387" i="68"/>
  <c r="V2387" i="68"/>
  <c r="U2387" i="68"/>
  <c r="AD2386" i="68"/>
  <c r="AA2386" i="68" a="1"/>
  <c r="AA2386" i="68" s="1"/>
  <c r="Z2386" i="68" a="1"/>
  <c r="Z2386" i="68" s="1"/>
  <c r="AC2386" i="68" s="1"/>
  <c r="Y2386" i="68"/>
  <c r="X2386" i="68"/>
  <c r="V2386" i="68"/>
  <c r="U2386" i="68"/>
  <c r="AD2385" i="68"/>
  <c r="AA2385" i="68" a="1"/>
  <c r="AA2385" i="68" s="1"/>
  <c r="Z2385" i="68" a="1"/>
  <c r="Z2385" i="68" s="1"/>
  <c r="Y2385" i="68"/>
  <c r="X2385" i="68"/>
  <c r="V2385" i="68"/>
  <c r="U2385" i="68"/>
  <c r="AD2384" i="68"/>
  <c r="AA2384" i="68"/>
  <c r="AA2384" i="68" a="1"/>
  <c r="Z2384" i="68" a="1"/>
  <c r="Z2384" i="68" s="1"/>
  <c r="Y2384" i="68"/>
  <c r="X2384" i="68"/>
  <c r="V2384" i="68"/>
  <c r="U2384" i="68"/>
  <c r="AD2383" i="68"/>
  <c r="AA2383" i="68"/>
  <c r="AA2383" i="68" a="1"/>
  <c r="Z2383" i="68" a="1"/>
  <c r="Z2383" i="68" s="1"/>
  <c r="AC2383" i="68" s="1"/>
  <c r="Y2383" i="68"/>
  <c r="X2383" i="68"/>
  <c r="V2383" i="68"/>
  <c r="U2383" i="68"/>
  <c r="AD2382" i="68"/>
  <c r="AA2382" i="68" a="1"/>
  <c r="AA2382" i="68" s="1"/>
  <c r="Z2382" i="68" a="1"/>
  <c r="Z2382" i="68" s="1"/>
  <c r="Y2382" i="68"/>
  <c r="X2382" i="68"/>
  <c r="V2382" i="68"/>
  <c r="U2382" i="68"/>
  <c r="AD2381" i="68"/>
  <c r="AA2381" i="68"/>
  <c r="AA2381" i="68" a="1"/>
  <c r="Z2381" i="68" a="1"/>
  <c r="Z2381" i="68" s="1"/>
  <c r="Y2381" i="68"/>
  <c r="X2381" i="68"/>
  <c r="V2381" i="68"/>
  <c r="U2381" i="68"/>
  <c r="AD2380" i="68"/>
  <c r="AA2380" i="68" a="1"/>
  <c r="AA2380" i="68" s="1"/>
  <c r="Z2380" i="68" a="1"/>
  <c r="Z2380" i="68" s="1"/>
  <c r="Y2380" i="68"/>
  <c r="X2380" i="68"/>
  <c r="V2380" i="68"/>
  <c r="U2380" i="68"/>
  <c r="AD2379" i="68"/>
  <c r="AA2379" i="68" a="1"/>
  <c r="AA2379" i="68" s="1"/>
  <c r="Z2379" i="68" a="1"/>
  <c r="Z2379" i="68" s="1"/>
  <c r="Y2379" i="68"/>
  <c r="X2379" i="68"/>
  <c r="V2379" i="68"/>
  <c r="U2379" i="68"/>
  <c r="AD2378" i="68"/>
  <c r="AA2378" i="68" a="1"/>
  <c r="AA2378" i="68" s="1"/>
  <c r="Z2378" i="68" a="1"/>
  <c r="Z2378" i="68" s="1"/>
  <c r="AC2378" i="68" s="1"/>
  <c r="Y2378" i="68"/>
  <c r="X2378" i="68"/>
  <c r="V2378" i="68"/>
  <c r="U2378" i="68"/>
  <c r="AD2377" i="68"/>
  <c r="AA2377" i="68" a="1"/>
  <c r="AA2377" i="68" s="1"/>
  <c r="Z2377" i="68" a="1"/>
  <c r="Z2377" i="68" s="1"/>
  <c r="Y2377" i="68"/>
  <c r="X2377" i="68"/>
  <c r="V2377" i="68"/>
  <c r="U2377" i="68"/>
  <c r="AD2376" i="68"/>
  <c r="AA2376" i="68" a="1"/>
  <c r="AA2376" i="68" s="1"/>
  <c r="Z2376" i="68" a="1"/>
  <c r="Z2376" i="68" s="1"/>
  <c r="Y2376" i="68"/>
  <c r="X2376" i="68"/>
  <c r="V2376" i="68"/>
  <c r="U2376" i="68"/>
  <c r="AD2375" i="68"/>
  <c r="AA2375" i="68" a="1"/>
  <c r="AA2375" i="68" s="1"/>
  <c r="Z2375" i="68" a="1"/>
  <c r="Z2375" i="68" s="1"/>
  <c r="AC2375" i="68" s="1"/>
  <c r="Y2375" i="68"/>
  <c r="X2375" i="68"/>
  <c r="V2375" i="68"/>
  <c r="U2375" i="68"/>
  <c r="AD2374" i="68"/>
  <c r="AA2374" i="68" a="1"/>
  <c r="AA2374" i="68" s="1"/>
  <c r="Z2374" i="68" a="1"/>
  <c r="Z2374" i="68" s="1"/>
  <c r="Y2374" i="68"/>
  <c r="X2374" i="68"/>
  <c r="V2374" i="68"/>
  <c r="U2374" i="68"/>
  <c r="AD2373" i="68"/>
  <c r="AA2373" i="68" a="1"/>
  <c r="AA2373" i="68" s="1"/>
  <c r="Z2373" i="68"/>
  <c r="AC2373" i="68" s="1"/>
  <c r="Z2373" i="68" a="1"/>
  <c r="Y2373" i="68"/>
  <c r="X2373" i="68"/>
  <c r="V2373" i="68"/>
  <c r="U2373" i="68"/>
  <c r="AD2372" i="68"/>
  <c r="AA2372" i="68" a="1"/>
  <c r="AA2372" i="68" s="1"/>
  <c r="Z2372" i="68" a="1"/>
  <c r="Z2372" i="68" s="1"/>
  <c r="Y2372" i="68"/>
  <c r="X2372" i="68"/>
  <c r="V2372" i="68"/>
  <c r="U2372" i="68"/>
  <c r="AD2371" i="68"/>
  <c r="AA2371" i="68" a="1"/>
  <c r="AA2371" i="68" s="1"/>
  <c r="Z2371" i="68" a="1"/>
  <c r="Z2371" i="68" s="1"/>
  <c r="Y2371" i="68"/>
  <c r="X2371" i="68"/>
  <c r="V2371" i="68"/>
  <c r="U2371" i="68"/>
  <c r="AD2370" i="68"/>
  <c r="AA2370" i="68" a="1"/>
  <c r="AA2370" i="68" s="1"/>
  <c r="Z2370" i="68" a="1"/>
  <c r="Z2370" i="68" s="1"/>
  <c r="AC2370" i="68" s="1"/>
  <c r="Y2370" i="68"/>
  <c r="X2370" i="68"/>
  <c r="V2370" i="68"/>
  <c r="U2370" i="68"/>
  <c r="AD2369" i="68"/>
  <c r="AA2369" i="68"/>
  <c r="AA2369" i="68" a="1"/>
  <c r="Z2369" i="68" a="1"/>
  <c r="Z2369" i="68" s="1"/>
  <c r="Y2369" i="68"/>
  <c r="X2369" i="68"/>
  <c r="V2369" i="68"/>
  <c r="U2369" i="68"/>
  <c r="AD2368" i="68"/>
  <c r="AA2368" i="68"/>
  <c r="AA2368" i="68" a="1"/>
  <c r="Z2368" i="68"/>
  <c r="Z2368" i="68" a="1"/>
  <c r="Y2368" i="68"/>
  <c r="X2368" i="68"/>
  <c r="V2368" i="68"/>
  <c r="U2368" i="68"/>
  <c r="AD2367" i="68"/>
  <c r="AA2367" i="68" a="1"/>
  <c r="AA2367" i="68" s="1"/>
  <c r="Z2367" i="68" a="1"/>
  <c r="Z2367" i="68" s="1"/>
  <c r="AC2367" i="68" s="1"/>
  <c r="Y2367" i="68"/>
  <c r="X2367" i="68"/>
  <c r="V2367" i="68"/>
  <c r="U2367" i="68"/>
  <c r="AD2366" i="68"/>
  <c r="AA2366" i="68" a="1"/>
  <c r="AA2366" i="68" s="1"/>
  <c r="Z2366" i="68"/>
  <c r="Z2366" i="68" a="1"/>
  <c r="Y2366" i="68"/>
  <c r="X2366" i="68"/>
  <c r="V2366" i="68"/>
  <c r="U2366" i="68"/>
  <c r="AD2365" i="68"/>
  <c r="AA2365" i="68" a="1"/>
  <c r="AA2365" i="68" s="1"/>
  <c r="Z2365" i="68" a="1"/>
  <c r="Z2365" i="68" s="1"/>
  <c r="AC2365" i="68" s="1"/>
  <c r="Y2365" i="68"/>
  <c r="X2365" i="68"/>
  <c r="V2365" i="68"/>
  <c r="U2365" i="68"/>
  <c r="AD2364" i="68"/>
  <c r="AA2364" i="68" a="1"/>
  <c r="AA2364" i="68" s="1"/>
  <c r="Z2364" i="68" a="1"/>
  <c r="Z2364" i="68" s="1"/>
  <c r="AC2364" i="68" s="1"/>
  <c r="Y2364" i="68"/>
  <c r="X2364" i="68"/>
  <c r="V2364" i="68"/>
  <c r="U2364" i="68"/>
  <c r="AD2363" i="68"/>
  <c r="AA2363" i="68" a="1"/>
  <c r="AA2363" i="68" s="1"/>
  <c r="Z2363" i="68" a="1"/>
  <c r="Z2363" i="68" s="1"/>
  <c r="Y2363" i="68"/>
  <c r="X2363" i="68"/>
  <c r="V2363" i="68"/>
  <c r="U2363" i="68"/>
  <c r="AD2362" i="68"/>
  <c r="AA2362" i="68" a="1"/>
  <c r="AA2362" i="68" s="1"/>
  <c r="Z2362" i="68"/>
  <c r="AC2362" i="68" s="1"/>
  <c r="Z2362" i="68" a="1"/>
  <c r="Y2362" i="68"/>
  <c r="X2362" i="68"/>
  <c r="V2362" i="68"/>
  <c r="U2362" i="68"/>
  <c r="AD2361" i="68"/>
  <c r="AA2361" i="68" a="1"/>
  <c r="AA2361" i="68" s="1"/>
  <c r="Z2361" i="68" a="1"/>
  <c r="Z2361" i="68" s="1"/>
  <c r="AC2361" i="68" s="1"/>
  <c r="Y2361" i="68"/>
  <c r="X2361" i="68"/>
  <c r="V2361" i="68"/>
  <c r="U2361" i="68"/>
  <c r="AD2360" i="68"/>
  <c r="AA2360" i="68" a="1"/>
  <c r="AA2360" i="68" s="1"/>
  <c r="Z2360" i="68" a="1"/>
  <c r="Z2360" i="68" s="1"/>
  <c r="Y2360" i="68"/>
  <c r="X2360" i="68"/>
  <c r="V2360" i="68"/>
  <c r="U2360" i="68"/>
  <c r="AD2359" i="68"/>
  <c r="AA2359" i="68"/>
  <c r="AA2359" i="68" a="1"/>
  <c r="Z2359" i="68" a="1"/>
  <c r="Z2359" i="68" s="1"/>
  <c r="AE2359" i="68" s="1"/>
  <c r="Y2359" i="68"/>
  <c r="X2359" i="68"/>
  <c r="V2359" i="68"/>
  <c r="U2359" i="68"/>
  <c r="AD2358" i="68"/>
  <c r="AA2358" i="68" a="1"/>
  <c r="AA2358" i="68" s="1"/>
  <c r="Z2358" i="68" a="1"/>
  <c r="Z2358" i="68" s="1"/>
  <c r="Y2358" i="68"/>
  <c r="X2358" i="68"/>
  <c r="V2358" i="68"/>
  <c r="U2358" i="68"/>
  <c r="AD2357" i="68"/>
  <c r="AA2357" i="68" a="1"/>
  <c r="AA2357" i="68" s="1"/>
  <c r="Z2357" i="68"/>
  <c r="Z2357" i="68" a="1"/>
  <c r="Y2357" i="68"/>
  <c r="X2357" i="68"/>
  <c r="V2357" i="68"/>
  <c r="U2357" i="68"/>
  <c r="AD2356" i="68"/>
  <c r="AA2356" i="68" a="1"/>
  <c r="AA2356" i="68" s="1"/>
  <c r="Z2356" i="68" a="1"/>
  <c r="Z2356" i="68" s="1"/>
  <c r="AC2356" i="68" s="1"/>
  <c r="Y2356" i="68"/>
  <c r="X2356" i="68"/>
  <c r="V2356" i="68"/>
  <c r="U2356" i="68"/>
  <c r="AD2355" i="68"/>
  <c r="AA2355" i="68" a="1"/>
  <c r="AA2355" i="68" s="1"/>
  <c r="Z2355" i="68" a="1"/>
  <c r="Z2355" i="68" s="1"/>
  <c r="Y2355" i="68"/>
  <c r="X2355" i="68"/>
  <c r="V2355" i="68"/>
  <c r="U2355" i="68"/>
  <c r="AD2354" i="68"/>
  <c r="AA2354" i="68" a="1"/>
  <c r="AA2354" i="68" s="1"/>
  <c r="Z2354" i="68"/>
  <c r="AC2354" i="68" s="1"/>
  <c r="Z2354" i="68" a="1"/>
  <c r="Y2354" i="68"/>
  <c r="X2354" i="68"/>
  <c r="V2354" i="68"/>
  <c r="U2354" i="68"/>
  <c r="AD2353" i="68"/>
  <c r="AA2353" i="68" a="1"/>
  <c r="AA2353" i="68" s="1"/>
  <c r="Z2353" i="68" a="1"/>
  <c r="Z2353" i="68" s="1"/>
  <c r="AC2353" i="68" s="1"/>
  <c r="Y2353" i="68"/>
  <c r="X2353" i="68"/>
  <c r="V2353" i="68"/>
  <c r="U2353" i="68"/>
  <c r="AD2352" i="68"/>
  <c r="AA2352" i="68" a="1"/>
  <c r="AA2352" i="68" s="1"/>
  <c r="Z2352" i="68" a="1"/>
  <c r="Z2352" i="68" s="1"/>
  <c r="Y2352" i="68"/>
  <c r="X2352" i="68"/>
  <c r="V2352" i="68"/>
  <c r="U2352" i="68"/>
  <c r="AD2351" i="68"/>
  <c r="AA2351" i="68" a="1"/>
  <c r="AA2351" i="68" s="1"/>
  <c r="Z2351" i="68" a="1"/>
  <c r="Z2351" i="68" s="1"/>
  <c r="AC2351" i="68" s="1"/>
  <c r="Y2351" i="68"/>
  <c r="X2351" i="68"/>
  <c r="V2351" i="68"/>
  <c r="U2351" i="68"/>
  <c r="AD2350" i="68"/>
  <c r="AA2350" i="68" a="1"/>
  <c r="AA2350" i="68" s="1"/>
  <c r="Z2350" i="68" a="1"/>
  <c r="Z2350" i="68" s="1"/>
  <c r="AC2350" i="68" s="1"/>
  <c r="Y2350" i="68"/>
  <c r="X2350" i="68"/>
  <c r="V2350" i="68"/>
  <c r="U2350" i="68"/>
  <c r="AD2349" i="68"/>
  <c r="AA2349" i="68" a="1"/>
  <c r="AA2349" i="68" s="1"/>
  <c r="Z2349" i="68" a="1"/>
  <c r="Z2349" i="68" s="1"/>
  <c r="AC2349" i="68" s="1"/>
  <c r="Y2349" i="68"/>
  <c r="X2349" i="68"/>
  <c r="V2349" i="68"/>
  <c r="U2349" i="68"/>
  <c r="AD2348" i="68"/>
  <c r="AA2348" i="68" a="1"/>
  <c r="AA2348" i="68" s="1"/>
  <c r="Z2348" i="68" a="1"/>
  <c r="Z2348" i="68" s="1"/>
  <c r="AC2348" i="68" s="1"/>
  <c r="Y2348" i="68"/>
  <c r="X2348" i="68"/>
  <c r="V2348" i="68"/>
  <c r="U2348" i="68"/>
  <c r="AD2347" i="68"/>
  <c r="AA2347" i="68" a="1"/>
  <c r="AA2347" i="68" s="1"/>
  <c r="Z2347" i="68" a="1"/>
  <c r="Z2347" i="68" s="1"/>
  <c r="Y2347" i="68"/>
  <c r="X2347" i="68"/>
  <c r="V2347" i="68"/>
  <c r="U2347" i="68"/>
  <c r="AD2346" i="68"/>
  <c r="AA2346" i="68" a="1"/>
  <c r="AA2346" i="68" s="1"/>
  <c r="Z2346" i="68" a="1"/>
  <c r="Z2346" i="68" s="1"/>
  <c r="AC2346" i="68" s="1"/>
  <c r="Y2346" i="68"/>
  <c r="X2346" i="68"/>
  <c r="V2346" i="68"/>
  <c r="U2346" i="68"/>
  <c r="AD2345" i="68"/>
  <c r="AA2345" i="68" a="1"/>
  <c r="AA2345" i="68" s="1"/>
  <c r="Z2345" i="68" a="1"/>
  <c r="Z2345" i="68" s="1"/>
  <c r="AC2345" i="68" s="1"/>
  <c r="Y2345" i="68"/>
  <c r="X2345" i="68"/>
  <c r="V2345" i="68"/>
  <c r="U2345" i="68"/>
  <c r="AD2344" i="68"/>
  <c r="AA2344" i="68"/>
  <c r="AA2344" i="68" a="1"/>
  <c r="Z2344" i="68" a="1"/>
  <c r="Z2344" i="68" s="1"/>
  <c r="Y2344" i="68"/>
  <c r="X2344" i="68"/>
  <c r="V2344" i="68"/>
  <c r="U2344" i="68"/>
  <c r="AD2343" i="68"/>
  <c r="AA2343" i="68" a="1"/>
  <c r="AA2343" i="68" s="1"/>
  <c r="AE2343" i="68" s="1"/>
  <c r="Z2343" i="68" a="1"/>
  <c r="Z2343" i="68" s="1"/>
  <c r="AC2343" i="68" s="1"/>
  <c r="Y2343" i="68"/>
  <c r="X2343" i="68"/>
  <c r="V2343" i="68"/>
  <c r="U2343" i="68"/>
  <c r="AD2342" i="68"/>
  <c r="AA2342" i="68" a="1"/>
  <c r="AA2342" i="68" s="1"/>
  <c r="Z2342" i="68" a="1"/>
  <c r="Z2342" i="68" s="1"/>
  <c r="Y2342" i="68"/>
  <c r="X2342" i="68"/>
  <c r="V2342" i="68"/>
  <c r="U2342" i="68"/>
  <c r="AD2341" i="68"/>
  <c r="AA2341" i="68" a="1"/>
  <c r="AA2341" i="68" s="1"/>
  <c r="Z2341" i="68" a="1"/>
  <c r="Z2341" i="68" s="1"/>
  <c r="AC2341" i="68" s="1"/>
  <c r="Y2341" i="68"/>
  <c r="X2341" i="68"/>
  <c r="V2341" i="68"/>
  <c r="U2341" i="68"/>
  <c r="AD2340" i="68"/>
  <c r="AA2340" i="68" a="1"/>
  <c r="AA2340" i="68" s="1"/>
  <c r="Z2340" i="68" a="1"/>
  <c r="Z2340" i="68" s="1"/>
  <c r="Y2340" i="68"/>
  <c r="X2340" i="68"/>
  <c r="V2340" i="68"/>
  <c r="U2340" i="68"/>
  <c r="AD2339" i="68"/>
  <c r="AA2339" i="68" a="1"/>
  <c r="AA2339" i="68" s="1"/>
  <c r="Z2339" i="68" a="1"/>
  <c r="Z2339" i="68" s="1"/>
  <c r="Y2339" i="68"/>
  <c r="X2339" i="68"/>
  <c r="V2339" i="68"/>
  <c r="U2339" i="68"/>
  <c r="AD2338" i="68"/>
  <c r="AA2338" i="68" a="1"/>
  <c r="AA2338" i="68" s="1"/>
  <c r="Z2338" i="68" a="1"/>
  <c r="Z2338" i="68" s="1"/>
  <c r="AC2338" i="68" s="1"/>
  <c r="Y2338" i="68"/>
  <c r="X2338" i="68"/>
  <c r="V2338" i="68"/>
  <c r="U2338" i="68"/>
  <c r="AD2337" i="68"/>
  <c r="AA2337" i="68" a="1"/>
  <c r="AA2337" i="68" s="1"/>
  <c r="Z2337" i="68" a="1"/>
  <c r="Z2337" i="68" s="1"/>
  <c r="AC2337" i="68" s="1"/>
  <c r="Y2337" i="68"/>
  <c r="X2337" i="68"/>
  <c r="V2337" i="68"/>
  <c r="U2337" i="68"/>
  <c r="AD2336" i="68"/>
  <c r="AA2336" i="68" a="1"/>
  <c r="AA2336" i="68" s="1"/>
  <c r="Z2336" i="68" a="1"/>
  <c r="Z2336" i="68" s="1"/>
  <c r="Y2336" i="68"/>
  <c r="X2336" i="68"/>
  <c r="V2336" i="68"/>
  <c r="U2336" i="68"/>
  <c r="AD2335" i="68"/>
  <c r="AA2335" i="68" a="1"/>
  <c r="AA2335" i="68" s="1"/>
  <c r="Z2335" i="68" a="1"/>
  <c r="Z2335" i="68" s="1"/>
  <c r="Y2335" i="68"/>
  <c r="X2335" i="68"/>
  <c r="V2335" i="68"/>
  <c r="U2335" i="68"/>
  <c r="AD2334" i="68"/>
  <c r="AA2334" i="68" a="1"/>
  <c r="AA2334" i="68" s="1"/>
  <c r="Z2334" i="68" a="1"/>
  <c r="Z2334" i="68" s="1"/>
  <c r="Y2334" i="68"/>
  <c r="X2334" i="68"/>
  <c r="V2334" i="68"/>
  <c r="U2334" i="68"/>
  <c r="AD2333" i="68"/>
  <c r="AA2333" i="68" a="1"/>
  <c r="AA2333" i="68" s="1"/>
  <c r="Z2333" i="68" a="1"/>
  <c r="Z2333" i="68" s="1"/>
  <c r="AC2333" i="68" s="1"/>
  <c r="Y2333" i="68"/>
  <c r="X2333" i="68"/>
  <c r="V2333" i="68"/>
  <c r="U2333" i="68"/>
  <c r="AD2332" i="68"/>
  <c r="AA2332" i="68" a="1"/>
  <c r="AA2332" i="68" s="1"/>
  <c r="Z2332" i="68" a="1"/>
  <c r="Z2332" i="68" s="1"/>
  <c r="AC2332" i="68" s="1"/>
  <c r="Y2332" i="68"/>
  <c r="X2332" i="68"/>
  <c r="V2332" i="68"/>
  <c r="U2332" i="68"/>
  <c r="AD2331" i="68"/>
  <c r="AA2331" i="68" a="1"/>
  <c r="AA2331" i="68" s="1"/>
  <c r="Z2331" i="68" a="1"/>
  <c r="Z2331" i="68" s="1"/>
  <c r="Y2331" i="68"/>
  <c r="X2331" i="68"/>
  <c r="V2331" i="68"/>
  <c r="U2331" i="68"/>
  <c r="AD2330" i="68"/>
  <c r="AA2330" i="68" a="1"/>
  <c r="AA2330" i="68" s="1"/>
  <c r="Z2330" i="68" a="1"/>
  <c r="Z2330" i="68" s="1"/>
  <c r="AC2330" i="68" s="1"/>
  <c r="Y2330" i="68"/>
  <c r="X2330" i="68"/>
  <c r="V2330" i="68"/>
  <c r="U2330" i="68"/>
  <c r="AD2329" i="68"/>
  <c r="AA2329" i="68"/>
  <c r="AA2329" i="68" a="1"/>
  <c r="Z2329" i="68" a="1"/>
  <c r="Z2329" i="68" s="1"/>
  <c r="AC2329" i="68" s="1"/>
  <c r="Y2329" i="68"/>
  <c r="X2329" i="68"/>
  <c r="V2329" i="68"/>
  <c r="U2329" i="68"/>
  <c r="AD2328" i="68"/>
  <c r="AA2328" i="68" a="1"/>
  <c r="AA2328" i="68" s="1"/>
  <c r="Z2328" i="68" a="1"/>
  <c r="Z2328" i="68" s="1"/>
  <c r="Y2328" i="68"/>
  <c r="X2328" i="68"/>
  <c r="V2328" i="68"/>
  <c r="U2328" i="68"/>
  <c r="AD2327" i="68"/>
  <c r="AA2327" i="68"/>
  <c r="AA2327" i="68" a="1"/>
  <c r="Z2327" i="68" a="1"/>
  <c r="Z2327" i="68" s="1"/>
  <c r="Y2327" i="68"/>
  <c r="X2327" i="68"/>
  <c r="V2327" i="68"/>
  <c r="U2327" i="68"/>
  <c r="AD2326" i="68"/>
  <c r="AA2326" i="68" a="1"/>
  <c r="AA2326" i="68" s="1"/>
  <c r="Z2326" i="68" a="1"/>
  <c r="Z2326" i="68" s="1"/>
  <c r="Y2326" i="68"/>
  <c r="X2326" i="68"/>
  <c r="V2326" i="68"/>
  <c r="U2326" i="68"/>
  <c r="AD2325" i="68"/>
  <c r="AA2325" i="68" a="1"/>
  <c r="AA2325" i="68" s="1"/>
  <c r="Z2325" i="68"/>
  <c r="Z2325" i="68" a="1"/>
  <c r="Y2325" i="68"/>
  <c r="X2325" i="68"/>
  <c r="V2325" i="68"/>
  <c r="U2325" i="68"/>
  <c r="AD2324" i="68"/>
  <c r="AC2324" i="68"/>
  <c r="AA2324" i="68"/>
  <c r="AA2324" i="68" a="1"/>
  <c r="Z2324" i="68" a="1"/>
  <c r="Z2324" i="68" s="1"/>
  <c r="Y2324" i="68"/>
  <c r="X2324" i="68"/>
  <c r="V2324" i="68"/>
  <c r="U2324" i="68"/>
  <c r="AD2323" i="68"/>
  <c r="AA2323" i="68" a="1"/>
  <c r="AA2323" i="68" s="1"/>
  <c r="Z2323" i="68"/>
  <c r="Z2323" i="68" a="1"/>
  <c r="Y2323" i="68"/>
  <c r="X2323" i="68"/>
  <c r="V2323" i="68"/>
  <c r="U2323" i="68"/>
  <c r="AD2322" i="68"/>
  <c r="AA2322" i="68" a="1"/>
  <c r="AA2322" i="68" s="1"/>
  <c r="Z2322" i="68" a="1"/>
  <c r="Z2322" i="68" s="1"/>
  <c r="Y2322" i="68"/>
  <c r="X2322" i="68"/>
  <c r="V2322" i="68"/>
  <c r="U2322" i="68"/>
  <c r="AD2321" i="68"/>
  <c r="AA2321" i="68" a="1"/>
  <c r="AA2321" i="68" s="1"/>
  <c r="Z2321" i="68" a="1"/>
  <c r="Z2321" i="68" s="1"/>
  <c r="AC2321" i="68" s="1"/>
  <c r="Y2321" i="68"/>
  <c r="X2321" i="68"/>
  <c r="V2321" i="68"/>
  <c r="U2321" i="68"/>
  <c r="AD2320" i="68"/>
  <c r="AA2320" i="68" a="1"/>
  <c r="AA2320" i="68" s="1"/>
  <c r="Z2320" i="68" a="1"/>
  <c r="Z2320" i="68" s="1"/>
  <c r="Y2320" i="68"/>
  <c r="X2320" i="68"/>
  <c r="V2320" i="68"/>
  <c r="U2320" i="68"/>
  <c r="AD2319" i="68"/>
  <c r="AA2319" i="68" a="1"/>
  <c r="AA2319" i="68" s="1"/>
  <c r="Z2319" i="68" a="1"/>
  <c r="Z2319" i="68" s="1"/>
  <c r="AC2319" i="68" s="1"/>
  <c r="Y2319" i="68"/>
  <c r="X2319" i="68"/>
  <c r="V2319" i="68"/>
  <c r="U2319" i="68"/>
  <c r="AD2318" i="68"/>
  <c r="AA2318" i="68" a="1"/>
  <c r="AA2318" i="68" s="1"/>
  <c r="Z2318" i="68" a="1"/>
  <c r="Z2318" i="68" s="1"/>
  <c r="AC2318" i="68" s="1"/>
  <c r="Y2318" i="68"/>
  <c r="X2318" i="68"/>
  <c r="V2318" i="68"/>
  <c r="U2318" i="68"/>
  <c r="AD2317" i="68"/>
  <c r="AA2317" i="68" a="1"/>
  <c r="AA2317" i="68" s="1"/>
  <c r="Z2317" i="68"/>
  <c r="AC2317" i="68" s="1"/>
  <c r="Z2317" i="68" a="1"/>
  <c r="Y2317" i="68"/>
  <c r="X2317" i="68"/>
  <c r="V2317" i="68"/>
  <c r="U2317" i="68"/>
  <c r="AD2316" i="68"/>
  <c r="AA2316" i="68" a="1"/>
  <c r="AA2316" i="68" s="1"/>
  <c r="Z2316" i="68" a="1"/>
  <c r="Z2316" i="68" s="1"/>
  <c r="AC2316" i="68" s="1"/>
  <c r="Y2316" i="68"/>
  <c r="X2316" i="68"/>
  <c r="V2316" i="68"/>
  <c r="U2316" i="68"/>
  <c r="AD2315" i="68"/>
  <c r="AA2315" i="68" a="1"/>
  <c r="AA2315" i="68" s="1"/>
  <c r="Z2315" i="68" a="1"/>
  <c r="Z2315" i="68" s="1"/>
  <c r="Y2315" i="68"/>
  <c r="X2315" i="68"/>
  <c r="V2315" i="68"/>
  <c r="U2315" i="68"/>
  <c r="AD2314" i="68"/>
  <c r="AA2314" i="68" a="1"/>
  <c r="AA2314" i="68" s="1"/>
  <c r="Z2314" i="68" a="1"/>
  <c r="Z2314" i="68" s="1"/>
  <c r="Y2314" i="68"/>
  <c r="X2314" i="68"/>
  <c r="V2314" i="68"/>
  <c r="U2314" i="68"/>
  <c r="AD2313" i="68"/>
  <c r="AA2313" i="68" a="1"/>
  <c r="AA2313" i="68" s="1"/>
  <c r="Z2313" i="68" a="1"/>
  <c r="Z2313" i="68" s="1"/>
  <c r="AC2313" i="68" s="1"/>
  <c r="Y2313" i="68"/>
  <c r="X2313" i="68"/>
  <c r="V2313" i="68"/>
  <c r="U2313" i="68"/>
  <c r="AD2312" i="68"/>
  <c r="AA2312" i="68" a="1"/>
  <c r="AA2312" i="68" s="1"/>
  <c r="Z2312" i="68" a="1"/>
  <c r="Z2312" i="68" s="1"/>
  <c r="Y2312" i="68"/>
  <c r="X2312" i="68"/>
  <c r="V2312" i="68"/>
  <c r="U2312" i="68"/>
  <c r="AD2311" i="68"/>
  <c r="AA2311" i="68" a="1"/>
  <c r="AA2311" i="68" s="1"/>
  <c r="AE2311" i="68" s="1"/>
  <c r="Z2311" i="68" a="1"/>
  <c r="Z2311" i="68" s="1"/>
  <c r="AC2311" i="68" s="1"/>
  <c r="Y2311" i="68"/>
  <c r="X2311" i="68"/>
  <c r="V2311" i="68"/>
  <c r="U2311" i="68"/>
  <c r="AD2310" i="68"/>
  <c r="AA2310" i="68" a="1"/>
  <c r="AA2310" i="68" s="1"/>
  <c r="Z2310" i="68"/>
  <c r="AC2310" i="68" s="1"/>
  <c r="Z2310" i="68" a="1"/>
  <c r="Y2310" i="68"/>
  <c r="X2310" i="68"/>
  <c r="V2310" i="68"/>
  <c r="U2310" i="68"/>
  <c r="AD2309" i="68"/>
  <c r="AA2309" i="68" a="1"/>
  <c r="AA2309" i="68" s="1"/>
  <c r="Z2309" i="68"/>
  <c r="Z2309" i="68" a="1"/>
  <c r="Y2309" i="68"/>
  <c r="X2309" i="68"/>
  <c r="V2309" i="68"/>
  <c r="U2309" i="68"/>
  <c r="AD2308" i="68"/>
  <c r="AC2308" i="68"/>
  <c r="AA2308" i="68"/>
  <c r="AA2308" i="68" a="1"/>
  <c r="Z2308" i="68" a="1"/>
  <c r="Z2308" i="68" s="1"/>
  <c r="Y2308" i="68"/>
  <c r="X2308" i="68"/>
  <c r="V2308" i="68"/>
  <c r="U2308" i="68"/>
  <c r="AD2307" i="68"/>
  <c r="AA2307" i="68" a="1"/>
  <c r="AA2307" i="68" s="1"/>
  <c r="Z2307" i="68" a="1"/>
  <c r="Z2307" i="68" s="1"/>
  <c r="Y2307" i="68"/>
  <c r="X2307" i="68"/>
  <c r="V2307" i="68"/>
  <c r="U2307" i="68"/>
  <c r="AD2306" i="68"/>
  <c r="AA2306" i="68" a="1"/>
  <c r="AA2306" i="68" s="1"/>
  <c r="Z2306" i="68" a="1"/>
  <c r="Z2306" i="68" s="1"/>
  <c r="AC2306" i="68" s="1"/>
  <c r="Y2306" i="68"/>
  <c r="X2306" i="68"/>
  <c r="V2306" i="68"/>
  <c r="U2306" i="68"/>
  <c r="AD2305" i="68"/>
  <c r="AA2305" i="68" a="1"/>
  <c r="AA2305" i="68" s="1"/>
  <c r="Z2305" i="68" a="1"/>
  <c r="Z2305" i="68" s="1"/>
  <c r="AC2305" i="68" s="1"/>
  <c r="Y2305" i="68"/>
  <c r="X2305" i="68"/>
  <c r="V2305" i="68"/>
  <c r="U2305" i="68"/>
  <c r="AD2304" i="68"/>
  <c r="AA2304" i="68" a="1"/>
  <c r="AA2304" i="68" s="1"/>
  <c r="Z2304" i="68" a="1"/>
  <c r="Z2304" i="68" s="1"/>
  <c r="Y2304" i="68"/>
  <c r="X2304" i="68"/>
  <c r="V2304" i="68"/>
  <c r="U2304" i="68"/>
  <c r="AD2303" i="68"/>
  <c r="AA2303" i="68"/>
  <c r="AA2303" i="68" a="1"/>
  <c r="Z2303" i="68" a="1"/>
  <c r="Z2303" i="68" s="1"/>
  <c r="AC2303" i="68" s="1"/>
  <c r="Y2303" i="68"/>
  <c r="X2303" i="68"/>
  <c r="V2303" i="68"/>
  <c r="U2303" i="68"/>
  <c r="AD2302" i="68"/>
  <c r="AA2302" i="68" a="1"/>
  <c r="AA2302" i="68" s="1"/>
  <c r="Z2302" i="68" a="1"/>
  <c r="Z2302" i="68" s="1"/>
  <c r="AC2302" i="68" s="1"/>
  <c r="Y2302" i="68"/>
  <c r="X2302" i="68"/>
  <c r="V2302" i="68"/>
  <c r="U2302" i="68"/>
  <c r="AD2301" i="68"/>
  <c r="AA2301" i="68"/>
  <c r="AA2301" i="68" a="1"/>
  <c r="Z2301" i="68" a="1"/>
  <c r="Z2301" i="68" s="1"/>
  <c r="Y2301" i="68"/>
  <c r="X2301" i="68"/>
  <c r="V2301" i="68"/>
  <c r="U2301" i="68"/>
  <c r="AD2300" i="68"/>
  <c r="AA2300" i="68" a="1"/>
  <c r="AA2300" i="68" s="1"/>
  <c r="Z2300" i="68" a="1"/>
  <c r="Z2300" i="68" s="1"/>
  <c r="Y2300" i="68"/>
  <c r="X2300" i="68"/>
  <c r="V2300" i="68"/>
  <c r="U2300" i="68"/>
  <c r="AD2299" i="68"/>
  <c r="AA2299" i="68" a="1"/>
  <c r="AA2299" i="68" s="1"/>
  <c r="Z2299" i="68" a="1"/>
  <c r="Z2299" i="68" s="1"/>
  <c r="Y2299" i="68"/>
  <c r="X2299" i="68"/>
  <c r="V2299" i="68"/>
  <c r="U2299" i="68"/>
  <c r="AD2298" i="68"/>
  <c r="AA2298" i="68" a="1"/>
  <c r="AA2298" i="68" s="1"/>
  <c r="Z2298" i="68"/>
  <c r="AC2298" i="68" s="1"/>
  <c r="Z2298" i="68" a="1"/>
  <c r="Y2298" i="68"/>
  <c r="X2298" i="68"/>
  <c r="V2298" i="68"/>
  <c r="U2298" i="68"/>
  <c r="AD2297" i="68"/>
  <c r="AA2297" i="68" a="1"/>
  <c r="AA2297" i="68" s="1"/>
  <c r="Z2297" i="68"/>
  <c r="Z2297" i="68" a="1"/>
  <c r="Y2297" i="68"/>
  <c r="X2297" i="68"/>
  <c r="V2297" i="68"/>
  <c r="U2297" i="68"/>
  <c r="AD2296" i="68"/>
  <c r="AA2296" i="68" a="1"/>
  <c r="AA2296" i="68" s="1"/>
  <c r="Z2296" i="68" a="1"/>
  <c r="Z2296" i="68" s="1"/>
  <c r="Y2296" i="68"/>
  <c r="X2296" i="68"/>
  <c r="V2296" i="68"/>
  <c r="U2296" i="68"/>
  <c r="AD2295" i="68"/>
  <c r="AA2295" i="68" a="1"/>
  <c r="AA2295" i="68" s="1"/>
  <c r="AE2295" i="68" s="1"/>
  <c r="Z2295" i="68" a="1"/>
  <c r="Z2295" i="68" s="1"/>
  <c r="AC2295" i="68" s="1"/>
  <c r="Y2295" i="68"/>
  <c r="X2295" i="68"/>
  <c r="V2295" i="68"/>
  <c r="U2295" i="68"/>
  <c r="AD2294" i="68"/>
  <c r="AA2294" i="68" a="1"/>
  <c r="AA2294" i="68" s="1"/>
  <c r="Z2294" i="68" a="1"/>
  <c r="Z2294" i="68" s="1"/>
  <c r="Y2294" i="68"/>
  <c r="X2294" i="68"/>
  <c r="V2294" i="68"/>
  <c r="U2294" i="68"/>
  <c r="AD2293" i="68"/>
  <c r="AA2293" i="68" a="1"/>
  <c r="AA2293" i="68" s="1"/>
  <c r="Z2293" i="68" a="1"/>
  <c r="Z2293" i="68" s="1"/>
  <c r="AC2293" i="68" s="1"/>
  <c r="Y2293" i="68"/>
  <c r="X2293" i="68"/>
  <c r="V2293" i="68"/>
  <c r="U2293" i="68"/>
  <c r="AD2292" i="68"/>
  <c r="AA2292" i="68"/>
  <c r="AA2292" i="68" a="1"/>
  <c r="Z2292" i="68"/>
  <c r="AC2292" i="68" s="1"/>
  <c r="Z2292" i="68" a="1"/>
  <c r="Y2292" i="68"/>
  <c r="X2292" i="68"/>
  <c r="V2292" i="68"/>
  <c r="U2292" i="68"/>
  <c r="AD2291" i="68"/>
  <c r="AA2291" i="68" a="1"/>
  <c r="AA2291" i="68" s="1"/>
  <c r="Z2291" i="68" a="1"/>
  <c r="Z2291" i="68" s="1"/>
  <c r="AC2291" i="68" s="1"/>
  <c r="Y2291" i="68"/>
  <c r="X2291" i="68"/>
  <c r="V2291" i="68"/>
  <c r="U2291" i="68"/>
  <c r="AD2290" i="68"/>
  <c r="AA2290" i="68" a="1"/>
  <c r="AA2290" i="68" s="1"/>
  <c r="Z2290" i="68" a="1"/>
  <c r="Z2290" i="68" s="1"/>
  <c r="Y2290" i="68"/>
  <c r="X2290" i="68"/>
  <c r="V2290" i="68"/>
  <c r="U2290" i="68"/>
  <c r="AD2289" i="68"/>
  <c r="AA2289" i="68" a="1"/>
  <c r="AA2289" i="68" s="1"/>
  <c r="Z2289" i="68" a="1"/>
  <c r="Z2289" i="68" s="1"/>
  <c r="AC2289" i="68" s="1"/>
  <c r="Y2289" i="68"/>
  <c r="X2289" i="68"/>
  <c r="V2289" i="68"/>
  <c r="U2289" i="68"/>
  <c r="AD2288" i="68"/>
  <c r="AA2288" i="68" a="1"/>
  <c r="AA2288" i="68" s="1"/>
  <c r="Z2288" i="68" a="1"/>
  <c r="Z2288" i="68" s="1"/>
  <c r="Y2288" i="68"/>
  <c r="X2288" i="68"/>
  <c r="V2288" i="68"/>
  <c r="U2288" i="68"/>
  <c r="AD2287" i="68"/>
  <c r="AA2287" i="68" a="1"/>
  <c r="AA2287" i="68" s="1"/>
  <c r="Z2287" i="68" a="1"/>
  <c r="Z2287" i="68" s="1"/>
  <c r="Y2287" i="68"/>
  <c r="X2287" i="68"/>
  <c r="V2287" i="68"/>
  <c r="U2287" i="68"/>
  <c r="AD2286" i="68"/>
  <c r="AA2286" i="68" a="1"/>
  <c r="AA2286" i="68" s="1"/>
  <c r="Z2286" i="68" a="1"/>
  <c r="Z2286" i="68" s="1"/>
  <c r="Y2286" i="68"/>
  <c r="X2286" i="68"/>
  <c r="V2286" i="68"/>
  <c r="U2286" i="68"/>
  <c r="AD2285" i="68"/>
  <c r="AA2285" i="68"/>
  <c r="AA2285" i="68" a="1"/>
  <c r="Z2285" i="68" a="1"/>
  <c r="Z2285" i="68" s="1"/>
  <c r="Y2285" i="68"/>
  <c r="X2285" i="68"/>
  <c r="V2285" i="68"/>
  <c r="U2285" i="68"/>
  <c r="AD2284" i="68"/>
  <c r="AA2284" i="68" a="1"/>
  <c r="AA2284" i="68" s="1"/>
  <c r="Z2284" i="68" a="1"/>
  <c r="Z2284" i="68" s="1"/>
  <c r="AC2284" i="68" s="1"/>
  <c r="Y2284" i="68"/>
  <c r="X2284" i="68"/>
  <c r="V2284" i="68"/>
  <c r="U2284" i="68"/>
  <c r="AD2283" i="68"/>
  <c r="AA2283" i="68" a="1"/>
  <c r="AA2283" i="68" s="1"/>
  <c r="Z2283" i="68"/>
  <c r="AC2283" i="68" s="1"/>
  <c r="Z2283" i="68" a="1"/>
  <c r="Y2283" i="68"/>
  <c r="X2283" i="68"/>
  <c r="V2283" i="68"/>
  <c r="U2283" i="68"/>
  <c r="AD2282" i="68"/>
  <c r="AA2282" i="68" a="1"/>
  <c r="AA2282" i="68" s="1"/>
  <c r="Z2282" i="68" a="1"/>
  <c r="Z2282" i="68" s="1"/>
  <c r="Y2282" i="68"/>
  <c r="X2282" i="68"/>
  <c r="V2282" i="68"/>
  <c r="U2282" i="68"/>
  <c r="AD2281" i="68"/>
  <c r="AA2281" i="68" a="1"/>
  <c r="AA2281" i="68" s="1"/>
  <c r="Z2281" i="68" a="1"/>
  <c r="Z2281" i="68" s="1"/>
  <c r="AC2281" i="68" s="1"/>
  <c r="Y2281" i="68"/>
  <c r="X2281" i="68"/>
  <c r="V2281" i="68"/>
  <c r="U2281" i="68"/>
  <c r="AD2280" i="68"/>
  <c r="AA2280" i="68" a="1"/>
  <c r="AA2280" i="68" s="1"/>
  <c r="Z2280" i="68" a="1"/>
  <c r="Z2280" i="68" s="1"/>
  <c r="Y2280" i="68"/>
  <c r="X2280" i="68"/>
  <c r="V2280" i="68"/>
  <c r="U2280" i="68"/>
  <c r="AD2279" i="68"/>
  <c r="AA2279" i="68" a="1"/>
  <c r="AA2279" i="68" s="1"/>
  <c r="Z2279" i="68" a="1"/>
  <c r="Z2279" i="68" s="1"/>
  <c r="Y2279" i="68"/>
  <c r="X2279" i="68"/>
  <c r="V2279" i="68"/>
  <c r="U2279" i="68"/>
  <c r="AD2278" i="68"/>
  <c r="AA2278" i="68" a="1"/>
  <c r="AA2278" i="68" s="1"/>
  <c r="Z2278" i="68" a="1"/>
  <c r="Z2278" i="68" s="1"/>
  <c r="Y2278" i="68"/>
  <c r="X2278" i="68"/>
  <c r="V2278" i="68"/>
  <c r="U2278" i="68"/>
  <c r="AD2277" i="68"/>
  <c r="AA2277" i="68" a="1"/>
  <c r="AA2277" i="68" s="1"/>
  <c r="Z2277" i="68" a="1"/>
  <c r="Z2277" i="68" s="1"/>
  <c r="AC2277" i="68" s="1"/>
  <c r="Y2277" i="68"/>
  <c r="X2277" i="68"/>
  <c r="V2277" i="68"/>
  <c r="U2277" i="68"/>
  <c r="AD2276" i="68"/>
  <c r="AA2276" i="68" a="1"/>
  <c r="AA2276" i="68" s="1"/>
  <c r="Z2276" i="68" a="1"/>
  <c r="Z2276" i="68" s="1"/>
  <c r="AC2276" i="68" s="1"/>
  <c r="Y2276" i="68"/>
  <c r="X2276" i="68"/>
  <c r="V2276" i="68"/>
  <c r="U2276" i="68"/>
  <c r="AD2275" i="68"/>
  <c r="AA2275" i="68" a="1"/>
  <c r="AA2275" i="68" s="1"/>
  <c r="AE2275" i="68" s="1"/>
  <c r="Z2275" i="68" a="1"/>
  <c r="Z2275" i="68" s="1"/>
  <c r="AC2275" i="68" s="1"/>
  <c r="Y2275" i="68"/>
  <c r="X2275" i="68"/>
  <c r="V2275" i="68"/>
  <c r="U2275" i="68"/>
  <c r="AD2274" i="68"/>
  <c r="AA2274" i="68" a="1"/>
  <c r="AA2274" i="68" s="1"/>
  <c r="Z2274" i="68" a="1"/>
  <c r="Z2274" i="68" s="1"/>
  <c r="Y2274" i="68"/>
  <c r="X2274" i="68"/>
  <c r="V2274" i="68"/>
  <c r="U2274" i="68"/>
  <c r="AD2273" i="68"/>
  <c r="AA2273" i="68" a="1"/>
  <c r="AA2273" i="68" s="1"/>
  <c r="Z2273" i="68" a="1"/>
  <c r="Z2273" i="68" s="1"/>
  <c r="AC2273" i="68" s="1"/>
  <c r="Y2273" i="68"/>
  <c r="X2273" i="68"/>
  <c r="V2273" i="68"/>
  <c r="U2273" i="68"/>
  <c r="AD2272" i="68"/>
  <c r="AA2272" i="68" a="1"/>
  <c r="AA2272" i="68" s="1"/>
  <c r="Z2272" i="68" a="1"/>
  <c r="Z2272" i="68" s="1"/>
  <c r="Y2272" i="68"/>
  <c r="X2272" i="68"/>
  <c r="V2272" i="68"/>
  <c r="U2272" i="68"/>
  <c r="AD2271" i="68"/>
  <c r="AA2271" i="68" a="1"/>
  <c r="AA2271" i="68" s="1"/>
  <c r="Z2271" i="68" a="1"/>
  <c r="Z2271" i="68" s="1"/>
  <c r="Y2271" i="68"/>
  <c r="X2271" i="68"/>
  <c r="V2271" i="68"/>
  <c r="U2271" i="68"/>
  <c r="AD2270" i="68"/>
  <c r="AA2270" i="68" a="1"/>
  <c r="AA2270" i="68" s="1"/>
  <c r="Z2270" i="68" a="1"/>
  <c r="Z2270" i="68" s="1"/>
  <c r="Y2270" i="68"/>
  <c r="X2270" i="68"/>
  <c r="V2270" i="68"/>
  <c r="U2270" i="68"/>
  <c r="AD2269" i="68"/>
  <c r="AA2269" i="68" a="1"/>
  <c r="AA2269" i="68" s="1"/>
  <c r="Z2269" i="68" a="1"/>
  <c r="Z2269" i="68" s="1"/>
  <c r="AC2269" i="68" s="1"/>
  <c r="Y2269" i="68"/>
  <c r="X2269" i="68"/>
  <c r="V2269" i="68"/>
  <c r="U2269" i="68"/>
  <c r="AD2268" i="68"/>
  <c r="AA2268" i="68" a="1"/>
  <c r="AA2268" i="68" s="1"/>
  <c r="Z2268" i="68" a="1"/>
  <c r="Z2268" i="68" s="1"/>
  <c r="AC2268" i="68" s="1"/>
  <c r="Y2268" i="68"/>
  <c r="X2268" i="68"/>
  <c r="V2268" i="68"/>
  <c r="U2268" i="68"/>
  <c r="AD2267" i="68"/>
  <c r="AA2267" i="68" a="1"/>
  <c r="AA2267" i="68" s="1"/>
  <c r="AE2267" i="68" s="1"/>
  <c r="Z2267" i="68" a="1"/>
  <c r="Z2267" i="68" s="1"/>
  <c r="AC2267" i="68" s="1"/>
  <c r="Y2267" i="68"/>
  <c r="X2267" i="68"/>
  <c r="V2267" i="68"/>
  <c r="U2267" i="68"/>
  <c r="AD2266" i="68"/>
  <c r="AA2266" i="68" a="1"/>
  <c r="AA2266" i="68" s="1"/>
  <c r="Z2266" i="68" a="1"/>
  <c r="Z2266" i="68" s="1"/>
  <c r="Y2266" i="68"/>
  <c r="X2266" i="68"/>
  <c r="V2266" i="68"/>
  <c r="U2266" i="68"/>
  <c r="AD2265" i="68"/>
  <c r="AA2265" i="68" a="1"/>
  <c r="AA2265" i="68" s="1"/>
  <c r="Z2265" i="68" a="1"/>
  <c r="Z2265" i="68" s="1"/>
  <c r="AC2265" i="68" s="1"/>
  <c r="Y2265" i="68"/>
  <c r="X2265" i="68"/>
  <c r="V2265" i="68"/>
  <c r="U2265" i="68"/>
  <c r="AD2264" i="68"/>
  <c r="AA2264" i="68" a="1"/>
  <c r="AA2264" i="68" s="1"/>
  <c r="Z2264" i="68" a="1"/>
  <c r="Z2264" i="68" s="1"/>
  <c r="Y2264" i="68"/>
  <c r="X2264" i="68"/>
  <c r="V2264" i="68"/>
  <c r="U2264" i="68"/>
  <c r="AD2263" i="68"/>
  <c r="AA2263" i="68" a="1"/>
  <c r="AA2263" i="68" s="1"/>
  <c r="Z2263" i="68" a="1"/>
  <c r="Z2263" i="68" s="1"/>
  <c r="Y2263" i="68"/>
  <c r="X2263" i="68"/>
  <c r="V2263" i="68"/>
  <c r="U2263" i="68"/>
  <c r="AD2262" i="68"/>
  <c r="AA2262" i="68" a="1"/>
  <c r="AA2262" i="68" s="1"/>
  <c r="Z2262" i="68" a="1"/>
  <c r="Z2262" i="68" s="1"/>
  <c r="Y2262" i="68"/>
  <c r="X2262" i="68"/>
  <c r="V2262" i="68"/>
  <c r="U2262" i="68"/>
  <c r="AD2261" i="68"/>
  <c r="AA2261" i="68" a="1"/>
  <c r="AA2261" i="68" s="1"/>
  <c r="Z2261" i="68" a="1"/>
  <c r="Z2261" i="68" s="1"/>
  <c r="Y2261" i="68"/>
  <c r="X2261" i="68"/>
  <c r="V2261" i="68"/>
  <c r="U2261" i="68"/>
  <c r="AD2260" i="68"/>
  <c r="AA2260" i="68" a="1"/>
  <c r="AA2260" i="68" s="1"/>
  <c r="Z2260" i="68" a="1"/>
  <c r="Z2260" i="68" s="1"/>
  <c r="AC2260" i="68" s="1"/>
  <c r="Y2260" i="68"/>
  <c r="X2260" i="68"/>
  <c r="V2260" i="68"/>
  <c r="U2260" i="68"/>
  <c r="AD2259" i="68"/>
  <c r="AA2259" i="68" a="1"/>
  <c r="AA2259" i="68" s="1"/>
  <c r="Z2259" i="68" a="1"/>
  <c r="Z2259" i="68" s="1"/>
  <c r="AC2259" i="68" s="1"/>
  <c r="Y2259" i="68"/>
  <c r="X2259" i="68"/>
  <c r="V2259" i="68"/>
  <c r="U2259" i="68"/>
  <c r="AD2258" i="68"/>
  <c r="AA2258" i="68" a="1"/>
  <c r="AA2258" i="68" s="1"/>
  <c r="Z2258" i="68" a="1"/>
  <c r="Z2258" i="68" s="1"/>
  <c r="Y2258" i="68"/>
  <c r="X2258" i="68"/>
  <c r="V2258" i="68"/>
  <c r="U2258" i="68"/>
  <c r="AD2257" i="68"/>
  <c r="AA2257" i="68" a="1"/>
  <c r="AA2257" i="68" s="1"/>
  <c r="Z2257" i="68" a="1"/>
  <c r="Z2257" i="68" s="1"/>
  <c r="AC2257" i="68" s="1"/>
  <c r="Y2257" i="68"/>
  <c r="X2257" i="68"/>
  <c r="V2257" i="68"/>
  <c r="U2257" i="68"/>
  <c r="AD2256" i="68"/>
  <c r="AA2256" i="68" a="1"/>
  <c r="AA2256" i="68" s="1"/>
  <c r="Z2256" i="68" a="1"/>
  <c r="Z2256" i="68" s="1"/>
  <c r="Y2256" i="68"/>
  <c r="X2256" i="68"/>
  <c r="V2256" i="68"/>
  <c r="U2256" i="68"/>
  <c r="AD2255" i="68"/>
  <c r="AA2255" i="68" a="1"/>
  <c r="AA2255" i="68" s="1"/>
  <c r="Z2255" i="68" a="1"/>
  <c r="Z2255" i="68" s="1"/>
  <c r="Y2255" i="68"/>
  <c r="X2255" i="68"/>
  <c r="V2255" i="68"/>
  <c r="U2255" i="68"/>
  <c r="AD2254" i="68"/>
  <c r="AA2254" i="68" a="1"/>
  <c r="AA2254" i="68" s="1"/>
  <c r="Z2254" i="68" a="1"/>
  <c r="Z2254" i="68" s="1"/>
  <c r="Y2254" i="68"/>
  <c r="X2254" i="68"/>
  <c r="V2254" i="68"/>
  <c r="U2254" i="68"/>
  <c r="AD2253" i="68"/>
  <c r="AA2253" i="68" a="1"/>
  <c r="AA2253" i="68" s="1"/>
  <c r="Z2253" i="68" a="1"/>
  <c r="Z2253" i="68" s="1"/>
  <c r="Y2253" i="68"/>
  <c r="X2253" i="68"/>
  <c r="V2253" i="68"/>
  <c r="U2253" i="68"/>
  <c r="AD2252" i="68"/>
  <c r="AA2252" i="68" a="1"/>
  <c r="AA2252" i="68" s="1"/>
  <c r="Z2252" i="68" a="1"/>
  <c r="Z2252" i="68" s="1"/>
  <c r="AC2252" i="68" s="1"/>
  <c r="Y2252" i="68"/>
  <c r="X2252" i="68"/>
  <c r="V2252" i="68"/>
  <c r="U2252" i="68"/>
  <c r="AD2251" i="68"/>
  <c r="AA2251" i="68" a="1"/>
  <c r="AA2251" i="68" s="1"/>
  <c r="Z2251" i="68" a="1"/>
  <c r="Z2251" i="68" s="1"/>
  <c r="AC2251" i="68" s="1"/>
  <c r="Y2251" i="68"/>
  <c r="X2251" i="68"/>
  <c r="V2251" i="68"/>
  <c r="U2251" i="68"/>
  <c r="AD2250" i="68"/>
  <c r="AA2250" i="68" a="1"/>
  <c r="AA2250" i="68" s="1"/>
  <c r="Z2250" i="68" a="1"/>
  <c r="Z2250" i="68" s="1"/>
  <c r="Y2250" i="68"/>
  <c r="X2250" i="68"/>
  <c r="V2250" i="68"/>
  <c r="U2250" i="68"/>
  <c r="AD2249" i="68"/>
  <c r="AA2249" i="68" a="1"/>
  <c r="AA2249" i="68" s="1"/>
  <c r="Z2249" i="68"/>
  <c r="AC2249" i="68" s="1"/>
  <c r="Z2249" i="68" a="1"/>
  <c r="Y2249" i="68"/>
  <c r="X2249" i="68"/>
  <c r="V2249" i="68"/>
  <c r="U2249" i="68"/>
  <c r="AD2248" i="68"/>
  <c r="AA2248" i="68" a="1"/>
  <c r="AA2248" i="68" s="1"/>
  <c r="Z2248" i="68" a="1"/>
  <c r="Z2248" i="68" s="1"/>
  <c r="Y2248" i="68"/>
  <c r="X2248" i="68"/>
  <c r="V2248" i="68"/>
  <c r="U2248" i="68"/>
  <c r="AD2247" i="68"/>
  <c r="AA2247" i="68" a="1"/>
  <c r="AA2247" i="68" s="1"/>
  <c r="Z2247" i="68" a="1"/>
  <c r="Z2247" i="68" s="1"/>
  <c r="Y2247" i="68"/>
  <c r="X2247" i="68"/>
  <c r="V2247" i="68"/>
  <c r="U2247" i="68"/>
  <c r="AD2246" i="68"/>
  <c r="AA2246" i="68" a="1"/>
  <c r="AA2246" i="68" s="1"/>
  <c r="Z2246" i="68" a="1"/>
  <c r="Z2246" i="68" s="1"/>
  <c r="Y2246" i="68"/>
  <c r="X2246" i="68"/>
  <c r="V2246" i="68"/>
  <c r="U2246" i="68"/>
  <c r="AD2245" i="68"/>
  <c r="AA2245" i="68" a="1"/>
  <c r="AA2245" i="68" s="1"/>
  <c r="Z2245" i="68" a="1"/>
  <c r="Z2245" i="68" s="1"/>
  <c r="AC2245" i="68" s="1"/>
  <c r="Y2245" i="68"/>
  <c r="X2245" i="68"/>
  <c r="V2245" i="68"/>
  <c r="U2245" i="68"/>
  <c r="AD2244" i="68"/>
  <c r="AA2244" i="68" a="1"/>
  <c r="AA2244" i="68" s="1"/>
  <c r="Z2244" i="68" a="1"/>
  <c r="Z2244" i="68" s="1"/>
  <c r="AC2244" i="68" s="1"/>
  <c r="Y2244" i="68"/>
  <c r="X2244" i="68"/>
  <c r="V2244" i="68"/>
  <c r="U2244" i="68"/>
  <c r="AD2243" i="68"/>
  <c r="AA2243" i="68" a="1"/>
  <c r="AA2243" i="68" s="1"/>
  <c r="Z2243" i="68" a="1"/>
  <c r="Z2243" i="68" s="1"/>
  <c r="AC2243" i="68" s="1"/>
  <c r="Y2243" i="68"/>
  <c r="X2243" i="68"/>
  <c r="V2243" i="68"/>
  <c r="U2243" i="68"/>
  <c r="AD2242" i="68"/>
  <c r="AA2242" i="68" a="1"/>
  <c r="AA2242" i="68" s="1"/>
  <c r="Z2242" i="68" a="1"/>
  <c r="Z2242" i="68" s="1"/>
  <c r="Y2242" i="68"/>
  <c r="X2242" i="68"/>
  <c r="V2242" i="68"/>
  <c r="U2242" i="68"/>
  <c r="AD2241" i="68"/>
  <c r="AA2241" i="68" a="1"/>
  <c r="AA2241" i="68" s="1"/>
  <c r="Z2241" i="68"/>
  <c r="AC2241" i="68" s="1"/>
  <c r="Z2241" i="68" a="1"/>
  <c r="Y2241" i="68"/>
  <c r="X2241" i="68"/>
  <c r="V2241" i="68"/>
  <c r="U2241" i="68"/>
  <c r="AD2240" i="68"/>
  <c r="AA2240" i="68" a="1"/>
  <c r="AA2240" i="68" s="1"/>
  <c r="Z2240" i="68" a="1"/>
  <c r="Z2240" i="68" s="1"/>
  <c r="Y2240" i="68"/>
  <c r="X2240" i="68"/>
  <c r="V2240" i="68"/>
  <c r="U2240" i="68"/>
  <c r="AD2239" i="68"/>
  <c r="AA2239" i="68" a="1"/>
  <c r="AA2239" i="68" s="1"/>
  <c r="Z2239" i="68" a="1"/>
  <c r="Z2239" i="68" s="1"/>
  <c r="Y2239" i="68"/>
  <c r="X2239" i="68"/>
  <c r="V2239" i="68"/>
  <c r="U2239" i="68"/>
  <c r="AD2238" i="68"/>
  <c r="AA2238" i="68" a="1"/>
  <c r="AA2238" i="68" s="1"/>
  <c r="Z2238" i="68" a="1"/>
  <c r="Z2238" i="68" s="1"/>
  <c r="Y2238" i="68"/>
  <c r="X2238" i="68"/>
  <c r="V2238" i="68"/>
  <c r="U2238" i="68"/>
  <c r="AD2237" i="68"/>
  <c r="AA2237" i="68" a="1"/>
  <c r="AA2237" i="68" s="1"/>
  <c r="Z2237" i="68" a="1"/>
  <c r="Z2237" i="68" s="1"/>
  <c r="AC2237" i="68" s="1"/>
  <c r="Y2237" i="68"/>
  <c r="X2237" i="68"/>
  <c r="V2237" i="68"/>
  <c r="U2237" i="68"/>
  <c r="AD2236" i="68"/>
  <c r="AA2236" i="68" a="1"/>
  <c r="AA2236" i="68" s="1"/>
  <c r="Z2236" i="68" a="1"/>
  <c r="Z2236" i="68" s="1"/>
  <c r="Y2236" i="68"/>
  <c r="X2236" i="68"/>
  <c r="V2236" i="68"/>
  <c r="U2236" i="68"/>
  <c r="AD2235" i="68"/>
  <c r="AA2235" i="68" a="1"/>
  <c r="AA2235" i="68" s="1"/>
  <c r="Z2235" i="68" a="1"/>
  <c r="Z2235" i="68" s="1"/>
  <c r="AC2235" i="68" s="1"/>
  <c r="Y2235" i="68"/>
  <c r="X2235" i="68"/>
  <c r="V2235" i="68"/>
  <c r="U2235" i="68"/>
  <c r="AD2234" i="68"/>
  <c r="AA2234" i="68" a="1"/>
  <c r="AA2234" i="68" s="1"/>
  <c r="Z2234" i="68" a="1"/>
  <c r="Z2234" i="68" s="1"/>
  <c r="Y2234" i="68"/>
  <c r="X2234" i="68"/>
  <c r="V2234" i="68"/>
  <c r="U2234" i="68"/>
  <c r="AD2233" i="68"/>
  <c r="AA2233" i="68" a="1"/>
  <c r="AA2233" i="68" s="1"/>
  <c r="Z2233" i="68"/>
  <c r="AC2233" i="68" s="1"/>
  <c r="Z2233" i="68" a="1"/>
  <c r="Y2233" i="68"/>
  <c r="X2233" i="68"/>
  <c r="V2233" i="68"/>
  <c r="U2233" i="68"/>
  <c r="AD2232" i="68"/>
  <c r="AA2232" i="68" a="1"/>
  <c r="AA2232" i="68" s="1"/>
  <c r="Z2232" i="68" a="1"/>
  <c r="Z2232" i="68" s="1"/>
  <c r="AC2232" i="68" s="1"/>
  <c r="Y2232" i="68"/>
  <c r="X2232" i="68"/>
  <c r="V2232" i="68"/>
  <c r="U2232" i="68"/>
  <c r="AD2231" i="68"/>
  <c r="AA2231" i="68" a="1"/>
  <c r="AA2231" i="68" s="1"/>
  <c r="Z2231" i="68" a="1"/>
  <c r="Z2231" i="68" s="1"/>
  <c r="Y2231" i="68"/>
  <c r="X2231" i="68"/>
  <c r="V2231" i="68"/>
  <c r="U2231" i="68"/>
  <c r="AD2230" i="68"/>
  <c r="AA2230" i="68" a="1"/>
  <c r="AA2230" i="68" s="1"/>
  <c r="Z2230" i="68" a="1"/>
  <c r="Z2230" i="68" s="1"/>
  <c r="AC2230" i="68" s="1"/>
  <c r="Y2230" i="68"/>
  <c r="X2230" i="68"/>
  <c r="V2230" i="68"/>
  <c r="U2230" i="68"/>
  <c r="AD2229" i="68"/>
  <c r="AA2229" i="68" a="1"/>
  <c r="AA2229" i="68" s="1"/>
  <c r="Z2229" i="68" a="1"/>
  <c r="Z2229" i="68" s="1"/>
  <c r="Y2229" i="68"/>
  <c r="X2229" i="68"/>
  <c r="V2229" i="68"/>
  <c r="U2229" i="68"/>
  <c r="AD2228" i="68"/>
  <c r="AA2228" i="68" a="1"/>
  <c r="AA2228" i="68" s="1"/>
  <c r="Z2228" i="68" a="1"/>
  <c r="Z2228" i="68" s="1"/>
  <c r="Y2228" i="68"/>
  <c r="X2228" i="68"/>
  <c r="V2228" i="68"/>
  <c r="U2228" i="68"/>
  <c r="AD2227" i="68"/>
  <c r="AA2227" i="68" a="1"/>
  <c r="AA2227" i="68" s="1"/>
  <c r="Z2227" i="68" a="1"/>
  <c r="Z2227" i="68" s="1"/>
  <c r="AC2227" i="68" s="1"/>
  <c r="Y2227" i="68"/>
  <c r="X2227" i="68"/>
  <c r="V2227" i="68"/>
  <c r="U2227" i="68"/>
  <c r="AD2226" i="68"/>
  <c r="AA2226" i="68" a="1"/>
  <c r="AA2226" i="68" s="1"/>
  <c r="Z2226" i="68" a="1"/>
  <c r="Z2226" i="68" s="1"/>
  <c r="Y2226" i="68"/>
  <c r="X2226" i="68"/>
  <c r="V2226" i="68"/>
  <c r="U2226" i="68"/>
  <c r="AD2225" i="68"/>
  <c r="AA2225" i="68" a="1"/>
  <c r="AA2225" i="68" s="1"/>
  <c r="Z2225" i="68" a="1"/>
  <c r="Z2225" i="68" s="1"/>
  <c r="AC2225" i="68" s="1"/>
  <c r="Y2225" i="68"/>
  <c r="X2225" i="68"/>
  <c r="V2225" i="68"/>
  <c r="U2225" i="68"/>
  <c r="AD2224" i="68"/>
  <c r="AA2224" i="68" a="1"/>
  <c r="AA2224" i="68" s="1"/>
  <c r="Z2224" i="68" a="1"/>
  <c r="Z2224" i="68" s="1"/>
  <c r="AC2224" i="68" s="1"/>
  <c r="Y2224" i="68"/>
  <c r="X2224" i="68"/>
  <c r="V2224" i="68"/>
  <c r="U2224" i="68"/>
  <c r="AD2223" i="68"/>
  <c r="AA2223" i="68"/>
  <c r="AA2223" i="68" a="1"/>
  <c r="Z2223" i="68" a="1"/>
  <c r="Z2223" i="68" s="1"/>
  <c r="Y2223" i="68"/>
  <c r="X2223" i="68"/>
  <c r="V2223" i="68"/>
  <c r="U2223" i="68"/>
  <c r="AD2222" i="68"/>
  <c r="AA2222" i="68" a="1"/>
  <c r="AA2222" i="68" s="1"/>
  <c r="AE2222" i="68" s="1"/>
  <c r="Z2222" i="68" a="1"/>
  <c r="Z2222" i="68" s="1"/>
  <c r="AC2222" i="68" s="1"/>
  <c r="Y2222" i="68"/>
  <c r="X2222" i="68"/>
  <c r="V2222" i="68"/>
  <c r="U2222" i="68"/>
  <c r="AD2221" i="68"/>
  <c r="AA2221" i="68" a="1"/>
  <c r="AA2221" i="68" s="1"/>
  <c r="Z2221" i="68"/>
  <c r="AC2221" i="68" s="1"/>
  <c r="Z2221" i="68" a="1"/>
  <c r="Y2221" i="68"/>
  <c r="X2221" i="68"/>
  <c r="V2221" i="68"/>
  <c r="U2221" i="68"/>
  <c r="AD2220" i="68"/>
  <c r="AA2220" i="68" a="1"/>
  <c r="AA2220" i="68" s="1"/>
  <c r="Z2220" i="68" a="1"/>
  <c r="Z2220" i="68" s="1"/>
  <c r="Y2220" i="68"/>
  <c r="X2220" i="68"/>
  <c r="V2220" i="68"/>
  <c r="U2220" i="68"/>
  <c r="AD2219" i="68"/>
  <c r="AA2219" i="68" a="1"/>
  <c r="AA2219" i="68" s="1"/>
  <c r="AE2219" i="68" s="1"/>
  <c r="Z2219" i="68"/>
  <c r="AC2219" i="68" s="1"/>
  <c r="Z2219" i="68" a="1"/>
  <c r="Y2219" i="68"/>
  <c r="X2219" i="68"/>
  <c r="V2219" i="68"/>
  <c r="U2219" i="68"/>
  <c r="AD2218" i="68"/>
  <c r="AA2218" i="68" a="1"/>
  <c r="AA2218" i="68" s="1"/>
  <c r="AE2218" i="68" s="1"/>
  <c r="Z2218" i="68" a="1"/>
  <c r="Z2218" i="68" s="1"/>
  <c r="AC2218" i="68" s="1"/>
  <c r="Y2218" i="68"/>
  <c r="X2218" i="68"/>
  <c r="V2218" i="68"/>
  <c r="U2218" i="68"/>
  <c r="AD2217" i="68"/>
  <c r="AA2217" i="68" a="1"/>
  <c r="AA2217" i="68" s="1"/>
  <c r="Z2217" i="68"/>
  <c r="Z2217" i="68" a="1"/>
  <c r="Y2217" i="68"/>
  <c r="X2217" i="68"/>
  <c r="V2217" i="68"/>
  <c r="U2217" i="68"/>
  <c r="AD2216" i="68"/>
  <c r="AA2216" i="68" a="1"/>
  <c r="AA2216" i="68" s="1"/>
  <c r="Z2216" i="68" a="1"/>
  <c r="Z2216" i="68" s="1"/>
  <c r="Y2216" i="68"/>
  <c r="X2216" i="68"/>
  <c r="V2216" i="68"/>
  <c r="U2216" i="68"/>
  <c r="AD2215" i="68"/>
  <c r="AA2215" i="68" a="1"/>
  <c r="AA2215" i="68" s="1"/>
  <c r="Z2215" i="68" a="1"/>
  <c r="Z2215" i="68" s="1"/>
  <c r="Y2215" i="68"/>
  <c r="X2215" i="68"/>
  <c r="V2215" i="68"/>
  <c r="U2215" i="68"/>
  <c r="AD2214" i="68"/>
  <c r="AC2214" i="68"/>
  <c r="AA2214" i="68" a="1"/>
  <c r="AA2214" i="68" s="1"/>
  <c r="Z2214" i="68" a="1"/>
  <c r="Z2214" i="68" s="1"/>
  <c r="Y2214" i="68"/>
  <c r="X2214" i="68"/>
  <c r="V2214" i="68"/>
  <c r="U2214" i="68"/>
  <c r="AD2213" i="68"/>
  <c r="AA2213" i="68"/>
  <c r="AA2213" i="68" a="1"/>
  <c r="Z2213" i="68"/>
  <c r="AC2213" i="68" s="1"/>
  <c r="Z2213" i="68" a="1"/>
  <c r="Y2213" i="68"/>
  <c r="X2213" i="68"/>
  <c r="V2213" i="68"/>
  <c r="U2213" i="68"/>
  <c r="AD2212" i="68"/>
  <c r="AA2212" i="68" a="1"/>
  <c r="AA2212" i="68" s="1"/>
  <c r="Z2212" i="68"/>
  <c r="Z2212" i="68" a="1"/>
  <c r="Y2212" i="68"/>
  <c r="X2212" i="68"/>
  <c r="V2212" i="68"/>
  <c r="U2212" i="68"/>
  <c r="AD2211" i="68"/>
  <c r="AA2211" i="68"/>
  <c r="AA2211" i="68" a="1"/>
  <c r="Z2211" i="68" a="1"/>
  <c r="Z2211" i="68" s="1"/>
  <c r="AC2211" i="68" s="1"/>
  <c r="Y2211" i="68"/>
  <c r="X2211" i="68"/>
  <c r="V2211" i="68"/>
  <c r="U2211" i="68"/>
  <c r="AD2210" i="68"/>
  <c r="AA2210" i="68" a="1"/>
  <c r="AA2210" i="68" s="1"/>
  <c r="Z2210" i="68" a="1"/>
  <c r="Z2210" i="68" s="1"/>
  <c r="AC2210" i="68" s="1"/>
  <c r="Y2210" i="68"/>
  <c r="X2210" i="68"/>
  <c r="V2210" i="68"/>
  <c r="U2210" i="68"/>
  <c r="AD2209" i="68"/>
  <c r="AA2209" i="68" a="1"/>
  <c r="AA2209" i="68" s="1"/>
  <c r="Z2209" i="68" a="1"/>
  <c r="Z2209" i="68" s="1"/>
  <c r="Y2209" i="68"/>
  <c r="X2209" i="68"/>
  <c r="V2209" i="68"/>
  <c r="U2209" i="68"/>
  <c r="AD2208" i="68"/>
  <c r="AA2208" i="68" a="1"/>
  <c r="AA2208" i="68" s="1"/>
  <c r="Z2208" i="68" a="1"/>
  <c r="Z2208" i="68" s="1"/>
  <c r="AE2208" i="68" s="1"/>
  <c r="Y2208" i="68"/>
  <c r="X2208" i="68"/>
  <c r="V2208" i="68"/>
  <c r="U2208" i="68"/>
  <c r="AD2207" i="68"/>
  <c r="AA2207" i="68" a="1"/>
  <c r="AA2207" i="68" s="1"/>
  <c r="Z2207" i="68" a="1"/>
  <c r="Z2207" i="68" s="1"/>
  <c r="Y2207" i="68"/>
  <c r="X2207" i="68"/>
  <c r="V2207" i="68"/>
  <c r="U2207" i="68"/>
  <c r="AD2206" i="68"/>
  <c r="AC2206" i="68"/>
  <c r="AA2206" i="68" a="1"/>
  <c r="AA2206" i="68" s="1"/>
  <c r="Z2206" i="68" a="1"/>
  <c r="Z2206" i="68" s="1"/>
  <c r="Y2206" i="68"/>
  <c r="X2206" i="68"/>
  <c r="V2206" i="68"/>
  <c r="U2206" i="68"/>
  <c r="AD2205" i="68"/>
  <c r="AA2205" i="68"/>
  <c r="AA2205" i="68" a="1"/>
  <c r="Z2205" i="68"/>
  <c r="AC2205" i="68" s="1"/>
  <c r="Z2205" i="68" a="1"/>
  <c r="Y2205" i="68"/>
  <c r="X2205" i="68"/>
  <c r="V2205" i="68"/>
  <c r="U2205" i="68"/>
  <c r="AD2204" i="68"/>
  <c r="AA2204" i="68" a="1"/>
  <c r="AA2204" i="68" s="1"/>
  <c r="Z2204" i="68" a="1"/>
  <c r="Z2204" i="68" s="1"/>
  <c r="Y2204" i="68"/>
  <c r="X2204" i="68"/>
  <c r="V2204" i="68"/>
  <c r="U2204" i="68"/>
  <c r="AD2203" i="68"/>
  <c r="AA2203" i="68" a="1"/>
  <c r="AA2203" i="68" s="1"/>
  <c r="Z2203" i="68" a="1"/>
  <c r="Z2203" i="68" s="1"/>
  <c r="AC2203" i="68" s="1"/>
  <c r="Y2203" i="68"/>
  <c r="X2203" i="68"/>
  <c r="V2203" i="68"/>
  <c r="U2203" i="68"/>
  <c r="AD2202" i="68"/>
  <c r="AA2202" i="68" a="1"/>
  <c r="AA2202" i="68" s="1"/>
  <c r="Z2202" i="68" a="1"/>
  <c r="Z2202" i="68" s="1"/>
  <c r="AC2202" i="68" s="1"/>
  <c r="Y2202" i="68"/>
  <c r="X2202" i="68"/>
  <c r="V2202" i="68"/>
  <c r="U2202" i="68"/>
  <c r="AD2201" i="68"/>
  <c r="AA2201" i="68" a="1"/>
  <c r="AA2201" i="68" s="1"/>
  <c r="Z2201" i="68"/>
  <c r="Z2201" i="68" a="1"/>
  <c r="Y2201" i="68"/>
  <c r="X2201" i="68"/>
  <c r="V2201" i="68"/>
  <c r="U2201" i="68"/>
  <c r="AD2200" i="68"/>
  <c r="AA2200" i="68" a="1"/>
  <c r="AA2200" i="68" s="1"/>
  <c r="Z2200" i="68" a="1"/>
  <c r="Z2200" i="68" s="1"/>
  <c r="AC2200" i="68" s="1"/>
  <c r="Y2200" i="68"/>
  <c r="X2200" i="68"/>
  <c r="V2200" i="68"/>
  <c r="U2200" i="68"/>
  <c r="AD2199" i="68"/>
  <c r="AA2199" i="68" a="1"/>
  <c r="AA2199" i="68" s="1"/>
  <c r="Z2199" i="68"/>
  <c r="Z2199" i="68" a="1"/>
  <c r="Y2199" i="68"/>
  <c r="X2199" i="68"/>
  <c r="V2199" i="68"/>
  <c r="U2199" i="68"/>
  <c r="AD2198" i="68"/>
  <c r="AC2198" i="68"/>
  <c r="AA2198" i="68" a="1"/>
  <c r="AA2198" i="68" s="1"/>
  <c r="AE2198" i="68" s="1"/>
  <c r="Z2198" i="68" a="1"/>
  <c r="Z2198" i="68" s="1"/>
  <c r="Y2198" i="68"/>
  <c r="X2198" i="68"/>
  <c r="V2198" i="68"/>
  <c r="U2198" i="68"/>
  <c r="AD2197" i="68"/>
  <c r="AA2197" i="68" a="1"/>
  <c r="AA2197" i="68" s="1"/>
  <c r="Z2197" i="68"/>
  <c r="AC2197" i="68" s="1"/>
  <c r="Z2197" i="68" a="1"/>
  <c r="Y2197" i="68"/>
  <c r="X2197" i="68"/>
  <c r="V2197" i="68"/>
  <c r="U2197" i="68"/>
  <c r="AD2196" i="68"/>
  <c r="AA2196" i="68" a="1"/>
  <c r="AA2196" i="68" s="1"/>
  <c r="Z2196" i="68" a="1"/>
  <c r="Z2196" i="68" s="1"/>
  <c r="Y2196" i="68"/>
  <c r="X2196" i="68"/>
  <c r="V2196" i="68"/>
  <c r="U2196" i="68"/>
  <c r="AD2195" i="68"/>
  <c r="AA2195" i="68" a="1"/>
  <c r="AA2195" i="68" s="1"/>
  <c r="Z2195" i="68" a="1"/>
  <c r="Z2195" i="68" s="1"/>
  <c r="AC2195" i="68" s="1"/>
  <c r="Y2195" i="68"/>
  <c r="X2195" i="68"/>
  <c r="V2195" i="68"/>
  <c r="U2195" i="68"/>
  <c r="AD2194" i="68"/>
  <c r="AA2194" i="68" a="1"/>
  <c r="AA2194" i="68" s="1"/>
  <c r="Z2194" i="68" a="1"/>
  <c r="Z2194" i="68" s="1"/>
  <c r="AC2194" i="68" s="1"/>
  <c r="Y2194" i="68"/>
  <c r="X2194" i="68"/>
  <c r="V2194" i="68"/>
  <c r="U2194" i="68"/>
  <c r="AD2193" i="68"/>
  <c r="AA2193" i="68" a="1"/>
  <c r="AA2193" i="68" s="1"/>
  <c r="Z2193" i="68" a="1"/>
  <c r="Z2193" i="68" s="1"/>
  <c r="Y2193" i="68"/>
  <c r="X2193" i="68"/>
  <c r="V2193" i="68"/>
  <c r="U2193" i="68"/>
  <c r="AD2192" i="68"/>
  <c r="AA2192" i="68" a="1"/>
  <c r="AA2192" i="68" s="1"/>
  <c r="Z2192" i="68" a="1"/>
  <c r="Z2192" i="68" s="1"/>
  <c r="AC2192" i="68" s="1"/>
  <c r="Y2192" i="68"/>
  <c r="X2192" i="68"/>
  <c r="V2192" i="68"/>
  <c r="U2192" i="68"/>
  <c r="AD2191" i="68"/>
  <c r="AA2191" i="68" a="1"/>
  <c r="AA2191" i="68" s="1"/>
  <c r="Z2191" i="68" a="1"/>
  <c r="Z2191" i="68" s="1"/>
  <c r="Y2191" i="68"/>
  <c r="X2191" i="68"/>
  <c r="V2191" i="68"/>
  <c r="U2191" i="68"/>
  <c r="AD2190" i="68"/>
  <c r="AA2190" i="68" a="1"/>
  <c r="AA2190" i="68" s="1"/>
  <c r="Z2190" i="68" a="1"/>
  <c r="Z2190" i="68" s="1"/>
  <c r="AC2190" i="68" s="1"/>
  <c r="Y2190" i="68"/>
  <c r="X2190" i="68"/>
  <c r="V2190" i="68"/>
  <c r="U2190" i="68"/>
  <c r="AD2189" i="68"/>
  <c r="AA2189" i="68" a="1"/>
  <c r="AA2189" i="68" s="1"/>
  <c r="Z2189" i="68" a="1"/>
  <c r="Z2189" i="68" s="1"/>
  <c r="Y2189" i="68"/>
  <c r="X2189" i="68"/>
  <c r="V2189" i="68"/>
  <c r="U2189" i="68"/>
  <c r="AD2188" i="68"/>
  <c r="AA2188" i="68" a="1"/>
  <c r="AA2188" i="68" s="1"/>
  <c r="Z2188" i="68" a="1"/>
  <c r="Z2188" i="68" s="1"/>
  <c r="AC2188" i="68" s="1"/>
  <c r="Y2188" i="68"/>
  <c r="X2188" i="68"/>
  <c r="V2188" i="68"/>
  <c r="U2188" i="68"/>
  <c r="AD2187" i="68"/>
  <c r="AA2187" i="68" a="1"/>
  <c r="AA2187" i="68" s="1"/>
  <c r="Z2187" i="68" a="1"/>
  <c r="Z2187" i="68" s="1"/>
  <c r="Y2187" i="68"/>
  <c r="X2187" i="68"/>
  <c r="V2187" i="68"/>
  <c r="U2187" i="68"/>
  <c r="AD2186" i="68"/>
  <c r="AA2186" i="68" a="1"/>
  <c r="AA2186" i="68" s="1"/>
  <c r="Z2186" i="68" a="1"/>
  <c r="Z2186" i="68" s="1"/>
  <c r="AC2186" i="68" s="1"/>
  <c r="Y2186" i="68"/>
  <c r="X2186" i="68"/>
  <c r="V2186" i="68"/>
  <c r="U2186" i="68"/>
  <c r="AD2185" i="68"/>
  <c r="AA2185" i="68"/>
  <c r="AA2185" i="68" a="1"/>
  <c r="Z2185" i="68" a="1"/>
  <c r="Z2185" i="68" s="1"/>
  <c r="AC2185" i="68" s="1"/>
  <c r="Y2185" i="68"/>
  <c r="X2185" i="68"/>
  <c r="V2185" i="68"/>
  <c r="U2185" i="68"/>
  <c r="AE2184" i="68"/>
  <c r="AD2184" i="68"/>
  <c r="AA2184" i="68" a="1"/>
  <c r="AA2184" i="68" s="1"/>
  <c r="Z2184" i="68" a="1"/>
  <c r="Z2184" i="68" s="1"/>
  <c r="AC2184" i="68" s="1"/>
  <c r="Y2184" i="68"/>
  <c r="X2184" i="68"/>
  <c r="V2184" i="68"/>
  <c r="U2184" i="68"/>
  <c r="AD2183" i="68"/>
  <c r="AA2183" i="68" a="1"/>
  <c r="AA2183" i="68" s="1"/>
  <c r="Z2183" i="68" a="1"/>
  <c r="Z2183" i="68" s="1"/>
  <c r="Y2183" i="68"/>
  <c r="X2183" i="68"/>
  <c r="V2183" i="68"/>
  <c r="U2183" i="68"/>
  <c r="AD2182" i="68"/>
  <c r="AC2182" i="68"/>
  <c r="AA2182" i="68" a="1"/>
  <c r="AA2182" i="68" s="1"/>
  <c r="Z2182" i="68" a="1"/>
  <c r="Z2182" i="68" s="1"/>
  <c r="Y2182" i="68"/>
  <c r="X2182" i="68"/>
  <c r="V2182" i="68"/>
  <c r="U2182" i="68"/>
  <c r="AD2181" i="68"/>
  <c r="AA2181" i="68" a="1"/>
  <c r="AA2181" i="68" s="1"/>
  <c r="Z2181" i="68" a="1"/>
  <c r="Z2181" i="68" s="1"/>
  <c r="AC2181" i="68" s="1"/>
  <c r="Y2181" i="68"/>
  <c r="X2181" i="68"/>
  <c r="V2181" i="68"/>
  <c r="U2181" i="68"/>
  <c r="AD2180" i="68"/>
  <c r="AA2180" i="68"/>
  <c r="AA2180" i="68" a="1"/>
  <c r="Z2180" i="68" a="1"/>
  <c r="Z2180" i="68" s="1"/>
  <c r="Y2180" i="68"/>
  <c r="X2180" i="68"/>
  <c r="V2180" i="68"/>
  <c r="U2180" i="68"/>
  <c r="AD2179" i="68"/>
  <c r="AA2179" i="68" a="1"/>
  <c r="AA2179" i="68" s="1"/>
  <c r="Z2179" i="68" a="1"/>
  <c r="Z2179" i="68" s="1"/>
  <c r="AC2179" i="68" s="1"/>
  <c r="Y2179" i="68"/>
  <c r="X2179" i="68"/>
  <c r="V2179" i="68"/>
  <c r="U2179" i="68"/>
  <c r="AD2178" i="68"/>
  <c r="AA2178" i="68" a="1"/>
  <c r="AA2178" i="68" s="1"/>
  <c r="Z2178" i="68" a="1"/>
  <c r="Z2178" i="68" s="1"/>
  <c r="Y2178" i="68"/>
  <c r="X2178" i="68"/>
  <c r="V2178" i="68"/>
  <c r="U2178" i="68"/>
  <c r="AD2177" i="68"/>
  <c r="AA2177" i="68" a="1"/>
  <c r="AA2177" i="68" s="1"/>
  <c r="Z2177" i="68" a="1"/>
  <c r="Z2177" i="68" s="1"/>
  <c r="AC2177" i="68" s="1"/>
  <c r="Y2177" i="68"/>
  <c r="X2177" i="68"/>
  <c r="V2177" i="68"/>
  <c r="U2177" i="68"/>
  <c r="AD2176" i="68"/>
  <c r="AA2176" i="68" a="1"/>
  <c r="AA2176" i="68" s="1"/>
  <c r="Z2176" i="68" a="1"/>
  <c r="Z2176" i="68" s="1"/>
  <c r="Y2176" i="68"/>
  <c r="X2176" i="68"/>
  <c r="V2176" i="68"/>
  <c r="U2176" i="68"/>
  <c r="AD2175" i="68"/>
  <c r="AA2175" i="68" a="1"/>
  <c r="AA2175" i="68" s="1"/>
  <c r="Z2175" i="68" a="1"/>
  <c r="Z2175" i="68" s="1"/>
  <c r="Y2175" i="68"/>
  <c r="X2175" i="68"/>
  <c r="V2175" i="68"/>
  <c r="U2175" i="68"/>
  <c r="AD2174" i="68"/>
  <c r="AA2174" i="68" a="1"/>
  <c r="AA2174" i="68" s="1"/>
  <c r="Z2174" i="68" a="1"/>
  <c r="Z2174" i="68" s="1"/>
  <c r="AC2174" i="68" s="1"/>
  <c r="Y2174" i="68"/>
  <c r="X2174" i="68"/>
  <c r="V2174" i="68"/>
  <c r="U2174" i="68"/>
  <c r="AD2173" i="68"/>
  <c r="AA2173" i="68" a="1"/>
  <c r="AA2173" i="68" s="1"/>
  <c r="Z2173" i="68" a="1"/>
  <c r="Z2173" i="68" s="1"/>
  <c r="Y2173" i="68"/>
  <c r="X2173" i="68"/>
  <c r="V2173" i="68"/>
  <c r="U2173" i="68"/>
  <c r="AD2172" i="68"/>
  <c r="AA2172" i="68" a="1"/>
  <c r="AA2172" i="68" s="1"/>
  <c r="Z2172" i="68" a="1"/>
  <c r="Z2172" i="68" s="1"/>
  <c r="Y2172" i="68"/>
  <c r="X2172" i="68"/>
  <c r="V2172" i="68"/>
  <c r="U2172" i="68"/>
  <c r="AD2171" i="68"/>
  <c r="AA2171" i="68" a="1"/>
  <c r="AA2171" i="68" s="1"/>
  <c r="Z2171" i="68" a="1"/>
  <c r="Z2171" i="68" s="1"/>
  <c r="Y2171" i="68"/>
  <c r="X2171" i="68"/>
  <c r="V2171" i="68"/>
  <c r="U2171" i="68"/>
  <c r="AD2170" i="68"/>
  <c r="AA2170" i="68" a="1"/>
  <c r="AA2170" i="68" s="1"/>
  <c r="Z2170" i="68" a="1"/>
  <c r="Z2170" i="68" s="1"/>
  <c r="Y2170" i="68"/>
  <c r="X2170" i="68"/>
  <c r="V2170" i="68"/>
  <c r="U2170" i="68"/>
  <c r="AD2169" i="68"/>
  <c r="AA2169" i="68" a="1"/>
  <c r="AA2169" i="68" s="1"/>
  <c r="Z2169" i="68" a="1"/>
  <c r="Z2169" i="68" s="1"/>
  <c r="AC2169" i="68" s="1"/>
  <c r="Y2169" i="68"/>
  <c r="X2169" i="68"/>
  <c r="V2169" i="68"/>
  <c r="U2169" i="68"/>
  <c r="AD2168" i="68"/>
  <c r="AA2168" i="68" a="1"/>
  <c r="AA2168" i="68" s="1"/>
  <c r="Z2168" i="68" a="1"/>
  <c r="Z2168" i="68" s="1"/>
  <c r="Y2168" i="68"/>
  <c r="X2168" i="68"/>
  <c r="V2168" i="68"/>
  <c r="U2168" i="68"/>
  <c r="AD2167" i="68"/>
  <c r="AA2167" i="68" a="1"/>
  <c r="AA2167" i="68" s="1"/>
  <c r="Z2167" i="68"/>
  <c r="Z2167" i="68" a="1"/>
  <c r="Y2167" i="68"/>
  <c r="X2167" i="68"/>
  <c r="V2167" i="68"/>
  <c r="U2167" i="68"/>
  <c r="AD2166" i="68"/>
  <c r="AA2166" i="68" a="1"/>
  <c r="AA2166" i="68" s="1"/>
  <c r="Z2166" i="68" a="1"/>
  <c r="Z2166" i="68" s="1"/>
  <c r="AC2166" i="68" s="1"/>
  <c r="Y2166" i="68"/>
  <c r="X2166" i="68"/>
  <c r="V2166" i="68"/>
  <c r="U2166" i="68"/>
  <c r="AD2165" i="68"/>
  <c r="AA2165" i="68" a="1"/>
  <c r="AA2165" i="68" s="1"/>
  <c r="Z2165" i="68" a="1"/>
  <c r="Z2165" i="68" s="1"/>
  <c r="Y2165" i="68"/>
  <c r="X2165" i="68"/>
  <c r="V2165" i="68"/>
  <c r="U2165" i="68"/>
  <c r="AD2164" i="68"/>
  <c r="AA2164" i="68" a="1"/>
  <c r="AA2164" i="68" s="1"/>
  <c r="Z2164" i="68" a="1"/>
  <c r="Z2164" i="68" s="1"/>
  <c r="Y2164" i="68"/>
  <c r="X2164" i="68"/>
  <c r="V2164" i="68"/>
  <c r="U2164" i="68"/>
  <c r="AD2163" i="68"/>
  <c r="AA2163" i="68" a="1"/>
  <c r="AA2163" i="68" s="1"/>
  <c r="Z2163" i="68" a="1"/>
  <c r="Z2163" i="68" s="1"/>
  <c r="Y2163" i="68"/>
  <c r="X2163" i="68"/>
  <c r="V2163" i="68"/>
  <c r="U2163" i="68"/>
  <c r="AD2162" i="68"/>
  <c r="AA2162" i="68" a="1"/>
  <c r="AA2162" i="68" s="1"/>
  <c r="Z2162" i="68" a="1"/>
  <c r="Z2162" i="68" s="1"/>
  <c r="Y2162" i="68"/>
  <c r="X2162" i="68"/>
  <c r="V2162" i="68"/>
  <c r="U2162" i="68"/>
  <c r="AD2161" i="68"/>
  <c r="AA2161" i="68" a="1"/>
  <c r="AA2161" i="68" s="1"/>
  <c r="Z2161" i="68" a="1"/>
  <c r="Z2161" i="68" s="1"/>
  <c r="AC2161" i="68" s="1"/>
  <c r="Y2161" i="68"/>
  <c r="X2161" i="68"/>
  <c r="V2161" i="68"/>
  <c r="U2161" i="68"/>
  <c r="AD2160" i="68"/>
  <c r="AA2160" i="68" a="1"/>
  <c r="AA2160" i="68" s="1"/>
  <c r="Z2160" i="68" a="1"/>
  <c r="Z2160" i="68" s="1"/>
  <c r="Y2160" i="68"/>
  <c r="X2160" i="68"/>
  <c r="V2160" i="68"/>
  <c r="U2160" i="68"/>
  <c r="AD2159" i="68"/>
  <c r="AA2159" i="68" a="1"/>
  <c r="AA2159" i="68" s="1"/>
  <c r="Z2159" i="68" a="1"/>
  <c r="Z2159" i="68" s="1"/>
  <c r="Y2159" i="68"/>
  <c r="X2159" i="68"/>
  <c r="V2159" i="68"/>
  <c r="U2159" i="68"/>
  <c r="AD2158" i="68"/>
  <c r="AA2158" i="68" a="1"/>
  <c r="AA2158" i="68" s="1"/>
  <c r="Z2158" i="68" a="1"/>
  <c r="Z2158" i="68" s="1"/>
  <c r="AC2158" i="68" s="1"/>
  <c r="Y2158" i="68"/>
  <c r="X2158" i="68"/>
  <c r="V2158" i="68"/>
  <c r="U2158" i="68"/>
  <c r="AD2157" i="68"/>
  <c r="AA2157" i="68" a="1"/>
  <c r="AA2157" i="68" s="1"/>
  <c r="Z2157" i="68" a="1"/>
  <c r="Z2157" i="68" s="1"/>
  <c r="Y2157" i="68"/>
  <c r="X2157" i="68"/>
  <c r="V2157" i="68"/>
  <c r="U2157" i="68"/>
  <c r="AD2156" i="68"/>
  <c r="AA2156" i="68" a="1"/>
  <c r="AA2156" i="68" s="1"/>
  <c r="Z2156" i="68" a="1"/>
  <c r="Z2156" i="68" s="1"/>
  <c r="Y2156" i="68"/>
  <c r="X2156" i="68"/>
  <c r="V2156" i="68"/>
  <c r="U2156" i="68"/>
  <c r="AD2155" i="68"/>
  <c r="AA2155" i="68" a="1"/>
  <c r="AA2155" i="68" s="1"/>
  <c r="Z2155" i="68" a="1"/>
  <c r="Z2155" i="68" s="1"/>
  <c r="Y2155" i="68"/>
  <c r="X2155" i="68"/>
  <c r="V2155" i="68"/>
  <c r="U2155" i="68"/>
  <c r="AD2154" i="68"/>
  <c r="AA2154" i="68" a="1"/>
  <c r="AA2154" i="68" s="1"/>
  <c r="Z2154" i="68" a="1"/>
  <c r="Z2154" i="68" s="1"/>
  <c r="Y2154" i="68"/>
  <c r="X2154" i="68"/>
  <c r="V2154" i="68"/>
  <c r="U2154" i="68"/>
  <c r="AD2153" i="68"/>
  <c r="AA2153" i="68" a="1"/>
  <c r="AA2153" i="68" s="1"/>
  <c r="Z2153" i="68" a="1"/>
  <c r="Z2153" i="68" s="1"/>
  <c r="Y2153" i="68"/>
  <c r="X2153" i="68"/>
  <c r="V2153" i="68"/>
  <c r="U2153" i="68"/>
  <c r="AD2152" i="68"/>
  <c r="AA2152" i="68"/>
  <c r="AA2152" i="68" a="1"/>
  <c r="Z2152" i="68" a="1"/>
  <c r="Z2152" i="68" s="1"/>
  <c r="Y2152" i="68"/>
  <c r="X2152" i="68"/>
  <c r="V2152" i="68"/>
  <c r="U2152" i="68"/>
  <c r="AD2151" i="68"/>
  <c r="AA2151" i="68"/>
  <c r="AA2151" i="68" a="1"/>
  <c r="Z2151" i="68" a="1"/>
  <c r="Z2151" i="68" s="1"/>
  <c r="Y2151" i="68"/>
  <c r="X2151" i="68"/>
  <c r="V2151" i="68"/>
  <c r="U2151" i="68"/>
  <c r="AD2150" i="68"/>
  <c r="AA2150" i="68"/>
  <c r="AA2150" i="68" a="1"/>
  <c r="Z2150" i="68" a="1"/>
  <c r="Z2150" i="68" s="1"/>
  <c r="AC2150" i="68" s="1"/>
  <c r="Y2150" i="68"/>
  <c r="X2150" i="68"/>
  <c r="V2150" i="68"/>
  <c r="U2150" i="68"/>
  <c r="AD2149" i="68"/>
  <c r="AA2149" i="68" a="1"/>
  <c r="AA2149" i="68" s="1"/>
  <c r="Z2149" i="68" a="1"/>
  <c r="Z2149" i="68" s="1"/>
  <c r="Y2149" i="68"/>
  <c r="X2149" i="68"/>
  <c r="V2149" i="68"/>
  <c r="U2149" i="68"/>
  <c r="AD2148" i="68"/>
  <c r="AA2148" i="68" a="1"/>
  <c r="AA2148" i="68" s="1"/>
  <c r="Z2148" i="68" a="1"/>
  <c r="Z2148" i="68" s="1"/>
  <c r="AC2148" i="68" s="1"/>
  <c r="Y2148" i="68"/>
  <c r="X2148" i="68"/>
  <c r="V2148" i="68"/>
  <c r="U2148" i="68"/>
  <c r="AD2147" i="68"/>
  <c r="AA2147" i="68" a="1"/>
  <c r="AA2147" i="68" s="1"/>
  <c r="Z2147" i="68" a="1"/>
  <c r="Z2147" i="68" s="1"/>
  <c r="Y2147" i="68"/>
  <c r="X2147" i="68"/>
  <c r="V2147" i="68"/>
  <c r="U2147" i="68"/>
  <c r="AD2146" i="68"/>
  <c r="AA2146" i="68" a="1"/>
  <c r="AA2146" i="68" s="1"/>
  <c r="Z2146" i="68" a="1"/>
  <c r="Z2146" i="68" s="1"/>
  <c r="Y2146" i="68"/>
  <c r="X2146" i="68"/>
  <c r="V2146" i="68"/>
  <c r="U2146" i="68"/>
  <c r="AD2145" i="68"/>
  <c r="AA2145" i="68" a="1"/>
  <c r="AA2145" i="68" s="1"/>
  <c r="Z2145" i="68" a="1"/>
  <c r="Z2145" i="68" s="1"/>
  <c r="Y2145" i="68"/>
  <c r="X2145" i="68"/>
  <c r="V2145" i="68"/>
  <c r="U2145" i="68"/>
  <c r="AD2144" i="68"/>
  <c r="AA2144" i="68" a="1"/>
  <c r="AA2144" i="68" s="1"/>
  <c r="Z2144" i="68" a="1"/>
  <c r="Z2144" i="68" s="1"/>
  <c r="Y2144" i="68"/>
  <c r="X2144" i="68"/>
  <c r="V2144" i="68"/>
  <c r="U2144" i="68"/>
  <c r="AD2143" i="68"/>
  <c r="AA2143" i="68" a="1"/>
  <c r="AA2143" i="68" s="1"/>
  <c r="Z2143" i="68" a="1"/>
  <c r="Z2143" i="68" s="1"/>
  <c r="Y2143" i="68"/>
  <c r="X2143" i="68"/>
  <c r="V2143" i="68"/>
  <c r="U2143" i="68"/>
  <c r="AD2142" i="68"/>
  <c r="AA2142" i="68" a="1"/>
  <c r="AA2142" i="68" s="1"/>
  <c r="Z2142" i="68" a="1"/>
  <c r="Z2142" i="68" s="1"/>
  <c r="Y2142" i="68"/>
  <c r="X2142" i="68"/>
  <c r="V2142" i="68"/>
  <c r="U2142" i="68"/>
  <c r="AD2141" i="68"/>
  <c r="AA2141" i="68"/>
  <c r="AA2141" i="68" a="1"/>
  <c r="Z2141" i="68" a="1"/>
  <c r="Z2141" i="68" s="1"/>
  <c r="Y2141" i="68"/>
  <c r="X2141" i="68"/>
  <c r="V2141" i="68"/>
  <c r="U2141" i="68"/>
  <c r="AD2140" i="68"/>
  <c r="AC2140" i="68"/>
  <c r="AA2140" i="68" a="1"/>
  <c r="AA2140" i="68" s="1"/>
  <c r="Z2140" i="68"/>
  <c r="AE2140" i="68" s="1"/>
  <c r="Z2140" i="68" a="1"/>
  <c r="Y2140" i="68"/>
  <c r="X2140" i="68"/>
  <c r="V2140" i="68"/>
  <c r="U2140" i="68"/>
  <c r="AD2139" i="68"/>
  <c r="AA2139" i="68" a="1"/>
  <c r="AA2139" i="68" s="1"/>
  <c r="Z2139" i="68"/>
  <c r="Z2139" i="68" a="1"/>
  <c r="Y2139" i="68"/>
  <c r="X2139" i="68"/>
  <c r="V2139" i="68"/>
  <c r="U2139" i="68"/>
  <c r="AD2138" i="68"/>
  <c r="AA2138" i="68" a="1"/>
  <c r="AA2138" i="68" s="1"/>
  <c r="Z2138" i="68" a="1"/>
  <c r="Z2138" i="68" s="1"/>
  <c r="Y2138" i="68"/>
  <c r="X2138" i="68"/>
  <c r="V2138" i="68"/>
  <c r="U2138" i="68"/>
  <c r="AD2137" i="68"/>
  <c r="AA2137" i="68" a="1"/>
  <c r="AA2137" i="68" s="1"/>
  <c r="Z2137" i="68" a="1"/>
  <c r="Z2137" i="68" s="1"/>
  <c r="Y2137" i="68"/>
  <c r="X2137" i="68"/>
  <c r="V2137" i="68"/>
  <c r="U2137" i="68"/>
  <c r="AD2136" i="68"/>
  <c r="AA2136" i="68" a="1"/>
  <c r="AA2136" i="68" s="1"/>
  <c r="Z2136" i="68" a="1"/>
  <c r="Z2136" i="68" s="1"/>
  <c r="Y2136" i="68"/>
  <c r="X2136" i="68"/>
  <c r="V2136" i="68"/>
  <c r="U2136" i="68"/>
  <c r="AD2135" i="68"/>
  <c r="AA2135" i="68" a="1"/>
  <c r="AA2135" i="68" s="1"/>
  <c r="Z2135" i="68" a="1"/>
  <c r="Z2135" i="68" s="1"/>
  <c r="Y2135" i="68"/>
  <c r="X2135" i="68"/>
  <c r="V2135" i="68"/>
  <c r="U2135" i="68"/>
  <c r="AD2134" i="68"/>
  <c r="AA2134" i="68"/>
  <c r="AA2134" i="68" a="1"/>
  <c r="Z2134" i="68" a="1"/>
  <c r="Z2134" i="68" s="1"/>
  <c r="AC2134" i="68" s="1"/>
  <c r="Y2134" i="68"/>
  <c r="X2134" i="68"/>
  <c r="V2134" i="68"/>
  <c r="U2134" i="68"/>
  <c r="AD2133" i="68"/>
  <c r="AA2133" i="68"/>
  <c r="AA2133" i="68" a="1"/>
  <c r="Z2133" i="68"/>
  <c r="Z2133" i="68" a="1"/>
  <c r="Y2133" i="68"/>
  <c r="X2133" i="68"/>
  <c r="V2133" i="68"/>
  <c r="U2133" i="68"/>
  <c r="AD2132" i="68"/>
  <c r="AA2132" i="68" a="1"/>
  <c r="AA2132" i="68" s="1"/>
  <c r="Z2132" i="68" a="1"/>
  <c r="Z2132" i="68" s="1"/>
  <c r="AC2132" i="68" s="1"/>
  <c r="Y2132" i="68"/>
  <c r="X2132" i="68"/>
  <c r="V2132" i="68"/>
  <c r="U2132" i="68"/>
  <c r="AD2131" i="68"/>
  <c r="AA2131" i="68" a="1"/>
  <c r="AA2131" i="68" s="1"/>
  <c r="Z2131" i="68" a="1"/>
  <c r="Z2131" i="68" s="1"/>
  <c r="Y2131" i="68"/>
  <c r="X2131" i="68"/>
  <c r="V2131" i="68"/>
  <c r="U2131" i="68"/>
  <c r="AD2130" i="68"/>
  <c r="AA2130" i="68" a="1"/>
  <c r="AA2130" i="68" s="1"/>
  <c r="Z2130" i="68" a="1"/>
  <c r="Z2130" i="68" s="1"/>
  <c r="Y2130" i="68"/>
  <c r="X2130" i="68"/>
  <c r="V2130" i="68"/>
  <c r="U2130" i="68"/>
  <c r="AD2129" i="68"/>
  <c r="AA2129" i="68" a="1"/>
  <c r="AA2129" i="68" s="1"/>
  <c r="Z2129" i="68" a="1"/>
  <c r="Z2129" i="68" s="1"/>
  <c r="Y2129" i="68"/>
  <c r="X2129" i="68"/>
  <c r="V2129" i="68"/>
  <c r="U2129" i="68"/>
  <c r="AD2128" i="68"/>
  <c r="AA2128" i="68" a="1"/>
  <c r="AA2128" i="68" s="1"/>
  <c r="Z2128" i="68" a="1"/>
  <c r="Z2128" i="68" s="1"/>
  <c r="Y2128" i="68"/>
  <c r="X2128" i="68"/>
  <c r="V2128" i="68"/>
  <c r="U2128" i="68"/>
  <c r="AD2127" i="68"/>
  <c r="AA2127" i="68" a="1"/>
  <c r="AA2127" i="68" s="1"/>
  <c r="Z2127" i="68" a="1"/>
  <c r="Z2127" i="68" s="1"/>
  <c r="Y2127" i="68"/>
  <c r="X2127" i="68"/>
  <c r="V2127" i="68"/>
  <c r="U2127" i="68"/>
  <c r="AD2126" i="68"/>
  <c r="AA2126" i="68" a="1"/>
  <c r="AA2126" i="68" s="1"/>
  <c r="Z2126" i="68" a="1"/>
  <c r="Z2126" i="68" s="1"/>
  <c r="AC2126" i="68" s="1"/>
  <c r="Y2126" i="68"/>
  <c r="X2126" i="68"/>
  <c r="V2126" i="68"/>
  <c r="U2126" i="68"/>
  <c r="AD2125" i="68"/>
  <c r="AA2125" i="68" a="1"/>
  <c r="AA2125" i="68" s="1"/>
  <c r="Z2125" i="68" a="1"/>
  <c r="Z2125" i="68" s="1"/>
  <c r="Y2125" i="68"/>
  <c r="X2125" i="68"/>
  <c r="V2125" i="68"/>
  <c r="U2125" i="68"/>
  <c r="AD2124" i="68"/>
  <c r="AA2124" i="68" a="1"/>
  <c r="AA2124" i="68" s="1"/>
  <c r="Z2124" i="68" a="1"/>
  <c r="Z2124" i="68" s="1"/>
  <c r="Y2124" i="68"/>
  <c r="X2124" i="68"/>
  <c r="V2124" i="68"/>
  <c r="U2124" i="68"/>
  <c r="AD2123" i="68"/>
  <c r="AA2123" i="68" a="1"/>
  <c r="AA2123" i="68" s="1"/>
  <c r="Z2123" i="68" a="1"/>
  <c r="Z2123" i="68" s="1"/>
  <c r="Y2123" i="68"/>
  <c r="X2123" i="68"/>
  <c r="V2123" i="68"/>
  <c r="U2123" i="68"/>
  <c r="AD2122" i="68"/>
  <c r="AA2122" i="68" a="1"/>
  <c r="AA2122" i="68" s="1"/>
  <c r="Z2122" i="68" a="1"/>
  <c r="Z2122" i="68" s="1"/>
  <c r="Y2122" i="68"/>
  <c r="X2122" i="68"/>
  <c r="V2122" i="68"/>
  <c r="U2122" i="68"/>
  <c r="AD2121" i="68"/>
  <c r="AA2121" i="68" a="1"/>
  <c r="AA2121" i="68" s="1"/>
  <c r="Z2121" i="68" a="1"/>
  <c r="Z2121" i="68" s="1"/>
  <c r="Y2121" i="68"/>
  <c r="X2121" i="68"/>
  <c r="V2121" i="68"/>
  <c r="U2121" i="68"/>
  <c r="AD2120" i="68"/>
  <c r="AA2120" i="68"/>
  <c r="AA2120" i="68" a="1"/>
  <c r="Z2120" i="68" a="1"/>
  <c r="Z2120" i="68" s="1"/>
  <c r="Y2120" i="68"/>
  <c r="X2120" i="68"/>
  <c r="V2120" i="68"/>
  <c r="U2120" i="68"/>
  <c r="AD2119" i="68"/>
  <c r="AA2119" i="68"/>
  <c r="AA2119" i="68" a="1"/>
  <c r="Z2119" i="68" a="1"/>
  <c r="Z2119" i="68" s="1"/>
  <c r="Y2119" i="68"/>
  <c r="X2119" i="68"/>
  <c r="V2119" i="68"/>
  <c r="U2119" i="68"/>
  <c r="AD2118" i="68"/>
  <c r="AA2118" i="68" a="1"/>
  <c r="AA2118" i="68" s="1"/>
  <c r="Z2118" i="68" a="1"/>
  <c r="Z2118" i="68" s="1"/>
  <c r="AC2118" i="68" s="1"/>
  <c r="Y2118" i="68"/>
  <c r="X2118" i="68"/>
  <c r="V2118" i="68"/>
  <c r="U2118" i="68"/>
  <c r="AD2117" i="68"/>
  <c r="AA2117" i="68" a="1"/>
  <c r="AA2117" i="68" s="1"/>
  <c r="Z2117" i="68" a="1"/>
  <c r="Z2117" i="68" s="1"/>
  <c r="AC2117" i="68" s="1"/>
  <c r="Y2117" i="68"/>
  <c r="X2117" i="68"/>
  <c r="V2117" i="68"/>
  <c r="U2117" i="68"/>
  <c r="AD2116" i="68"/>
  <c r="AA2116" i="68" a="1"/>
  <c r="AA2116" i="68" s="1"/>
  <c r="Z2116" i="68" a="1"/>
  <c r="Z2116" i="68" s="1"/>
  <c r="AE2116" i="68" s="1"/>
  <c r="Y2116" i="68"/>
  <c r="X2116" i="68"/>
  <c r="V2116" i="68"/>
  <c r="U2116" i="68"/>
  <c r="AD2115" i="68"/>
  <c r="AA2115" i="68" a="1"/>
  <c r="AA2115" i="68" s="1"/>
  <c r="Z2115" i="68" a="1"/>
  <c r="Z2115" i="68" s="1"/>
  <c r="Y2115" i="68"/>
  <c r="X2115" i="68"/>
  <c r="V2115" i="68"/>
  <c r="U2115" i="68"/>
  <c r="AD2114" i="68"/>
  <c r="AA2114" i="68" a="1"/>
  <c r="AA2114" i="68" s="1"/>
  <c r="Z2114" i="68" a="1"/>
  <c r="Z2114" i="68" s="1"/>
  <c r="Y2114" i="68"/>
  <c r="X2114" i="68"/>
  <c r="V2114" i="68"/>
  <c r="U2114" i="68"/>
  <c r="AD2113" i="68"/>
  <c r="AA2113" i="68" a="1"/>
  <c r="AA2113" i="68" s="1"/>
  <c r="Z2113" i="68" a="1"/>
  <c r="Z2113" i="68" s="1"/>
  <c r="Y2113" i="68"/>
  <c r="X2113" i="68"/>
  <c r="V2113" i="68"/>
  <c r="U2113" i="68"/>
  <c r="AD2112" i="68"/>
  <c r="AA2112" i="68" a="1"/>
  <c r="AA2112" i="68" s="1"/>
  <c r="Z2112" i="68" a="1"/>
  <c r="Z2112" i="68" s="1"/>
  <c r="Y2112" i="68"/>
  <c r="X2112" i="68"/>
  <c r="V2112" i="68"/>
  <c r="U2112" i="68"/>
  <c r="AD2111" i="68"/>
  <c r="AA2111" i="68" a="1"/>
  <c r="AA2111" i="68" s="1"/>
  <c r="Z2111" i="68" a="1"/>
  <c r="Z2111" i="68" s="1"/>
  <c r="Y2111" i="68"/>
  <c r="X2111" i="68"/>
  <c r="V2111" i="68"/>
  <c r="U2111" i="68"/>
  <c r="AD2110" i="68"/>
  <c r="AA2110" i="68" a="1"/>
  <c r="AA2110" i="68" s="1"/>
  <c r="Z2110" i="68" a="1"/>
  <c r="Z2110" i="68" s="1"/>
  <c r="Y2110" i="68"/>
  <c r="X2110" i="68"/>
  <c r="V2110" i="68"/>
  <c r="U2110" i="68"/>
  <c r="AD2109" i="68"/>
  <c r="AA2109" i="68" a="1"/>
  <c r="AA2109" i="68" s="1"/>
  <c r="Z2109" i="68" a="1"/>
  <c r="Z2109" i="68" s="1"/>
  <c r="Y2109" i="68"/>
  <c r="X2109" i="68"/>
  <c r="V2109" i="68"/>
  <c r="U2109" i="68"/>
  <c r="AD2108" i="68"/>
  <c r="AA2108" i="68" a="1"/>
  <c r="AA2108" i="68" s="1"/>
  <c r="Z2108" i="68" a="1"/>
  <c r="Z2108" i="68" s="1"/>
  <c r="AE2108" i="68" s="1"/>
  <c r="Y2108" i="68"/>
  <c r="X2108" i="68"/>
  <c r="V2108" i="68"/>
  <c r="U2108" i="68"/>
  <c r="AD2107" i="68"/>
  <c r="AA2107" i="68"/>
  <c r="AA2107" i="68" a="1"/>
  <c r="Z2107" i="68" a="1"/>
  <c r="Z2107" i="68" s="1"/>
  <c r="Y2107" i="68"/>
  <c r="X2107" i="68"/>
  <c r="V2107" i="68"/>
  <c r="U2107" i="68"/>
  <c r="AD2106" i="68"/>
  <c r="AA2106" i="68" a="1"/>
  <c r="AA2106" i="68" s="1"/>
  <c r="Z2106" i="68" a="1"/>
  <c r="Z2106" i="68" s="1"/>
  <c r="Y2106" i="68"/>
  <c r="X2106" i="68"/>
  <c r="V2106" i="68"/>
  <c r="U2106" i="68"/>
  <c r="AD2105" i="68"/>
  <c r="AA2105" i="68" a="1"/>
  <c r="AA2105" i="68" s="1"/>
  <c r="Z2105" i="68" a="1"/>
  <c r="Z2105" i="68" s="1"/>
  <c r="Y2105" i="68"/>
  <c r="X2105" i="68"/>
  <c r="V2105" i="68"/>
  <c r="U2105" i="68"/>
  <c r="AD2104" i="68"/>
  <c r="AA2104" i="68" a="1"/>
  <c r="AA2104" i="68" s="1"/>
  <c r="Z2104" i="68" a="1"/>
  <c r="Z2104" i="68" s="1"/>
  <c r="Y2104" i="68"/>
  <c r="X2104" i="68"/>
  <c r="V2104" i="68"/>
  <c r="U2104" i="68"/>
  <c r="AD2103" i="68"/>
  <c r="AA2103" i="68" a="1"/>
  <c r="AA2103" i="68" s="1"/>
  <c r="Z2103" i="68" a="1"/>
  <c r="Z2103" i="68" s="1"/>
  <c r="Y2103" i="68"/>
  <c r="X2103" i="68"/>
  <c r="V2103" i="68"/>
  <c r="U2103" i="68"/>
  <c r="AD2102" i="68"/>
  <c r="AA2102" i="68" a="1"/>
  <c r="AA2102" i="68" s="1"/>
  <c r="Z2102" i="68" a="1"/>
  <c r="Z2102" i="68" s="1"/>
  <c r="Y2102" i="68"/>
  <c r="X2102" i="68"/>
  <c r="V2102" i="68"/>
  <c r="U2102" i="68"/>
  <c r="AD2101" i="68"/>
  <c r="AA2101" i="68" a="1"/>
  <c r="AA2101" i="68" s="1"/>
  <c r="Z2101" i="68" a="1"/>
  <c r="Z2101" i="68" s="1"/>
  <c r="Y2101" i="68"/>
  <c r="X2101" i="68"/>
  <c r="V2101" i="68"/>
  <c r="U2101" i="68"/>
  <c r="AD2100" i="68"/>
  <c r="AA2100" i="68" a="1"/>
  <c r="AA2100" i="68" s="1"/>
  <c r="Z2100" i="68" a="1"/>
  <c r="Z2100" i="68" s="1"/>
  <c r="Y2100" i="68"/>
  <c r="X2100" i="68"/>
  <c r="V2100" i="68"/>
  <c r="U2100" i="68"/>
  <c r="AD2099" i="68"/>
  <c r="AA2099" i="68" a="1"/>
  <c r="AA2099" i="68" s="1"/>
  <c r="Z2099" i="68" a="1"/>
  <c r="Z2099" i="68" s="1"/>
  <c r="AC2099" i="68" s="1"/>
  <c r="Y2099" i="68"/>
  <c r="X2099" i="68"/>
  <c r="V2099" i="68"/>
  <c r="U2099" i="68"/>
  <c r="AD2098" i="68"/>
  <c r="AA2098" i="68" a="1"/>
  <c r="AA2098" i="68" s="1"/>
  <c r="Z2098" i="68" a="1"/>
  <c r="Z2098" i="68" s="1"/>
  <c r="Y2098" i="68"/>
  <c r="X2098" i="68"/>
  <c r="V2098" i="68"/>
  <c r="U2098" i="68"/>
  <c r="AD2097" i="68"/>
  <c r="AA2097" i="68" a="1"/>
  <c r="AA2097" i="68" s="1"/>
  <c r="Z2097" i="68" a="1"/>
  <c r="Z2097" i="68" s="1"/>
  <c r="Y2097" i="68"/>
  <c r="X2097" i="68"/>
  <c r="V2097" i="68"/>
  <c r="U2097" i="68"/>
  <c r="AD2096" i="68"/>
  <c r="AA2096" i="68" a="1"/>
  <c r="AA2096" i="68" s="1"/>
  <c r="Z2096" i="68" a="1"/>
  <c r="Z2096" i="68" s="1"/>
  <c r="Y2096" i="68"/>
  <c r="X2096" i="68"/>
  <c r="V2096" i="68"/>
  <c r="U2096" i="68"/>
  <c r="AD2095" i="68"/>
  <c r="AA2095" i="68" a="1"/>
  <c r="AA2095" i="68" s="1"/>
  <c r="Z2095" i="68" a="1"/>
  <c r="Z2095" i="68" s="1"/>
  <c r="Y2095" i="68"/>
  <c r="X2095" i="68"/>
  <c r="V2095" i="68"/>
  <c r="U2095" i="68"/>
  <c r="AD2094" i="68"/>
  <c r="AA2094" i="68" a="1"/>
  <c r="AA2094" i="68" s="1"/>
  <c r="Z2094" i="68" a="1"/>
  <c r="Z2094" i="68" s="1"/>
  <c r="Y2094" i="68"/>
  <c r="X2094" i="68"/>
  <c r="V2094" i="68"/>
  <c r="U2094" i="68"/>
  <c r="AD2093" i="68"/>
  <c r="AA2093" i="68" a="1"/>
  <c r="AA2093" i="68" s="1"/>
  <c r="Z2093" i="68" a="1"/>
  <c r="Z2093" i="68" s="1"/>
  <c r="Y2093" i="68"/>
  <c r="X2093" i="68"/>
  <c r="V2093" i="68"/>
  <c r="U2093" i="68"/>
  <c r="AD2092" i="68"/>
  <c r="AA2092" i="68" a="1"/>
  <c r="AA2092" i="68" s="1"/>
  <c r="Z2092" i="68" a="1"/>
  <c r="Z2092" i="68" s="1"/>
  <c r="Y2092" i="68"/>
  <c r="X2092" i="68"/>
  <c r="V2092" i="68"/>
  <c r="U2092" i="68"/>
  <c r="AD2091" i="68"/>
  <c r="AA2091" i="68" a="1"/>
  <c r="AA2091" i="68" s="1"/>
  <c r="Z2091" i="68" a="1"/>
  <c r="Z2091" i="68" s="1"/>
  <c r="Y2091" i="68"/>
  <c r="X2091" i="68"/>
  <c r="V2091" i="68"/>
  <c r="U2091" i="68"/>
  <c r="AD2090" i="68"/>
  <c r="AA2090" i="68" a="1"/>
  <c r="AA2090" i="68" s="1"/>
  <c r="Z2090" i="68" a="1"/>
  <c r="Z2090" i="68" s="1"/>
  <c r="Y2090" i="68"/>
  <c r="X2090" i="68"/>
  <c r="V2090" i="68"/>
  <c r="U2090" i="68"/>
  <c r="AD2089" i="68"/>
  <c r="AA2089" i="68" a="1"/>
  <c r="AA2089" i="68" s="1"/>
  <c r="Z2089" i="68" a="1"/>
  <c r="Z2089" i="68" s="1"/>
  <c r="Y2089" i="68"/>
  <c r="X2089" i="68"/>
  <c r="V2089" i="68"/>
  <c r="U2089" i="68"/>
  <c r="AD2088" i="68"/>
  <c r="AA2088" i="68" a="1"/>
  <c r="AA2088" i="68" s="1"/>
  <c r="Z2088" i="68" a="1"/>
  <c r="Z2088" i="68" s="1"/>
  <c r="Y2088" i="68"/>
  <c r="X2088" i="68"/>
  <c r="V2088" i="68"/>
  <c r="U2088" i="68"/>
  <c r="AD2087" i="68"/>
  <c r="AA2087" i="68" a="1"/>
  <c r="AA2087" i="68" s="1"/>
  <c r="Z2087" i="68" a="1"/>
  <c r="Z2087" i="68" s="1"/>
  <c r="Y2087" i="68"/>
  <c r="X2087" i="68"/>
  <c r="V2087" i="68"/>
  <c r="U2087" i="68"/>
  <c r="AD2086" i="68"/>
  <c r="AA2086" i="68" a="1"/>
  <c r="AA2086" i="68" s="1"/>
  <c r="Z2086" i="68" a="1"/>
  <c r="Z2086" i="68" s="1"/>
  <c r="Y2086" i="68"/>
  <c r="X2086" i="68"/>
  <c r="V2086" i="68"/>
  <c r="U2086" i="68"/>
  <c r="AD2085" i="68"/>
  <c r="AA2085" i="68" a="1"/>
  <c r="AA2085" i="68" s="1"/>
  <c r="Z2085" i="68" a="1"/>
  <c r="Z2085" i="68" s="1"/>
  <c r="Y2085" i="68"/>
  <c r="X2085" i="68"/>
  <c r="V2085" i="68"/>
  <c r="U2085" i="68"/>
  <c r="AD2084" i="68"/>
  <c r="AA2084" i="68" a="1"/>
  <c r="AA2084" i="68" s="1"/>
  <c r="Z2084" i="68" a="1"/>
  <c r="Z2084" i="68" s="1"/>
  <c r="Y2084" i="68"/>
  <c r="X2084" i="68"/>
  <c r="V2084" i="68"/>
  <c r="U2084" i="68"/>
  <c r="AD2083" i="68"/>
  <c r="AA2083" i="68" a="1"/>
  <c r="AA2083" i="68" s="1"/>
  <c r="Z2083" i="68"/>
  <c r="Z2083" i="68" a="1"/>
  <c r="Y2083" i="68"/>
  <c r="X2083" i="68"/>
  <c r="V2083" i="68"/>
  <c r="U2083" i="68"/>
  <c r="AD2082" i="68"/>
  <c r="AA2082" i="68" a="1"/>
  <c r="AA2082" i="68" s="1"/>
  <c r="Z2082" i="68" a="1"/>
  <c r="Z2082" i="68" s="1"/>
  <c r="Y2082" i="68"/>
  <c r="X2082" i="68"/>
  <c r="V2082" i="68"/>
  <c r="U2082" i="68"/>
  <c r="AD2081" i="68"/>
  <c r="AA2081" i="68" a="1"/>
  <c r="AA2081" i="68" s="1"/>
  <c r="Z2081" i="68" a="1"/>
  <c r="Z2081" i="68" s="1"/>
  <c r="Y2081" i="68"/>
  <c r="X2081" i="68"/>
  <c r="V2081" i="68"/>
  <c r="U2081" i="68"/>
  <c r="AD2080" i="68"/>
  <c r="AA2080" i="68" a="1"/>
  <c r="AA2080" i="68" s="1"/>
  <c r="Z2080" i="68" a="1"/>
  <c r="Z2080" i="68" s="1"/>
  <c r="Y2080" i="68"/>
  <c r="X2080" i="68"/>
  <c r="V2080" i="68"/>
  <c r="U2080" i="68"/>
  <c r="AD2079" i="68"/>
  <c r="AA2079" i="68" a="1"/>
  <c r="AA2079" i="68" s="1"/>
  <c r="Z2079" i="68" a="1"/>
  <c r="Z2079" i="68" s="1"/>
  <c r="Y2079" i="68"/>
  <c r="X2079" i="68"/>
  <c r="V2079" i="68"/>
  <c r="U2079" i="68"/>
  <c r="AD2078" i="68"/>
  <c r="AA2078" i="68" a="1"/>
  <c r="AA2078" i="68" s="1"/>
  <c r="Z2078" i="68" a="1"/>
  <c r="Z2078" i="68" s="1"/>
  <c r="Y2078" i="68"/>
  <c r="X2078" i="68"/>
  <c r="V2078" i="68"/>
  <c r="U2078" i="68"/>
  <c r="AD2077" i="68"/>
  <c r="AA2077" i="68" a="1"/>
  <c r="AA2077" i="68" s="1"/>
  <c r="Z2077" i="68"/>
  <c r="AC2077" i="68" s="1"/>
  <c r="Z2077" i="68" a="1"/>
  <c r="Y2077" i="68"/>
  <c r="X2077" i="68"/>
  <c r="V2077" i="68"/>
  <c r="U2077" i="68"/>
  <c r="AD2076" i="68"/>
  <c r="AA2076" i="68" a="1"/>
  <c r="AA2076" i="68" s="1"/>
  <c r="Z2076" i="68"/>
  <c r="Z2076" i="68" a="1"/>
  <c r="Y2076" i="68"/>
  <c r="X2076" i="68"/>
  <c r="V2076" i="68"/>
  <c r="U2076" i="68"/>
  <c r="AD2075" i="68"/>
  <c r="AC2075" i="68"/>
  <c r="AA2075" i="68"/>
  <c r="AA2075" i="68" a="1"/>
  <c r="Z2075" i="68"/>
  <c r="Z2075" i="68" a="1"/>
  <c r="Y2075" i="68"/>
  <c r="X2075" i="68"/>
  <c r="V2075" i="68"/>
  <c r="U2075" i="68"/>
  <c r="AD2074" i="68"/>
  <c r="AA2074" i="68" a="1"/>
  <c r="AA2074" i="68" s="1"/>
  <c r="Z2074" i="68" a="1"/>
  <c r="Z2074" i="68" s="1"/>
  <c r="Y2074" i="68"/>
  <c r="X2074" i="68"/>
  <c r="V2074" i="68"/>
  <c r="U2074" i="68"/>
  <c r="AD2073" i="68"/>
  <c r="AA2073" i="68" a="1"/>
  <c r="AA2073" i="68" s="1"/>
  <c r="Z2073" i="68" a="1"/>
  <c r="Z2073" i="68" s="1"/>
  <c r="Y2073" i="68"/>
  <c r="X2073" i="68"/>
  <c r="V2073" i="68"/>
  <c r="U2073" i="68"/>
  <c r="AD2072" i="68"/>
  <c r="AA2072" i="68" a="1"/>
  <c r="AA2072" i="68" s="1"/>
  <c r="Z2072" i="68" a="1"/>
  <c r="Z2072" i="68" s="1"/>
  <c r="Y2072" i="68"/>
  <c r="X2072" i="68"/>
  <c r="V2072" i="68"/>
  <c r="U2072" i="68"/>
  <c r="AD2071" i="68"/>
  <c r="AA2071" i="68" a="1"/>
  <c r="AA2071" i="68" s="1"/>
  <c r="Z2071" i="68" a="1"/>
  <c r="Z2071" i="68" s="1"/>
  <c r="Y2071" i="68"/>
  <c r="X2071" i="68"/>
  <c r="V2071" i="68"/>
  <c r="U2071" i="68"/>
  <c r="AD2070" i="68"/>
  <c r="AA2070" i="68" a="1"/>
  <c r="AA2070" i="68" s="1"/>
  <c r="Z2070" i="68" a="1"/>
  <c r="Z2070" i="68" s="1"/>
  <c r="Y2070" i="68"/>
  <c r="X2070" i="68"/>
  <c r="V2070" i="68"/>
  <c r="U2070" i="68"/>
  <c r="AD2069" i="68"/>
  <c r="AA2069" i="68" a="1"/>
  <c r="AA2069" i="68" s="1"/>
  <c r="Z2069" i="68" a="1"/>
  <c r="Z2069" i="68" s="1"/>
  <c r="AC2069" i="68" s="1"/>
  <c r="Y2069" i="68"/>
  <c r="X2069" i="68"/>
  <c r="V2069" i="68"/>
  <c r="U2069" i="68"/>
  <c r="AD2068" i="68"/>
  <c r="AA2068" i="68" a="1"/>
  <c r="AA2068" i="68" s="1"/>
  <c r="Z2068" i="68" a="1"/>
  <c r="Z2068" i="68" s="1"/>
  <c r="AE2068" i="68" s="1"/>
  <c r="Y2068" i="68"/>
  <c r="X2068" i="68"/>
  <c r="V2068" i="68"/>
  <c r="U2068" i="68"/>
  <c r="AD2067" i="68"/>
  <c r="AA2067" i="68"/>
  <c r="AA2067" i="68" a="1"/>
  <c r="Z2067" i="68" a="1"/>
  <c r="Z2067" i="68" s="1"/>
  <c r="Y2067" i="68"/>
  <c r="X2067" i="68"/>
  <c r="V2067" i="68"/>
  <c r="U2067" i="68"/>
  <c r="AD2066" i="68"/>
  <c r="AA2066" i="68" a="1"/>
  <c r="AA2066" i="68" s="1"/>
  <c r="Z2066" i="68" a="1"/>
  <c r="Z2066" i="68" s="1"/>
  <c r="Y2066" i="68"/>
  <c r="X2066" i="68"/>
  <c r="V2066" i="68"/>
  <c r="U2066" i="68"/>
  <c r="AD2065" i="68"/>
  <c r="AA2065" i="68" a="1"/>
  <c r="AA2065" i="68" s="1"/>
  <c r="Z2065" i="68" a="1"/>
  <c r="Z2065" i="68" s="1"/>
  <c r="Y2065" i="68"/>
  <c r="X2065" i="68"/>
  <c r="V2065" i="68"/>
  <c r="U2065" i="68"/>
  <c r="AD2064" i="68"/>
  <c r="AA2064" i="68" a="1"/>
  <c r="AA2064" i="68" s="1"/>
  <c r="Z2064" i="68" a="1"/>
  <c r="Z2064" i="68" s="1"/>
  <c r="Y2064" i="68"/>
  <c r="X2064" i="68"/>
  <c r="V2064" i="68"/>
  <c r="U2064" i="68"/>
  <c r="AD2063" i="68"/>
  <c r="AA2063" i="68" a="1"/>
  <c r="AA2063" i="68" s="1"/>
  <c r="Z2063" i="68" a="1"/>
  <c r="Z2063" i="68" s="1"/>
  <c r="Y2063" i="68"/>
  <c r="X2063" i="68"/>
  <c r="V2063" i="68"/>
  <c r="U2063" i="68"/>
  <c r="AD2062" i="68"/>
  <c r="AA2062" i="68" a="1"/>
  <c r="AA2062" i="68" s="1"/>
  <c r="Z2062" i="68" a="1"/>
  <c r="Z2062" i="68" s="1"/>
  <c r="Y2062" i="68"/>
  <c r="X2062" i="68"/>
  <c r="V2062" i="68"/>
  <c r="U2062" i="68"/>
  <c r="AD2061" i="68"/>
  <c r="AA2061" i="68" a="1"/>
  <c r="AA2061" i="68" s="1"/>
  <c r="Z2061" i="68" a="1"/>
  <c r="Z2061" i="68" s="1"/>
  <c r="AC2061" i="68" s="1"/>
  <c r="Y2061" i="68"/>
  <c r="X2061" i="68"/>
  <c r="V2061" i="68"/>
  <c r="U2061" i="68"/>
  <c r="AD2060" i="68"/>
  <c r="AA2060" i="68" a="1"/>
  <c r="AA2060" i="68" s="1"/>
  <c r="Z2060" i="68" a="1"/>
  <c r="Z2060" i="68" s="1"/>
  <c r="Y2060" i="68"/>
  <c r="X2060" i="68"/>
  <c r="V2060" i="68"/>
  <c r="U2060" i="68"/>
  <c r="AD2059" i="68"/>
  <c r="AA2059" i="68" a="1"/>
  <c r="AA2059" i="68" s="1"/>
  <c r="Z2059" i="68" a="1"/>
  <c r="Z2059" i="68" s="1"/>
  <c r="Y2059" i="68"/>
  <c r="X2059" i="68"/>
  <c r="V2059" i="68"/>
  <c r="U2059" i="68"/>
  <c r="AD2058" i="68"/>
  <c r="AA2058" i="68" a="1"/>
  <c r="AA2058" i="68" s="1"/>
  <c r="Z2058" i="68" a="1"/>
  <c r="Z2058" i="68" s="1"/>
  <c r="Y2058" i="68"/>
  <c r="X2058" i="68"/>
  <c r="V2058" i="68"/>
  <c r="U2058" i="68"/>
  <c r="AD2057" i="68"/>
  <c r="AA2057" i="68" a="1"/>
  <c r="AA2057" i="68" s="1"/>
  <c r="Z2057" i="68" a="1"/>
  <c r="Z2057" i="68" s="1"/>
  <c r="Y2057" i="68"/>
  <c r="X2057" i="68"/>
  <c r="V2057" i="68"/>
  <c r="U2057" i="68"/>
  <c r="AD2056" i="68"/>
  <c r="AA2056" i="68" a="1"/>
  <c r="AA2056" i="68" s="1"/>
  <c r="Z2056" i="68" a="1"/>
  <c r="Z2056" i="68" s="1"/>
  <c r="Y2056" i="68"/>
  <c r="X2056" i="68"/>
  <c r="V2056" i="68"/>
  <c r="U2056" i="68"/>
  <c r="AD2055" i="68"/>
  <c r="AA2055" i="68" a="1"/>
  <c r="AA2055" i="68" s="1"/>
  <c r="Z2055" i="68" a="1"/>
  <c r="Z2055" i="68" s="1"/>
  <c r="Y2055" i="68"/>
  <c r="X2055" i="68"/>
  <c r="V2055" i="68"/>
  <c r="U2055" i="68"/>
  <c r="AD2054" i="68"/>
  <c r="AA2054" i="68" a="1"/>
  <c r="AA2054" i="68" s="1"/>
  <c r="Z2054" i="68" a="1"/>
  <c r="Z2054" i="68" s="1"/>
  <c r="AC2054" i="68" s="1"/>
  <c r="Y2054" i="68"/>
  <c r="X2054" i="68"/>
  <c r="V2054" i="68"/>
  <c r="U2054" i="68"/>
  <c r="AD2053" i="68"/>
  <c r="AA2053" i="68" a="1"/>
  <c r="AA2053" i="68" s="1"/>
  <c r="Z2053" i="68" a="1"/>
  <c r="Z2053" i="68" s="1"/>
  <c r="Y2053" i="68"/>
  <c r="X2053" i="68"/>
  <c r="V2053" i="68"/>
  <c r="U2053" i="68"/>
  <c r="AD2052" i="68"/>
  <c r="AA2052" i="68" a="1"/>
  <c r="AA2052" i="68" s="1"/>
  <c r="Z2052" i="68" a="1"/>
  <c r="Z2052" i="68" s="1"/>
  <c r="Y2052" i="68"/>
  <c r="X2052" i="68"/>
  <c r="V2052" i="68"/>
  <c r="U2052" i="68"/>
  <c r="AD2051" i="68"/>
  <c r="AA2051" i="68" a="1"/>
  <c r="AA2051" i="68" s="1"/>
  <c r="Z2051" i="68" a="1"/>
  <c r="Z2051" i="68" s="1"/>
  <c r="AC2051" i="68" s="1"/>
  <c r="Y2051" i="68"/>
  <c r="X2051" i="68"/>
  <c r="V2051" i="68"/>
  <c r="U2051" i="68"/>
  <c r="AD2050" i="68"/>
  <c r="AA2050" i="68" a="1"/>
  <c r="AA2050" i="68" s="1"/>
  <c r="Z2050" i="68" a="1"/>
  <c r="Z2050" i="68" s="1"/>
  <c r="Y2050" i="68"/>
  <c r="X2050" i="68"/>
  <c r="V2050" i="68"/>
  <c r="U2050" i="68"/>
  <c r="AD2049" i="68"/>
  <c r="AA2049" i="68" a="1"/>
  <c r="AA2049" i="68" s="1"/>
  <c r="Z2049" i="68" a="1"/>
  <c r="Z2049" i="68" s="1"/>
  <c r="Y2049" i="68"/>
  <c r="X2049" i="68"/>
  <c r="V2049" i="68"/>
  <c r="U2049" i="68"/>
  <c r="AD2048" i="68"/>
  <c r="AA2048" i="68" a="1"/>
  <c r="AA2048" i="68" s="1"/>
  <c r="Z2048" i="68" a="1"/>
  <c r="Z2048" i="68" s="1"/>
  <c r="Y2048" i="68"/>
  <c r="X2048" i="68"/>
  <c r="V2048" i="68"/>
  <c r="U2048" i="68"/>
  <c r="AD2047" i="68"/>
  <c r="AA2047" i="68" a="1"/>
  <c r="AA2047" i="68" s="1"/>
  <c r="Z2047" i="68" a="1"/>
  <c r="Z2047" i="68" s="1"/>
  <c r="Y2047" i="68"/>
  <c r="X2047" i="68"/>
  <c r="V2047" i="68"/>
  <c r="U2047" i="68"/>
  <c r="AD2046" i="68"/>
  <c r="AA2046" i="68" a="1"/>
  <c r="AA2046" i="68" s="1"/>
  <c r="Z2046" i="68" a="1"/>
  <c r="Z2046" i="68" s="1"/>
  <c r="Y2046" i="68"/>
  <c r="X2046" i="68"/>
  <c r="V2046" i="68"/>
  <c r="U2046" i="68"/>
  <c r="AD2045" i="68"/>
  <c r="AA2045" i="68" a="1"/>
  <c r="AA2045" i="68" s="1"/>
  <c r="Z2045" i="68"/>
  <c r="AC2045" i="68" s="1"/>
  <c r="Z2045" i="68" a="1"/>
  <c r="Y2045" i="68"/>
  <c r="X2045" i="68"/>
  <c r="V2045" i="68"/>
  <c r="U2045" i="68"/>
  <c r="AD2044" i="68"/>
  <c r="AA2044" i="68" a="1"/>
  <c r="AA2044" i="68" s="1"/>
  <c r="Z2044" i="68"/>
  <c r="Z2044" i="68" a="1"/>
  <c r="Y2044" i="68"/>
  <c r="X2044" i="68"/>
  <c r="V2044" i="68"/>
  <c r="U2044" i="68"/>
  <c r="AD2043" i="68"/>
  <c r="AA2043" i="68" a="1"/>
  <c r="AA2043" i="68" s="1"/>
  <c r="Z2043" i="68" a="1"/>
  <c r="Z2043" i="68" s="1"/>
  <c r="Y2043" i="68"/>
  <c r="X2043" i="68"/>
  <c r="V2043" i="68"/>
  <c r="U2043" i="68"/>
  <c r="AD2042" i="68"/>
  <c r="AA2042" i="68" a="1"/>
  <c r="AA2042" i="68" s="1"/>
  <c r="Z2042" i="68" a="1"/>
  <c r="Z2042" i="68" s="1"/>
  <c r="Y2042" i="68"/>
  <c r="X2042" i="68"/>
  <c r="V2042" i="68"/>
  <c r="U2042" i="68"/>
  <c r="AD2041" i="68"/>
  <c r="AA2041" i="68" a="1"/>
  <c r="AA2041" i="68" s="1"/>
  <c r="Z2041" i="68" a="1"/>
  <c r="Z2041" i="68" s="1"/>
  <c r="Y2041" i="68"/>
  <c r="X2041" i="68"/>
  <c r="V2041" i="68"/>
  <c r="U2041" i="68"/>
  <c r="AD2040" i="68"/>
  <c r="AA2040" i="68" a="1"/>
  <c r="AA2040" i="68" s="1"/>
  <c r="Z2040" i="68" a="1"/>
  <c r="Z2040" i="68" s="1"/>
  <c r="Y2040" i="68"/>
  <c r="X2040" i="68"/>
  <c r="V2040" i="68"/>
  <c r="U2040" i="68"/>
  <c r="AD2039" i="68"/>
  <c r="AA2039" i="68" a="1"/>
  <c r="AA2039" i="68" s="1"/>
  <c r="Z2039" i="68" a="1"/>
  <c r="Z2039" i="68" s="1"/>
  <c r="Y2039" i="68"/>
  <c r="X2039" i="68"/>
  <c r="V2039" i="68"/>
  <c r="U2039" i="68"/>
  <c r="AD2038" i="68"/>
  <c r="AA2038" i="68" a="1"/>
  <c r="AA2038" i="68" s="1"/>
  <c r="Z2038" i="68" a="1"/>
  <c r="Z2038" i="68" s="1"/>
  <c r="Y2038" i="68"/>
  <c r="X2038" i="68"/>
  <c r="V2038" i="68"/>
  <c r="U2038" i="68"/>
  <c r="AD2037" i="68"/>
  <c r="AA2037" i="68"/>
  <c r="AA2037" i="68" a="1"/>
  <c r="Z2037" i="68" a="1"/>
  <c r="Z2037" i="68" s="1"/>
  <c r="AC2037" i="68" s="1"/>
  <c r="Y2037" i="68"/>
  <c r="X2037" i="68"/>
  <c r="V2037" i="68"/>
  <c r="U2037" i="68"/>
  <c r="AD2036" i="68"/>
  <c r="AA2036" i="68" a="1"/>
  <c r="AA2036" i="68" s="1"/>
  <c r="Z2036" i="68" a="1"/>
  <c r="Z2036" i="68" s="1"/>
  <c r="Y2036" i="68"/>
  <c r="X2036" i="68"/>
  <c r="V2036" i="68"/>
  <c r="U2036" i="68"/>
  <c r="AD2035" i="68"/>
  <c r="AA2035" i="68" a="1"/>
  <c r="AA2035" i="68" s="1"/>
  <c r="Z2035" i="68" a="1"/>
  <c r="Z2035" i="68" s="1"/>
  <c r="Y2035" i="68"/>
  <c r="X2035" i="68"/>
  <c r="V2035" i="68"/>
  <c r="U2035" i="68"/>
  <c r="AD2034" i="68"/>
  <c r="AA2034" i="68" a="1"/>
  <c r="AA2034" i="68" s="1"/>
  <c r="Z2034" i="68" a="1"/>
  <c r="Z2034" i="68" s="1"/>
  <c r="Y2034" i="68"/>
  <c r="X2034" i="68"/>
  <c r="V2034" i="68"/>
  <c r="U2034" i="68"/>
  <c r="AD2033" i="68"/>
  <c r="AA2033" i="68" a="1"/>
  <c r="AA2033" i="68" s="1"/>
  <c r="Z2033" i="68" a="1"/>
  <c r="Z2033" i="68" s="1"/>
  <c r="Y2033" i="68"/>
  <c r="X2033" i="68"/>
  <c r="V2033" i="68"/>
  <c r="U2033" i="68"/>
  <c r="AD2032" i="68"/>
  <c r="AA2032" i="68" a="1"/>
  <c r="AA2032" i="68" s="1"/>
  <c r="Z2032" i="68" a="1"/>
  <c r="Z2032" i="68" s="1"/>
  <c r="Y2032" i="68"/>
  <c r="X2032" i="68"/>
  <c r="V2032" i="68"/>
  <c r="U2032" i="68"/>
  <c r="AD2031" i="68"/>
  <c r="AA2031" i="68" a="1"/>
  <c r="AA2031" i="68" s="1"/>
  <c r="Z2031" i="68" a="1"/>
  <c r="Z2031" i="68" s="1"/>
  <c r="Y2031" i="68"/>
  <c r="X2031" i="68"/>
  <c r="V2031" i="68"/>
  <c r="U2031" i="68"/>
  <c r="AD2030" i="68"/>
  <c r="AA2030" i="68" a="1"/>
  <c r="AA2030" i="68" s="1"/>
  <c r="Z2030" i="68" a="1"/>
  <c r="Z2030" i="68" s="1"/>
  <c r="Y2030" i="68"/>
  <c r="X2030" i="68"/>
  <c r="V2030" i="68"/>
  <c r="U2030" i="68"/>
  <c r="AD2029" i="68"/>
  <c r="AA2029" i="68" a="1"/>
  <c r="AA2029" i="68" s="1"/>
  <c r="Z2029" i="68"/>
  <c r="AC2029" i="68" s="1"/>
  <c r="Z2029" i="68" a="1"/>
  <c r="Y2029" i="68"/>
  <c r="X2029" i="68"/>
  <c r="V2029" i="68"/>
  <c r="U2029" i="68"/>
  <c r="AD2028" i="68"/>
  <c r="AA2028" i="68" a="1"/>
  <c r="AA2028" i="68" s="1"/>
  <c r="Z2028" i="68"/>
  <c r="Z2028" i="68" a="1"/>
  <c r="Y2028" i="68"/>
  <c r="X2028" i="68"/>
  <c r="V2028" i="68"/>
  <c r="U2028" i="68"/>
  <c r="AD2027" i="68"/>
  <c r="AA2027" i="68" a="1"/>
  <c r="AA2027" i="68" s="1"/>
  <c r="Z2027" i="68" a="1"/>
  <c r="Z2027" i="68" s="1"/>
  <c r="AE2027" i="68" s="1"/>
  <c r="Y2027" i="68"/>
  <c r="X2027" i="68"/>
  <c r="V2027" i="68"/>
  <c r="U2027" i="68"/>
  <c r="AD2026" i="68"/>
  <c r="AA2026" i="68" a="1"/>
  <c r="AA2026" i="68" s="1"/>
  <c r="Z2026" i="68" a="1"/>
  <c r="Z2026" i="68" s="1"/>
  <c r="Y2026" i="68"/>
  <c r="X2026" i="68"/>
  <c r="V2026" i="68"/>
  <c r="U2026" i="68"/>
  <c r="AD2025" i="68"/>
  <c r="AA2025" i="68" a="1"/>
  <c r="AA2025" i="68" s="1"/>
  <c r="Z2025" i="68" a="1"/>
  <c r="Z2025" i="68" s="1"/>
  <c r="Y2025" i="68"/>
  <c r="X2025" i="68"/>
  <c r="V2025" i="68"/>
  <c r="U2025" i="68"/>
  <c r="AD2024" i="68"/>
  <c r="AA2024" i="68" a="1"/>
  <c r="AA2024" i="68" s="1"/>
  <c r="Z2024" i="68" a="1"/>
  <c r="Z2024" i="68" s="1"/>
  <c r="Y2024" i="68"/>
  <c r="X2024" i="68"/>
  <c r="V2024" i="68"/>
  <c r="U2024" i="68"/>
  <c r="AD2023" i="68"/>
  <c r="AA2023" i="68" a="1"/>
  <c r="AA2023" i="68" s="1"/>
  <c r="Z2023" i="68" a="1"/>
  <c r="Z2023" i="68" s="1"/>
  <c r="Y2023" i="68"/>
  <c r="X2023" i="68"/>
  <c r="V2023" i="68"/>
  <c r="U2023" i="68"/>
  <c r="AD2022" i="68"/>
  <c r="AA2022" i="68" a="1"/>
  <c r="AA2022" i="68" s="1"/>
  <c r="Z2022" i="68" a="1"/>
  <c r="Z2022" i="68" s="1"/>
  <c r="Y2022" i="68"/>
  <c r="X2022" i="68"/>
  <c r="V2022" i="68"/>
  <c r="U2022" i="68"/>
  <c r="AD2021" i="68"/>
  <c r="AA2021" i="68" a="1"/>
  <c r="AA2021" i="68" s="1"/>
  <c r="Z2021" i="68" a="1"/>
  <c r="Z2021" i="68" s="1"/>
  <c r="Y2021" i="68"/>
  <c r="X2021" i="68"/>
  <c r="V2021" i="68"/>
  <c r="U2021" i="68"/>
  <c r="AD2020" i="68"/>
  <c r="AA2020" i="68" a="1"/>
  <c r="AA2020" i="68" s="1"/>
  <c r="Z2020" i="68" a="1"/>
  <c r="Z2020" i="68" s="1"/>
  <c r="Y2020" i="68"/>
  <c r="X2020" i="68"/>
  <c r="V2020" i="68"/>
  <c r="U2020" i="68"/>
  <c r="AD2019" i="68"/>
  <c r="AA2019" i="68" a="1"/>
  <c r="AA2019" i="68" s="1"/>
  <c r="Z2019" i="68"/>
  <c r="Z2019" i="68" a="1"/>
  <c r="Y2019" i="68"/>
  <c r="X2019" i="68"/>
  <c r="V2019" i="68"/>
  <c r="U2019" i="68"/>
  <c r="AD2018" i="68"/>
  <c r="AA2018" i="68" a="1"/>
  <c r="AA2018" i="68" s="1"/>
  <c r="Z2018" i="68" a="1"/>
  <c r="Z2018" i="68" s="1"/>
  <c r="Y2018" i="68"/>
  <c r="X2018" i="68"/>
  <c r="V2018" i="68"/>
  <c r="U2018" i="68"/>
  <c r="AD2017" i="68"/>
  <c r="AA2017" i="68" a="1"/>
  <c r="AA2017" i="68" s="1"/>
  <c r="Z2017" i="68" a="1"/>
  <c r="Z2017" i="68" s="1"/>
  <c r="Y2017" i="68"/>
  <c r="X2017" i="68"/>
  <c r="V2017" i="68"/>
  <c r="U2017" i="68"/>
  <c r="AD2016" i="68"/>
  <c r="AA2016" i="68" a="1"/>
  <c r="AA2016" i="68" s="1"/>
  <c r="Z2016" i="68" a="1"/>
  <c r="Z2016" i="68" s="1"/>
  <c r="Y2016" i="68"/>
  <c r="X2016" i="68"/>
  <c r="V2016" i="68"/>
  <c r="U2016" i="68"/>
  <c r="AD2015" i="68"/>
  <c r="AA2015" i="68" a="1"/>
  <c r="AA2015" i="68" s="1"/>
  <c r="Z2015" i="68" a="1"/>
  <c r="Z2015" i="68" s="1"/>
  <c r="Y2015" i="68"/>
  <c r="X2015" i="68"/>
  <c r="V2015" i="68"/>
  <c r="U2015" i="68"/>
  <c r="AD2014" i="68"/>
  <c r="AA2014" i="68" a="1"/>
  <c r="AA2014" i="68" s="1"/>
  <c r="Z2014" i="68" a="1"/>
  <c r="Z2014" i="68" s="1"/>
  <c r="Y2014" i="68"/>
  <c r="X2014" i="68"/>
  <c r="V2014" i="68"/>
  <c r="U2014" i="68"/>
  <c r="AD2013" i="68"/>
  <c r="AA2013" i="68" a="1"/>
  <c r="AA2013" i="68" s="1"/>
  <c r="Z2013" i="68" a="1"/>
  <c r="Z2013" i="68" s="1"/>
  <c r="AC2013" i="68" s="1"/>
  <c r="Y2013" i="68"/>
  <c r="X2013" i="68"/>
  <c r="V2013" i="68"/>
  <c r="U2013" i="68"/>
  <c r="AD2012" i="68"/>
  <c r="AA2012" i="68" a="1"/>
  <c r="AA2012" i="68" s="1"/>
  <c r="Z2012" i="68" a="1"/>
  <c r="Z2012" i="68" s="1"/>
  <c r="Y2012" i="68"/>
  <c r="X2012" i="68"/>
  <c r="V2012" i="68"/>
  <c r="U2012" i="68"/>
  <c r="AD2011" i="68"/>
  <c r="AA2011" i="68" a="1"/>
  <c r="AA2011" i="68" s="1"/>
  <c r="Z2011" i="68" a="1"/>
  <c r="Z2011" i="68" s="1"/>
  <c r="AC2011" i="68" s="1"/>
  <c r="Y2011" i="68"/>
  <c r="X2011" i="68"/>
  <c r="V2011" i="68"/>
  <c r="U2011" i="68"/>
  <c r="AD2010" i="68"/>
  <c r="AA2010" i="68" a="1"/>
  <c r="AA2010" i="68" s="1"/>
  <c r="Z2010" i="68" a="1"/>
  <c r="Z2010" i="68" s="1"/>
  <c r="Y2010" i="68"/>
  <c r="X2010" i="68"/>
  <c r="V2010" i="68"/>
  <c r="U2010" i="68"/>
  <c r="AD2009" i="68"/>
  <c r="AA2009" i="68" a="1"/>
  <c r="AA2009" i="68" s="1"/>
  <c r="Z2009" i="68" a="1"/>
  <c r="Z2009" i="68" s="1"/>
  <c r="Y2009" i="68"/>
  <c r="X2009" i="68"/>
  <c r="V2009" i="68"/>
  <c r="U2009" i="68"/>
  <c r="AD2008" i="68"/>
  <c r="AA2008" i="68" a="1"/>
  <c r="AA2008" i="68" s="1"/>
  <c r="Z2008" i="68" a="1"/>
  <c r="Z2008" i="68" s="1"/>
  <c r="Y2008" i="68"/>
  <c r="X2008" i="68"/>
  <c r="V2008" i="68"/>
  <c r="U2008" i="68"/>
  <c r="AD2007" i="68"/>
  <c r="AA2007" i="68" a="1"/>
  <c r="AA2007" i="68" s="1"/>
  <c r="Z2007" i="68" a="1"/>
  <c r="Z2007" i="68" s="1"/>
  <c r="Y2007" i="68"/>
  <c r="X2007" i="68"/>
  <c r="V2007" i="68"/>
  <c r="U2007" i="68"/>
  <c r="AD2006" i="68"/>
  <c r="AA2006" i="68" a="1"/>
  <c r="AA2006" i="68" s="1"/>
  <c r="Z2006" i="68" a="1"/>
  <c r="Z2006" i="68" s="1"/>
  <c r="AC2006" i="68" s="1"/>
  <c r="Y2006" i="68"/>
  <c r="X2006" i="68"/>
  <c r="V2006" i="68"/>
  <c r="U2006" i="68"/>
  <c r="AD2005" i="68"/>
  <c r="AA2005" i="68" a="1"/>
  <c r="AA2005" i="68" s="1"/>
  <c r="Z2005" i="68" a="1"/>
  <c r="Z2005" i="68" s="1"/>
  <c r="Y2005" i="68"/>
  <c r="X2005" i="68"/>
  <c r="V2005" i="68"/>
  <c r="U2005" i="68"/>
  <c r="AD2004" i="68"/>
  <c r="AA2004" i="68" a="1"/>
  <c r="AA2004" i="68" s="1"/>
  <c r="Z2004" i="68" a="1"/>
  <c r="Z2004" i="68" s="1"/>
  <c r="Y2004" i="68"/>
  <c r="X2004" i="68"/>
  <c r="V2004" i="68"/>
  <c r="U2004" i="68"/>
  <c r="AD2003" i="68"/>
  <c r="AA2003" i="68" a="1"/>
  <c r="AA2003" i="68" s="1"/>
  <c r="Z2003" i="68" a="1"/>
  <c r="Z2003" i="68" s="1"/>
  <c r="Y2003" i="68"/>
  <c r="X2003" i="68"/>
  <c r="V2003" i="68"/>
  <c r="U2003" i="68"/>
  <c r="AD2002" i="68"/>
  <c r="AA2002" i="68" a="1"/>
  <c r="AA2002" i="68" s="1"/>
  <c r="Z2002" i="68" a="1"/>
  <c r="Z2002" i="68" s="1"/>
  <c r="Y2002" i="68"/>
  <c r="X2002" i="68"/>
  <c r="V2002" i="68"/>
  <c r="U2002" i="68"/>
  <c r="AD2001" i="68"/>
  <c r="AA2001" i="68" a="1"/>
  <c r="AA2001" i="68" s="1"/>
  <c r="Z2001" i="68" a="1"/>
  <c r="Z2001" i="68" s="1"/>
  <c r="AE2001" i="68" s="1"/>
  <c r="Y2001" i="68"/>
  <c r="X2001" i="68"/>
  <c r="V2001" i="68"/>
  <c r="U2001" i="68"/>
  <c r="AD2000" i="68"/>
  <c r="AA2000" i="68" a="1"/>
  <c r="AA2000" i="68" s="1"/>
  <c r="Z2000" i="68" a="1"/>
  <c r="Z2000" i="68" s="1"/>
  <c r="AC2000" i="68" s="1"/>
  <c r="Y2000" i="68"/>
  <c r="X2000" i="68"/>
  <c r="V2000" i="68"/>
  <c r="U2000" i="68"/>
  <c r="AD1999" i="68"/>
  <c r="AA1999" i="68" a="1"/>
  <c r="AA1999" i="68" s="1"/>
  <c r="Z1999" i="68" a="1"/>
  <c r="Z1999" i="68" s="1"/>
  <c r="Y1999" i="68"/>
  <c r="X1999" i="68"/>
  <c r="V1999" i="68"/>
  <c r="U1999" i="68"/>
  <c r="AD1998" i="68"/>
  <c r="AA1998" i="68" a="1"/>
  <c r="AA1998" i="68" s="1"/>
  <c r="Z1998" i="68" a="1"/>
  <c r="Z1998" i="68" s="1"/>
  <c r="Y1998" i="68"/>
  <c r="X1998" i="68"/>
  <c r="V1998" i="68"/>
  <c r="U1998" i="68"/>
  <c r="AD1997" i="68"/>
  <c r="AA1997" i="68" a="1"/>
  <c r="AA1997" i="68" s="1"/>
  <c r="Z1997" i="68" a="1"/>
  <c r="Z1997" i="68" s="1"/>
  <c r="Y1997" i="68"/>
  <c r="X1997" i="68"/>
  <c r="V1997" i="68"/>
  <c r="U1997" i="68"/>
  <c r="AD1996" i="68"/>
  <c r="AA1996" i="68" a="1"/>
  <c r="AA1996" i="68" s="1"/>
  <c r="Z1996" i="68" a="1"/>
  <c r="Z1996" i="68" s="1"/>
  <c r="Y1996" i="68"/>
  <c r="X1996" i="68"/>
  <c r="V1996" i="68"/>
  <c r="U1996" i="68"/>
  <c r="AD1995" i="68"/>
  <c r="AA1995" i="68" a="1"/>
  <c r="AA1995" i="68" s="1"/>
  <c r="Z1995" i="68"/>
  <c r="Z1995" i="68" a="1"/>
  <c r="Y1995" i="68"/>
  <c r="X1995" i="68"/>
  <c r="V1995" i="68"/>
  <c r="U1995" i="68"/>
  <c r="AD1994" i="68"/>
  <c r="AA1994" i="68" a="1"/>
  <c r="AA1994" i="68" s="1"/>
  <c r="Z1994" i="68" a="1"/>
  <c r="Z1994" i="68" s="1"/>
  <c r="Y1994" i="68"/>
  <c r="X1994" i="68"/>
  <c r="V1994" i="68"/>
  <c r="U1994" i="68"/>
  <c r="AD1993" i="68"/>
  <c r="AA1993" i="68" a="1"/>
  <c r="AA1993" i="68" s="1"/>
  <c r="Z1993" i="68" a="1"/>
  <c r="Z1993" i="68" s="1"/>
  <c r="Y1993" i="68"/>
  <c r="X1993" i="68"/>
  <c r="V1993" i="68"/>
  <c r="U1993" i="68"/>
  <c r="AD1992" i="68"/>
  <c r="AA1992" i="68" a="1"/>
  <c r="AA1992" i="68" s="1"/>
  <c r="Z1992" i="68" a="1"/>
  <c r="Z1992" i="68" s="1"/>
  <c r="Y1992" i="68"/>
  <c r="X1992" i="68"/>
  <c r="V1992" i="68"/>
  <c r="U1992" i="68"/>
  <c r="AD1991" i="68"/>
  <c r="AA1991" i="68" a="1"/>
  <c r="AA1991" i="68" s="1"/>
  <c r="Z1991" i="68" a="1"/>
  <c r="Z1991" i="68" s="1"/>
  <c r="Y1991" i="68"/>
  <c r="X1991" i="68"/>
  <c r="V1991" i="68"/>
  <c r="U1991" i="68"/>
  <c r="AD1990" i="68"/>
  <c r="AA1990" i="68" a="1"/>
  <c r="AA1990" i="68" s="1"/>
  <c r="Z1990" i="68" a="1"/>
  <c r="Z1990" i="68" s="1"/>
  <c r="AC1990" i="68" s="1"/>
  <c r="Y1990" i="68"/>
  <c r="X1990" i="68"/>
  <c r="V1990" i="68"/>
  <c r="U1990" i="68"/>
  <c r="AD1989" i="68"/>
  <c r="AA1989" i="68" a="1"/>
  <c r="AA1989" i="68" s="1"/>
  <c r="Z1989" i="68" a="1"/>
  <c r="Z1989" i="68" s="1"/>
  <c r="Y1989" i="68"/>
  <c r="X1989" i="68"/>
  <c r="V1989" i="68"/>
  <c r="U1989" i="68"/>
  <c r="AD1988" i="68"/>
  <c r="AA1988" i="68" a="1"/>
  <c r="AA1988" i="68" s="1"/>
  <c r="Z1988" i="68" a="1"/>
  <c r="Z1988" i="68" s="1"/>
  <c r="Y1988" i="68"/>
  <c r="X1988" i="68"/>
  <c r="V1988" i="68"/>
  <c r="U1988" i="68"/>
  <c r="AD1987" i="68"/>
  <c r="AA1987" i="68" a="1"/>
  <c r="AA1987" i="68" s="1"/>
  <c r="Z1987" i="68" a="1"/>
  <c r="Z1987" i="68" s="1"/>
  <c r="Y1987" i="68"/>
  <c r="X1987" i="68"/>
  <c r="V1987" i="68"/>
  <c r="U1987" i="68"/>
  <c r="AD1986" i="68"/>
  <c r="AA1986" i="68" a="1"/>
  <c r="AA1986" i="68" s="1"/>
  <c r="Z1986" i="68" a="1"/>
  <c r="Z1986" i="68" s="1"/>
  <c r="AC1986" i="68" s="1"/>
  <c r="Y1986" i="68"/>
  <c r="X1986" i="68"/>
  <c r="V1986" i="68"/>
  <c r="U1986" i="68"/>
  <c r="AD1985" i="68"/>
  <c r="AA1985" i="68" a="1"/>
  <c r="AA1985" i="68" s="1"/>
  <c r="Z1985" i="68" a="1"/>
  <c r="Z1985" i="68" s="1"/>
  <c r="Y1985" i="68"/>
  <c r="X1985" i="68"/>
  <c r="V1985" i="68"/>
  <c r="U1985" i="68"/>
  <c r="AD1984" i="68"/>
  <c r="AA1984" i="68" a="1"/>
  <c r="AA1984" i="68" s="1"/>
  <c r="Z1984" i="68" a="1"/>
  <c r="Z1984" i="68" s="1"/>
  <c r="AC1984" i="68" s="1"/>
  <c r="Y1984" i="68"/>
  <c r="X1984" i="68"/>
  <c r="V1984" i="68"/>
  <c r="U1984" i="68"/>
  <c r="AD1983" i="68"/>
  <c r="AA1983" i="68"/>
  <c r="AA1983" i="68" a="1"/>
  <c r="Z1983" i="68" a="1"/>
  <c r="Z1983" i="68" s="1"/>
  <c r="Y1983" i="68"/>
  <c r="X1983" i="68"/>
  <c r="V1983" i="68"/>
  <c r="U1983" i="68"/>
  <c r="AD1982" i="68"/>
  <c r="AA1982" i="68" a="1"/>
  <c r="AA1982" i="68" s="1"/>
  <c r="Z1982" i="68" a="1"/>
  <c r="Z1982" i="68" s="1"/>
  <c r="AC1982" i="68" s="1"/>
  <c r="Y1982" i="68"/>
  <c r="X1982" i="68"/>
  <c r="V1982" i="68"/>
  <c r="U1982" i="68"/>
  <c r="AD1981" i="68"/>
  <c r="AA1981" i="68"/>
  <c r="AA1981" i="68" a="1"/>
  <c r="Z1981" i="68" a="1"/>
  <c r="Z1981" i="68" s="1"/>
  <c r="Y1981" i="68"/>
  <c r="X1981" i="68"/>
  <c r="V1981" i="68"/>
  <c r="U1981" i="68"/>
  <c r="AD1980" i="68"/>
  <c r="AA1980" i="68" a="1"/>
  <c r="AA1980" i="68" s="1"/>
  <c r="Z1980" i="68" a="1"/>
  <c r="Z1980" i="68" s="1"/>
  <c r="Y1980" i="68"/>
  <c r="X1980" i="68"/>
  <c r="V1980" i="68"/>
  <c r="U1980" i="68"/>
  <c r="AD1979" i="68"/>
  <c r="AA1979" i="68" a="1"/>
  <c r="AA1979" i="68" s="1"/>
  <c r="Z1979" i="68"/>
  <c r="Z1979" i="68" a="1"/>
  <c r="Y1979" i="68"/>
  <c r="X1979" i="68"/>
  <c r="V1979" i="68"/>
  <c r="U1979" i="68"/>
  <c r="AD1978" i="68"/>
  <c r="AC1978" i="68"/>
  <c r="AA1978" i="68" a="1"/>
  <c r="AA1978" i="68" s="1"/>
  <c r="AE1978" i="68" s="1"/>
  <c r="Z1978" i="68" a="1"/>
  <c r="Z1978" i="68" s="1"/>
  <c r="Y1978" i="68"/>
  <c r="X1978" i="68"/>
  <c r="V1978" i="68"/>
  <c r="U1978" i="68"/>
  <c r="AD1977" i="68"/>
  <c r="AA1977" i="68" a="1"/>
  <c r="AA1977" i="68" s="1"/>
  <c r="Z1977" i="68" a="1"/>
  <c r="Z1977" i="68" s="1"/>
  <c r="Y1977" i="68"/>
  <c r="X1977" i="68"/>
  <c r="V1977" i="68"/>
  <c r="U1977" i="68"/>
  <c r="AD1976" i="68"/>
  <c r="AC1976" i="68"/>
  <c r="AA1976" i="68" a="1"/>
  <c r="AA1976" i="68" s="1"/>
  <c r="AE1976" i="68" s="1"/>
  <c r="Z1976" i="68" a="1"/>
  <c r="Z1976" i="68" s="1"/>
  <c r="Y1976" i="68"/>
  <c r="X1976" i="68"/>
  <c r="V1976" i="68"/>
  <c r="U1976" i="68"/>
  <c r="AD1975" i="68"/>
  <c r="AA1975" i="68" a="1"/>
  <c r="AA1975" i="68" s="1"/>
  <c r="Z1975" i="68" a="1"/>
  <c r="Z1975" i="68" s="1"/>
  <c r="Y1975" i="68"/>
  <c r="X1975" i="68"/>
  <c r="V1975" i="68"/>
  <c r="U1975" i="68"/>
  <c r="AD1974" i="68"/>
  <c r="AA1974" i="68" a="1"/>
  <c r="AA1974" i="68" s="1"/>
  <c r="Z1974" i="68"/>
  <c r="AC1974" i="68" s="1"/>
  <c r="Z1974" i="68" a="1"/>
  <c r="Y1974" i="68"/>
  <c r="X1974" i="68"/>
  <c r="V1974" i="68"/>
  <c r="U1974" i="68"/>
  <c r="AE1973" i="68"/>
  <c r="AD1973" i="68"/>
  <c r="AA1973" i="68"/>
  <c r="AA1973" i="68" a="1"/>
  <c r="Z1973" i="68"/>
  <c r="AC1973" i="68" s="1"/>
  <c r="Z1973" i="68" a="1"/>
  <c r="Y1973" i="68"/>
  <c r="X1973" i="68"/>
  <c r="V1973" i="68"/>
  <c r="U1973" i="68"/>
  <c r="AD1972" i="68"/>
  <c r="AA1972" i="68" a="1"/>
  <c r="AA1972" i="68" s="1"/>
  <c r="Z1972" i="68" a="1"/>
  <c r="Z1972" i="68" s="1"/>
  <c r="Y1972" i="68"/>
  <c r="X1972" i="68"/>
  <c r="V1972" i="68"/>
  <c r="U1972" i="68"/>
  <c r="AD1971" i="68"/>
  <c r="AA1971" i="68" a="1"/>
  <c r="AA1971" i="68" s="1"/>
  <c r="Z1971" i="68" a="1"/>
  <c r="Z1971" i="68" s="1"/>
  <c r="Y1971" i="68"/>
  <c r="X1971" i="68"/>
  <c r="V1971" i="68"/>
  <c r="U1971" i="68"/>
  <c r="AD1970" i="68"/>
  <c r="AA1970" i="68" a="1"/>
  <c r="AA1970" i="68" s="1"/>
  <c r="Z1970" i="68" a="1"/>
  <c r="Z1970" i="68" s="1"/>
  <c r="AC1970" i="68" s="1"/>
  <c r="Y1970" i="68"/>
  <c r="X1970" i="68"/>
  <c r="V1970" i="68"/>
  <c r="U1970" i="68"/>
  <c r="AD1969" i="68"/>
  <c r="AA1969" i="68" a="1"/>
  <c r="AA1969" i="68" s="1"/>
  <c r="Z1969" i="68" a="1"/>
  <c r="Z1969" i="68" s="1"/>
  <c r="Y1969" i="68"/>
  <c r="X1969" i="68"/>
  <c r="V1969" i="68"/>
  <c r="U1969" i="68"/>
  <c r="AD1968" i="68"/>
  <c r="AA1968" i="68" a="1"/>
  <c r="AA1968" i="68" s="1"/>
  <c r="Z1968" i="68" a="1"/>
  <c r="Z1968" i="68" s="1"/>
  <c r="AC1968" i="68" s="1"/>
  <c r="Y1968" i="68"/>
  <c r="X1968" i="68"/>
  <c r="V1968" i="68"/>
  <c r="U1968" i="68"/>
  <c r="AD1967" i="68"/>
  <c r="AA1967" i="68" a="1"/>
  <c r="AA1967" i="68" s="1"/>
  <c r="Z1967" i="68" a="1"/>
  <c r="Z1967" i="68" s="1"/>
  <c r="Y1967" i="68"/>
  <c r="X1967" i="68"/>
  <c r="V1967" i="68"/>
  <c r="U1967" i="68"/>
  <c r="AD1966" i="68"/>
  <c r="AA1966" i="68" a="1"/>
  <c r="AA1966" i="68" s="1"/>
  <c r="Z1966" i="68" a="1"/>
  <c r="Z1966" i="68" s="1"/>
  <c r="AC1966" i="68" s="1"/>
  <c r="Y1966" i="68"/>
  <c r="X1966" i="68"/>
  <c r="V1966" i="68"/>
  <c r="U1966" i="68"/>
  <c r="AD1965" i="68"/>
  <c r="AA1965" i="68" a="1"/>
  <c r="AA1965" i="68" s="1"/>
  <c r="Z1965" i="68" a="1"/>
  <c r="Z1965" i="68" s="1"/>
  <c r="AC1965" i="68" s="1"/>
  <c r="Y1965" i="68"/>
  <c r="X1965" i="68"/>
  <c r="V1965" i="68"/>
  <c r="U1965" i="68"/>
  <c r="AD1964" i="68"/>
  <c r="AA1964" i="68" a="1"/>
  <c r="AA1964" i="68" s="1"/>
  <c r="Z1964" i="68" a="1"/>
  <c r="Z1964" i="68" s="1"/>
  <c r="Y1964" i="68"/>
  <c r="X1964" i="68"/>
  <c r="V1964" i="68"/>
  <c r="U1964" i="68"/>
  <c r="AD1963" i="68"/>
  <c r="AA1963" i="68" a="1"/>
  <c r="AA1963" i="68" s="1"/>
  <c r="Z1963" i="68" a="1"/>
  <c r="Z1963" i="68" s="1"/>
  <c r="Y1963" i="68"/>
  <c r="X1963" i="68"/>
  <c r="V1963" i="68"/>
  <c r="U1963" i="68"/>
  <c r="AD1962" i="68"/>
  <c r="AA1962" i="68" a="1"/>
  <c r="AA1962" i="68" s="1"/>
  <c r="AE1962" i="68" s="1"/>
  <c r="Z1962" i="68" a="1"/>
  <c r="Z1962" i="68" s="1"/>
  <c r="AC1962" i="68" s="1"/>
  <c r="Y1962" i="68"/>
  <c r="X1962" i="68"/>
  <c r="V1962" i="68"/>
  <c r="U1962" i="68"/>
  <c r="AD1961" i="68"/>
  <c r="AA1961" i="68" a="1"/>
  <c r="AA1961" i="68" s="1"/>
  <c r="Z1961" i="68" a="1"/>
  <c r="Z1961" i="68" s="1"/>
  <c r="Y1961" i="68"/>
  <c r="X1961" i="68"/>
  <c r="V1961" i="68"/>
  <c r="U1961" i="68"/>
  <c r="AD1960" i="68"/>
  <c r="AC1960" i="68"/>
  <c r="AA1960" i="68" a="1"/>
  <c r="AA1960" i="68" s="1"/>
  <c r="Z1960" i="68" a="1"/>
  <c r="Z1960" i="68" s="1"/>
  <c r="AE1960" i="68" s="1"/>
  <c r="Y1960" i="68"/>
  <c r="X1960" i="68"/>
  <c r="V1960" i="68"/>
  <c r="U1960" i="68"/>
  <c r="AD1959" i="68"/>
  <c r="AA1959" i="68" a="1"/>
  <c r="AA1959" i="68" s="1"/>
  <c r="Z1959" i="68" a="1"/>
  <c r="Z1959" i="68" s="1"/>
  <c r="Y1959" i="68"/>
  <c r="X1959" i="68"/>
  <c r="V1959" i="68"/>
  <c r="U1959" i="68"/>
  <c r="AD1958" i="68"/>
  <c r="AA1958" i="68" a="1"/>
  <c r="AA1958" i="68" s="1"/>
  <c r="Z1958" i="68"/>
  <c r="AC1958" i="68" s="1"/>
  <c r="Z1958" i="68" a="1"/>
  <c r="Y1958" i="68"/>
  <c r="X1958" i="68"/>
  <c r="V1958" i="68"/>
  <c r="U1958" i="68"/>
  <c r="AD1957" i="68"/>
  <c r="AA1957" i="68" a="1"/>
  <c r="AA1957" i="68" s="1"/>
  <c r="Z1957" i="68" a="1"/>
  <c r="Z1957" i="68" s="1"/>
  <c r="Y1957" i="68"/>
  <c r="X1957" i="68"/>
  <c r="V1957" i="68"/>
  <c r="U1957" i="68"/>
  <c r="AD1956" i="68"/>
  <c r="AA1956" i="68" a="1"/>
  <c r="AA1956" i="68" s="1"/>
  <c r="Z1956" i="68" a="1"/>
  <c r="Z1956" i="68" s="1"/>
  <c r="Y1956" i="68"/>
  <c r="X1956" i="68"/>
  <c r="V1956" i="68"/>
  <c r="U1956" i="68"/>
  <c r="AD1955" i="68"/>
  <c r="AA1955" i="68" a="1"/>
  <c r="AA1955" i="68" s="1"/>
  <c r="Z1955" i="68" a="1"/>
  <c r="Z1955" i="68" s="1"/>
  <c r="Y1955" i="68"/>
  <c r="X1955" i="68"/>
  <c r="V1955" i="68"/>
  <c r="U1955" i="68"/>
  <c r="AD1954" i="68"/>
  <c r="AA1954" i="68" a="1"/>
  <c r="AA1954" i="68" s="1"/>
  <c r="Z1954" i="68" a="1"/>
  <c r="Z1954" i="68" s="1"/>
  <c r="AC1954" i="68" s="1"/>
  <c r="Y1954" i="68"/>
  <c r="X1954" i="68"/>
  <c r="V1954" i="68"/>
  <c r="U1954" i="68"/>
  <c r="AD1953" i="68"/>
  <c r="AA1953" i="68" a="1"/>
  <c r="AA1953" i="68" s="1"/>
  <c r="Z1953" i="68" a="1"/>
  <c r="Z1953" i="68" s="1"/>
  <c r="Y1953" i="68"/>
  <c r="X1953" i="68"/>
  <c r="V1953" i="68"/>
  <c r="U1953" i="68"/>
  <c r="AD1952" i="68"/>
  <c r="AA1952" i="68" a="1"/>
  <c r="AA1952" i="68" s="1"/>
  <c r="Z1952" i="68" a="1"/>
  <c r="Z1952" i="68" s="1"/>
  <c r="AE1952" i="68" s="1"/>
  <c r="Y1952" i="68"/>
  <c r="X1952" i="68"/>
  <c r="V1952" i="68"/>
  <c r="U1952" i="68"/>
  <c r="AD1951" i="68"/>
  <c r="AA1951" i="68" a="1"/>
  <c r="AA1951" i="68" s="1"/>
  <c r="Z1951" i="68" a="1"/>
  <c r="Z1951" i="68" s="1"/>
  <c r="Y1951" i="68"/>
  <c r="X1951" i="68"/>
  <c r="V1951" i="68"/>
  <c r="U1951" i="68"/>
  <c r="AD1950" i="68"/>
  <c r="AA1950" i="68" a="1"/>
  <c r="AA1950" i="68" s="1"/>
  <c r="Z1950" i="68" a="1"/>
  <c r="Z1950" i="68" s="1"/>
  <c r="AC1950" i="68" s="1"/>
  <c r="Y1950" i="68"/>
  <c r="X1950" i="68"/>
  <c r="V1950" i="68"/>
  <c r="U1950" i="68"/>
  <c r="AD1949" i="68"/>
  <c r="AA1949" i="68" a="1"/>
  <c r="AA1949" i="68" s="1"/>
  <c r="Z1949" i="68" a="1"/>
  <c r="Z1949" i="68" s="1"/>
  <c r="AC1949" i="68" s="1"/>
  <c r="Y1949" i="68"/>
  <c r="X1949" i="68"/>
  <c r="V1949" i="68"/>
  <c r="U1949" i="68"/>
  <c r="AD1948" i="68"/>
  <c r="AA1948" i="68" a="1"/>
  <c r="AA1948" i="68" s="1"/>
  <c r="Z1948" i="68" a="1"/>
  <c r="Z1948" i="68" s="1"/>
  <c r="Y1948" i="68"/>
  <c r="X1948" i="68"/>
  <c r="V1948" i="68"/>
  <c r="U1948" i="68"/>
  <c r="AD1947" i="68"/>
  <c r="AA1947" i="68" a="1"/>
  <c r="AA1947" i="68" s="1"/>
  <c r="Z1947" i="68"/>
  <c r="Z1947" i="68" a="1"/>
  <c r="Y1947" i="68"/>
  <c r="X1947" i="68"/>
  <c r="V1947" i="68"/>
  <c r="U1947" i="68"/>
  <c r="AD1946" i="68"/>
  <c r="AA1946" i="68" a="1"/>
  <c r="AA1946" i="68" s="1"/>
  <c r="Z1946" i="68" a="1"/>
  <c r="Z1946" i="68" s="1"/>
  <c r="AC1946" i="68" s="1"/>
  <c r="Y1946" i="68"/>
  <c r="X1946" i="68"/>
  <c r="V1946" i="68"/>
  <c r="U1946" i="68"/>
  <c r="AD1945" i="68"/>
  <c r="AA1945" i="68" a="1"/>
  <c r="AA1945" i="68" s="1"/>
  <c r="Z1945" i="68" a="1"/>
  <c r="Z1945" i="68" s="1"/>
  <c r="Y1945" i="68"/>
  <c r="X1945" i="68"/>
  <c r="V1945" i="68"/>
  <c r="U1945" i="68"/>
  <c r="AD1944" i="68"/>
  <c r="AA1944" i="68" a="1"/>
  <c r="AA1944" i="68" s="1"/>
  <c r="Z1944" i="68" a="1"/>
  <c r="Z1944" i="68" s="1"/>
  <c r="AC1944" i="68" s="1"/>
  <c r="Y1944" i="68"/>
  <c r="X1944" i="68"/>
  <c r="V1944" i="68"/>
  <c r="U1944" i="68"/>
  <c r="AD1943" i="68"/>
  <c r="AA1943" i="68" a="1"/>
  <c r="AA1943" i="68" s="1"/>
  <c r="Z1943" i="68" a="1"/>
  <c r="Z1943" i="68" s="1"/>
  <c r="Y1943" i="68"/>
  <c r="X1943" i="68"/>
  <c r="V1943" i="68"/>
  <c r="U1943" i="68"/>
  <c r="AD1942" i="68"/>
  <c r="AA1942" i="68" a="1"/>
  <c r="AA1942" i="68" s="1"/>
  <c r="Z1942" i="68"/>
  <c r="AC1942" i="68" s="1"/>
  <c r="Z1942" i="68" a="1"/>
  <c r="Y1942" i="68"/>
  <c r="X1942" i="68"/>
  <c r="V1942" i="68"/>
  <c r="U1942" i="68"/>
  <c r="AD1941" i="68"/>
  <c r="AA1941" i="68" a="1"/>
  <c r="AA1941" i="68" s="1"/>
  <c r="AE1941" i="68" s="1"/>
  <c r="Z1941" i="68" a="1"/>
  <c r="Z1941" i="68" s="1"/>
  <c r="AC1941" i="68" s="1"/>
  <c r="Y1941" i="68"/>
  <c r="X1941" i="68"/>
  <c r="V1941" i="68"/>
  <c r="U1941" i="68"/>
  <c r="AD1940" i="68"/>
  <c r="AA1940" i="68" a="1"/>
  <c r="AA1940" i="68" s="1"/>
  <c r="Z1940" i="68" a="1"/>
  <c r="Z1940" i="68" s="1"/>
  <c r="Y1940" i="68"/>
  <c r="X1940" i="68"/>
  <c r="V1940" i="68"/>
  <c r="U1940" i="68"/>
  <c r="AD1939" i="68"/>
  <c r="AA1939" i="68" a="1"/>
  <c r="AA1939" i="68" s="1"/>
  <c r="Z1939" i="68"/>
  <c r="Z1939" i="68" a="1"/>
  <c r="Y1939" i="68"/>
  <c r="X1939" i="68"/>
  <c r="V1939" i="68"/>
  <c r="U1939" i="68"/>
  <c r="AD1938" i="68"/>
  <c r="AC1938" i="68"/>
  <c r="AA1938" i="68" a="1"/>
  <c r="AA1938" i="68" s="1"/>
  <c r="AE1938" i="68" s="1"/>
  <c r="Z1938" i="68" a="1"/>
  <c r="Z1938" i="68" s="1"/>
  <c r="Y1938" i="68"/>
  <c r="X1938" i="68"/>
  <c r="V1938" i="68"/>
  <c r="U1938" i="68"/>
  <c r="AD1937" i="68"/>
  <c r="AA1937" i="68" a="1"/>
  <c r="AA1937" i="68" s="1"/>
  <c r="Z1937" i="68" a="1"/>
  <c r="Z1937" i="68" s="1"/>
  <c r="Y1937" i="68"/>
  <c r="X1937" i="68"/>
  <c r="V1937" i="68"/>
  <c r="U1937" i="68"/>
  <c r="AD1936" i="68"/>
  <c r="AC1936" i="68"/>
  <c r="AA1936" i="68" a="1"/>
  <c r="AA1936" i="68" s="1"/>
  <c r="AE1936" i="68" s="1"/>
  <c r="Z1936" i="68" a="1"/>
  <c r="Z1936" i="68" s="1"/>
  <c r="Y1936" i="68"/>
  <c r="X1936" i="68"/>
  <c r="V1936" i="68"/>
  <c r="U1936" i="68"/>
  <c r="AD1935" i="68"/>
  <c r="AA1935" i="68" a="1"/>
  <c r="AA1935" i="68" s="1"/>
  <c r="Z1935" i="68" a="1"/>
  <c r="Z1935" i="68" s="1"/>
  <c r="Y1935" i="68"/>
  <c r="X1935" i="68"/>
  <c r="V1935" i="68"/>
  <c r="U1935" i="68"/>
  <c r="AD1934" i="68"/>
  <c r="AA1934" i="68" a="1"/>
  <c r="AA1934" i="68" s="1"/>
  <c r="Z1934" i="68"/>
  <c r="AC1934" i="68" s="1"/>
  <c r="Z1934" i="68" a="1"/>
  <c r="Y1934" i="68"/>
  <c r="X1934" i="68"/>
  <c r="V1934" i="68"/>
  <c r="U1934" i="68"/>
  <c r="AD1933" i="68"/>
  <c r="AA1933" i="68" a="1"/>
  <c r="AA1933" i="68" s="1"/>
  <c r="Z1933" i="68" a="1"/>
  <c r="Z1933" i="68" s="1"/>
  <c r="Y1933" i="68"/>
  <c r="X1933" i="68"/>
  <c r="V1933" i="68"/>
  <c r="U1933" i="68"/>
  <c r="AD1932" i="68"/>
  <c r="AA1932" i="68" a="1"/>
  <c r="AA1932" i="68" s="1"/>
  <c r="Z1932" i="68" a="1"/>
  <c r="Z1932" i="68" s="1"/>
  <c r="Y1932" i="68"/>
  <c r="X1932" i="68"/>
  <c r="V1932" i="68"/>
  <c r="U1932" i="68"/>
  <c r="AD1931" i="68"/>
  <c r="AA1931" i="68" a="1"/>
  <c r="AA1931" i="68" s="1"/>
  <c r="Z1931" i="68" a="1"/>
  <c r="Z1931" i="68" s="1"/>
  <c r="Y1931" i="68"/>
  <c r="X1931" i="68"/>
  <c r="V1931" i="68"/>
  <c r="U1931" i="68"/>
  <c r="AD1930" i="68"/>
  <c r="AA1930" i="68" a="1"/>
  <c r="AA1930" i="68" s="1"/>
  <c r="Z1930" i="68" a="1"/>
  <c r="Z1930" i="68" s="1"/>
  <c r="AC1930" i="68" s="1"/>
  <c r="Y1930" i="68"/>
  <c r="X1930" i="68"/>
  <c r="V1930" i="68"/>
  <c r="U1930" i="68"/>
  <c r="AD1929" i="68"/>
  <c r="AA1929" i="68"/>
  <c r="AA1929" i="68" a="1"/>
  <c r="Z1929" i="68" a="1"/>
  <c r="Z1929" i="68" s="1"/>
  <c r="Y1929" i="68"/>
  <c r="X1929" i="68"/>
  <c r="V1929" i="68"/>
  <c r="U1929" i="68"/>
  <c r="AD1928" i="68"/>
  <c r="AA1928" i="68" a="1"/>
  <c r="AA1928" i="68" s="1"/>
  <c r="Z1928" i="68" a="1"/>
  <c r="Z1928" i="68" s="1"/>
  <c r="AC1928" i="68" s="1"/>
  <c r="Y1928" i="68"/>
  <c r="X1928" i="68"/>
  <c r="V1928" i="68"/>
  <c r="U1928" i="68"/>
  <c r="AD1927" i="68"/>
  <c r="AA1927" i="68" a="1"/>
  <c r="AA1927" i="68" s="1"/>
  <c r="Z1927" i="68" a="1"/>
  <c r="Z1927" i="68" s="1"/>
  <c r="Y1927" i="68"/>
  <c r="X1927" i="68"/>
  <c r="V1927" i="68"/>
  <c r="U1927" i="68"/>
  <c r="AD1926" i="68"/>
  <c r="AA1926" i="68" a="1"/>
  <c r="AA1926" i="68" s="1"/>
  <c r="Z1926" i="68" a="1"/>
  <c r="Z1926" i="68" s="1"/>
  <c r="AC1926" i="68" s="1"/>
  <c r="Y1926" i="68"/>
  <c r="X1926" i="68"/>
  <c r="V1926" i="68"/>
  <c r="U1926" i="68"/>
  <c r="AD1925" i="68"/>
  <c r="AA1925" i="68" a="1"/>
  <c r="AA1925" i="68" s="1"/>
  <c r="Z1925" i="68" a="1"/>
  <c r="Z1925" i="68" s="1"/>
  <c r="AC1925" i="68" s="1"/>
  <c r="Y1925" i="68"/>
  <c r="X1925" i="68"/>
  <c r="V1925" i="68"/>
  <c r="U1925" i="68"/>
  <c r="AD1924" i="68"/>
  <c r="AA1924" i="68" a="1"/>
  <c r="AA1924" i="68" s="1"/>
  <c r="Z1924" i="68" a="1"/>
  <c r="Z1924" i="68" s="1"/>
  <c r="Y1924" i="68"/>
  <c r="X1924" i="68"/>
  <c r="V1924" i="68"/>
  <c r="U1924" i="68"/>
  <c r="AD1923" i="68"/>
  <c r="AA1923" i="68" a="1"/>
  <c r="AA1923" i="68" s="1"/>
  <c r="Z1923" i="68" a="1"/>
  <c r="Z1923" i="68" s="1"/>
  <c r="Y1923" i="68"/>
  <c r="X1923" i="68"/>
  <c r="V1923" i="68"/>
  <c r="U1923" i="68"/>
  <c r="AD1922" i="68"/>
  <c r="AA1922" i="68" a="1"/>
  <c r="AA1922" i="68" s="1"/>
  <c r="AE1922" i="68" s="1"/>
  <c r="Z1922" i="68" a="1"/>
  <c r="Z1922" i="68" s="1"/>
  <c r="AC1922" i="68" s="1"/>
  <c r="Y1922" i="68"/>
  <c r="X1922" i="68"/>
  <c r="V1922" i="68"/>
  <c r="U1922" i="68"/>
  <c r="AD1921" i="68"/>
  <c r="AA1921" i="68" a="1"/>
  <c r="AA1921" i="68" s="1"/>
  <c r="Z1921" i="68" a="1"/>
  <c r="Z1921" i="68" s="1"/>
  <c r="Y1921" i="68"/>
  <c r="X1921" i="68"/>
  <c r="V1921" i="68"/>
  <c r="U1921" i="68"/>
  <c r="AD1920" i="68"/>
  <c r="AA1920" i="68" a="1"/>
  <c r="AA1920" i="68" s="1"/>
  <c r="Z1920" i="68" a="1"/>
  <c r="Z1920" i="68" s="1"/>
  <c r="AE1920" i="68" s="1"/>
  <c r="Y1920" i="68"/>
  <c r="X1920" i="68"/>
  <c r="V1920" i="68"/>
  <c r="U1920" i="68"/>
  <c r="AD1919" i="68"/>
  <c r="AA1919" i="68"/>
  <c r="AA1919" i="68" a="1"/>
  <c r="Z1919" i="68" a="1"/>
  <c r="Z1919" i="68" s="1"/>
  <c r="Y1919" i="68"/>
  <c r="X1919" i="68"/>
  <c r="V1919" i="68"/>
  <c r="U1919" i="68"/>
  <c r="AD1918" i="68"/>
  <c r="AA1918" i="68" a="1"/>
  <c r="AA1918" i="68" s="1"/>
  <c r="Z1918" i="68" a="1"/>
  <c r="Z1918" i="68" s="1"/>
  <c r="AC1918" i="68" s="1"/>
  <c r="Y1918" i="68"/>
  <c r="X1918" i="68"/>
  <c r="V1918" i="68"/>
  <c r="U1918" i="68"/>
  <c r="AD1917" i="68"/>
  <c r="AA1917" i="68" a="1"/>
  <c r="AA1917" i="68" s="1"/>
  <c r="Z1917" i="68" a="1"/>
  <c r="Z1917" i="68" s="1"/>
  <c r="AC1917" i="68" s="1"/>
  <c r="Y1917" i="68"/>
  <c r="X1917" i="68"/>
  <c r="V1917" i="68"/>
  <c r="U1917" i="68"/>
  <c r="AD1916" i="68"/>
  <c r="AA1916" i="68" a="1"/>
  <c r="AA1916" i="68" s="1"/>
  <c r="Z1916" i="68" a="1"/>
  <c r="Z1916" i="68" s="1"/>
  <c r="Y1916" i="68"/>
  <c r="X1916" i="68"/>
  <c r="V1916" i="68"/>
  <c r="U1916" i="68"/>
  <c r="AD1915" i="68"/>
  <c r="AA1915" i="68" a="1"/>
  <c r="AA1915" i="68" s="1"/>
  <c r="Z1915" i="68" a="1"/>
  <c r="Z1915" i="68" s="1"/>
  <c r="Y1915" i="68"/>
  <c r="X1915" i="68"/>
  <c r="V1915" i="68"/>
  <c r="U1915" i="68"/>
  <c r="AD1914" i="68"/>
  <c r="AA1914" i="68" a="1"/>
  <c r="AA1914" i="68" s="1"/>
  <c r="Z1914" i="68" a="1"/>
  <c r="Z1914" i="68" s="1"/>
  <c r="AC1914" i="68" s="1"/>
  <c r="Y1914" i="68"/>
  <c r="X1914" i="68"/>
  <c r="V1914" i="68"/>
  <c r="U1914" i="68"/>
  <c r="AD1913" i="68"/>
  <c r="AA1913" i="68" a="1"/>
  <c r="AA1913" i="68" s="1"/>
  <c r="Z1913" i="68"/>
  <c r="Z1913" i="68" a="1"/>
  <c r="Y1913" i="68"/>
  <c r="X1913" i="68"/>
  <c r="V1913" i="68"/>
  <c r="U1913" i="68"/>
  <c r="AD1912" i="68"/>
  <c r="AA1912" i="68" a="1"/>
  <c r="AA1912" i="68" s="1"/>
  <c r="Z1912" i="68" a="1"/>
  <c r="Z1912" i="68" s="1"/>
  <c r="Y1912" i="68"/>
  <c r="X1912" i="68"/>
  <c r="V1912" i="68"/>
  <c r="U1912" i="68"/>
  <c r="AD1911" i="68"/>
  <c r="AA1911" i="68" a="1"/>
  <c r="AA1911" i="68" s="1"/>
  <c r="Z1911" i="68" a="1"/>
  <c r="Z1911" i="68" s="1"/>
  <c r="Y1911" i="68"/>
  <c r="X1911" i="68"/>
  <c r="V1911" i="68"/>
  <c r="U1911" i="68"/>
  <c r="AD1910" i="68"/>
  <c r="AA1910" i="68" a="1"/>
  <c r="AA1910" i="68" s="1"/>
  <c r="Z1910" i="68" a="1"/>
  <c r="Z1910" i="68" s="1"/>
  <c r="AC1910" i="68" s="1"/>
  <c r="Y1910" i="68"/>
  <c r="X1910" i="68"/>
  <c r="V1910" i="68"/>
  <c r="U1910" i="68"/>
  <c r="AD1909" i="68"/>
  <c r="AA1909" i="68" a="1"/>
  <c r="AA1909" i="68" s="1"/>
  <c r="Z1909" i="68" a="1"/>
  <c r="Z1909" i="68" s="1"/>
  <c r="AC1909" i="68" s="1"/>
  <c r="Y1909" i="68"/>
  <c r="X1909" i="68"/>
  <c r="V1909" i="68"/>
  <c r="U1909" i="68"/>
  <c r="AD1908" i="68"/>
  <c r="AA1908" i="68" a="1"/>
  <c r="AA1908" i="68" s="1"/>
  <c r="Z1908" i="68" a="1"/>
  <c r="Z1908" i="68" s="1"/>
  <c r="Y1908" i="68"/>
  <c r="X1908" i="68"/>
  <c r="V1908" i="68"/>
  <c r="U1908" i="68"/>
  <c r="AD1907" i="68"/>
  <c r="AA1907" i="68" a="1"/>
  <c r="AA1907" i="68" s="1"/>
  <c r="Z1907" i="68" a="1"/>
  <c r="Z1907" i="68" s="1"/>
  <c r="Y1907" i="68"/>
  <c r="X1907" i="68"/>
  <c r="V1907" i="68"/>
  <c r="U1907" i="68"/>
  <c r="AD1906" i="68"/>
  <c r="AA1906" i="68" a="1"/>
  <c r="AA1906" i="68" s="1"/>
  <c r="Z1906" i="68" a="1"/>
  <c r="Z1906" i="68" s="1"/>
  <c r="AC1906" i="68" s="1"/>
  <c r="Y1906" i="68"/>
  <c r="X1906" i="68"/>
  <c r="V1906" i="68"/>
  <c r="U1906" i="68"/>
  <c r="AD1905" i="68"/>
  <c r="AA1905" i="68" a="1"/>
  <c r="AA1905" i="68" s="1"/>
  <c r="Z1905" i="68" a="1"/>
  <c r="Z1905" i="68" s="1"/>
  <c r="Y1905" i="68"/>
  <c r="X1905" i="68"/>
  <c r="V1905" i="68"/>
  <c r="U1905" i="68"/>
  <c r="AD1904" i="68"/>
  <c r="AA1904" i="68" a="1"/>
  <c r="AA1904" i="68" s="1"/>
  <c r="Z1904" i="68" a="1"/>
  <c r="Z1904" i="68" s="1"/>
  <c r="Y1904" i="68"/>
  <c r="X1904" i="68"/>
  <c r="V1904" i="68"/>
  <c r="U1904" i="68"/>
  <c r="AD1903" i="68"/>
  <c r="AA1903" i="68" a="1"/>
  <c r="AA1903" i="68" s="1"/>
  <c r="Z1903" i="68" a="1"/>
  <c r="Z1903" i="68" s="1"/>
  <c r="Y1903" i="68"/>
  <c r="X1903" i="68"/>
  <c r="V1903" i="68"/>
  <c r="U1903" i="68"/>
  <c r="AD1902" i="68"/>
  <c r="AA1902" i="68" a="1"/>
  <c r="AA1902" i="68" s="1"/>
  <c r="Z1902" i="68"/>
  <c r="AC1902" i="68" s="1"/>
  <c r="Z1902" i="68" a="1"/>
  <c r="Y1902" i="68"/>
  <c r="X1902" i="68"/>
  <c r="V1902" i="68"/>
  <c r="U1902" i="68"/>
  <c r="AD1901" i="68"/>
  <c r="AA1901" i="68" a="1"/>
  <c r="AA1901" i="68" s="1"/>
  <c r="Z1901" i="68" a="1"/>
  <c r="Z1901" i="68" s="1"/>
  <c r="AC1901" i="68" s="1"/>
  <c r="Y1901" i="68"/>
  <c r="X1901" i="68"/>
  <c r="V1901" i="68"/>
  <c r="U1901" i="68"/>
  <c r="AD1900" i="68"/>
  <c r="AA1900" i="68" a="1"/>
  <c r="AA1900" i="68" s="1"/>
  <c r="Z1900" i="68" a="1"/>
  <c r="Z1900" i="68" s="1"/>
  <c r="Y1900" i="68"/>
  <c r="X1900" i="68"/>
  <c r="V1900" i="68"/>
  <c r="U1900" i="68"/>
  <c r="AD1899" i="68"/>
  <c r="AA1899" i="68" a="1"/>
  <c r="AA1899" i="68" s="1"/>
  <c r="Z1899" i="68" a="1"/>
  <c r="Z1899" i="68" s="1"/>
  <c r="Y1899" i="68"/>
  <c r="X1899" i="68"/>
  <c r="V1899" i="68"/>
  <c r="U1899" i="68"/>
  <c r="AD1898" i="68"/>
  <c r="AA1898" i="68" a="1"/>
  <c r="AA1898" i="68" s="1"/>
  <c r="Z1898" i="68" a="1"/>
  <c r="Z1898" i="68" s="1"/>
  <c r="AC1898" i="68" s="1"/>
  <c r="Y1898" i="68"/>
  <c r="X1898" i="68"/>
  <c r="V1898" i="68"/>
  <c r="U1898" i="68"/>
  <c r="AD1897" i="68"/>
  <c r="AA1897" i="68" a="1"/>
  <c r="AA1897" i="68" s="1"/>
  <c r="Z1897" i="68" a="1"/>
  <c r="Z1897" i="68" s="1"/>
  <c r="Y1897" i="68"/>
  <c r="X1897" i="68"/>
  <c r="V1897" i="68"/>
  <c r="U1897" i="68"/>
  <c r="AD1896" i="68"/>
  <c r="AA1896" i="68" a="1"/>
  <c r="AA1896" i="68" s="1"/>
  <c r="Z1896" i="68" a="1"/>
  <c r="Z1896" i="68" s="1"/>
  <c r="Y1896" i="68"/>
  <c r="X1896" i="68"/>
  <c r="V1896" i="68"/>
  <c r="U1896" i="68"/>
  <c r="AD1895" i="68"/>
  <c r="AA1895" i="68" a="1"/>
  <c r="AA1895" i="68" s="1"/>
  <c r="Z1895" i="68" a="1"/>
  <c r="Z1895" i="68" s="1"/>
  <c r="Y1895" i="68"/>
  <c r="X1895" i="68"/>
  <c r="V1895" i="68"/>
  <c r="U1895" i="68"/>
  <c r="AD1894" i="68"/>
  <c r="AA1894" i="68" a="1"/>
  <c r="AA1894" i="68" s="1"/>
  <c r="Z1894" i="68" a="1"/>
  <c r="Z1894" i="68" s="1"/>
  <c r="AC1894" i="68" s="1"/>
  <c r="Y1894" i="68"/>
  <c r="X1894" i="68"/>
  <c r="V1894" i="68"/>
  <c r="U1894" i="68"/>
  <c r="AD1893" i="68"/>
  <c r="AA1893" i="68" a="1"/>
  <c r="AA1893" i="68" s="1"/>
  <c r="Z1893" i="68"/>
  <c r="AC1893" i="68" s="1"/>
  <c r="Z1893" i="68" a="1"/>
  <c r="Y1893" i="68"/>
  <c r="X1893" i="68"/>
  <c r="V1893" i="68"/>
  <c r="U1893" i="68"/>
  <c r="AD1892" i="68"/>
  <c r="AA1892" i="68" a="1"/>
  <c r="AA1892" i="68" s="1"/>
  <c r="Z1892" i="68" a="1"/>
  <c r="Z1892" i="68" s="1"/>
  <c r="Y1892" i="68"/>
  <c r="X1892" i="68"/>
  <c r="V1892" i="68"/>
  <c r="U1892" i="68"/>
  <c r="AD1891" i="68"/>
  <c r="AA1891" i="68" a="1"/>
  <c r="AA1891" i="68" s="1"/>
  <c r="Z1891" i="68" a="1"/>
  <c r="Z1891" i="68" s="1"/>
  <c r="Y1891" i="68"/>
  <c r="X1891" i="68"/>
  <c r="V1891" i="68"/>
  <c r="U1891" i="68"/>
  <c r="AD1890" i="68"/>
  <c r="AA1890" i="68" a="1"/>
  <c r="AA1890" i="68" s="1"/>
  <c r="Z1890" i="68" a="1"/>
  <c r="Z1890" i="68" s="1"/>
  <c r="AC1890" i="68" s="1"/>
  <c r="Y1890" i="68"/>
  <c r="X1890" i="68"/>
  <c r="V1890" i="68"/>
  <c r="U1890" i="68"/>
  <c r="AD1889" i="68"/>
  <c r="AA1889" i="68" a="1"/>
  <c r="AA1889" i="68" s="1"/>
  <c r="Z1889" i="68" a="1"/>
  <c r="Z1889" i="68" s="1"/>
  <c r="Y1889" i="68"/>
  <c r="X1889" i="68"/>
  <c r="V1889" i="68"/>
  <c r="U1889" i="68"/>
  <c r="AD1888" i="68"/>
  <c r="AA1888" i="68" a="1"/>
  <c r="AA1888" i="68" s="1"/>
  <c r="Z1888" i="68" a="1"/>
  <c r="Z1888" i="68" s="1"/>
  <c r="Y1888" i="68"/>
  <c r="X1888" i="68"/>
  <c r="V1888" i="68"/>
  <c r="U1888" i="68"/>
  <c r="AD1887" i="68"/>
  <c r="AA1887" i="68" a="1"/>
  <c r="AA1887" i="68" s="1"/>
  <c r="Z1887" i="68" a="1"/>
  <c r="Z1887" i="68" s="1"/>
  <c r="Y1887" i="68"/>
  <c r="X1887" i="68"/>
  <c r="V1887" i="68"/>
  <c r="U1887" i="68"/>
  <c r="AD1886" i="68"/>
  <c r="AA1886" i="68" a="1"/>
  <c r="AA1886" i="68" s="1"/>
  <c r="Z1886" i="68" a="1"/>
  <c r="Z1886" i="68" s="1"/>
  <c r="AC1886" i="68" s="1"/>
  <c r="Y1886" i="68"/>
  <c r="X1886" i="68"/>
  <c r="V1886" i="68"/>
  <c r="U1886" i="68"/>
  <c r="AD1885" i="68"/>
  <c r="AA1885" i="68" a="1"/>
  <c r="AA1885" i="68" s="1"/>
  <c r="Z1885" i="68" a="1"/>
  <c r="Z1885" i="68" s="1"/>
  <c r="AC1885" i="68" s="1"/>
  <c r="Y1885" i="68"/>
  <c r="X1885" i="68"/>
  <c r="V1885" i="68"/>
  <c r="U1885" i="68"/>
  <c r="AD1884" i="68"/>
  <c r="AA1884" i="68" a="1"/>
  <c r="AA1884" i="68" s="1"/>
  <c r="Z1884" i="68" a="1"/>
  <c r="Z1884" i="68" s="1"/>
  <c r="Y1884" i="68"/>
  <c r="X1884" i="68"/>
  <c r="V1884" i="68"/>
  <c r="U1884" i="68"/>
  <c r="AD1883" i="68"/>
  <c r="AA1883" i="68" a="1"/>
  <c r="AA1883" i="68" s="1"/>
  <c r="Z1883" i="68" a="1"/>
  <c r="Z1883" i="68" s="1"/>
  <c r="Y1883" i="68"/>
  <c r="X1883" i="68"/>
  <c r="V1883" i="68"/>
  <c r="U1883" i="68"/>
  <c r="AD1882" i="68"/>
  <c r="AA1882" i="68" a="1"/>
  <c r="AA1882" i="68" s="1"/>
  <c r="Z1882" i="68" a="1"/>
  <c r="Z1882" i="68" s="1"/>
  <c r="AC1882" i="68" s="1"/>
  <c r="Y1882" i="68"/>
  <c r="X1882" i="68"/>
  <c r="V1882" i="68"/>
  <c r="U1882" i="68"/>
  <c r="AD1881" i="68"/>
  <c r="AA1881" i="68" a="1"/>
  <c r="AA1881" i="68" s="1"/>
  <c r="Z1881" i="68" a="1"/>
  <c r="Z1881" i="68" s="1"/>
  <c r="Y1881" i="68"/>
  <c r="X1881" i="68"/>
  <c r="V1881" i="68"/>
  <c r="U1881" i="68"/>
  <c r="AD1880" i="68"/>
  <c r="AA1880" i="68" a="1"/>
  <c r="AA1880" i="68" s="1"/>
  <c r="Z1880" i="68" a="1"/>
  <c r="Z1880" i="68" s="1"/>
  <c r="Y1880" i="68"/>
  <c r="X1880" i="68"/>
  <c r="V1880" i="68"/>
  <c r="U1880" i="68"/>
  <c r="AD1879" i="68"/>
  <c r="AA1879" i="68" a="1"/>
  <c r="AA1879" i="68" s="1"/>
  <c r="Z1879" i="68" a="1"/>
  <c r="Z1879" i="68" s="1"/>
  <c r="Y1879" i="68"/>
  <c r="X1879" i="68"/>
  <c r="V1879" i="68"/>
  <c r="U1879" i="68"/>
  <c r="AD1878" i="68"/>
  <c r="AA1878" i="68" a="1"/>
  <c r="AA1878" i="68" s="1"/>
  <c r="Z1878" i="68" a="1"/>
  <c r="Z1878" i="68" s="1"/>
  <c r="AC1878" i="68" s="1"/>
  <c r="Y1878" i="68"/>
  <c r="X1878" i="68"/>
  <c r="V1878" i="68"/>
  <c r="U1878" i="68"/>
  <c r="AD1877" i="68"/>
  <c r="AA1877" i="68" a="1"/>
  <c r="AA1877" i="68" s="1"/>
  <c r="Z1877" i="68" a="1"/>
  <c r="Z1877" i="68" s="1"/>
  <c r="AC1877" i="68" s="1"/>
  <c r="Y1877" i="68"/>
  <c r="X1877" i="68"/>
  <c r="V1877" i="68"/>
  <c r="U1877" i="68"/>
  <c r="AD1876" i="68"/>
  <c r="AA1876" i="68" a="1"/>
  <c r="AA1876" i="68" s="1"/>
  <c r="Z1876" i="68" a="1"/>
  <c r="Z1876" i="68" s="1"/>
  <c r="Y1876" i="68"/>
  <c r="X1876" i="68"/>
  <c r="V1876" i="68"/>
  <c r="U1876" i="68"/>
  <c r="AD1875" i="68"/>
  <c r="AA1875" i="68"/>
  <c r="AA1875" i="68" a="1"/>
  <c r="Z1875" i="68" a="1"/>
  <c r="Z1875" i="68" s="1"/>
  <c r="Y1875" i="68"/>
  <c r="X1875" i="68"/>
  <c r="V1875" i="68"/>
  <c r="U1875" i="68"/>
  <c r="AD1874" i="68"/>
  <c r="AA1874" i="68" a="1"/>
  <c r="AA1874" i="68" s="1"/>
  <c r="Z1874" i="68" a="1"/>
  <c r="Z1874" i="68" s="1"/>
  <c r="AC1874" i="68" s="1"/>
  <c r="Y1874" i="68"/>
  <c r="X1874" i="68"/>
  <c r="V1874" i="68"/>
  <c r="U1874" i="68"/>
  <c r="AD1873" i="68"/>
  <c r="AA1873" i="68" a="1"/>
  <c r="AA1873" i="68" s="1"/>
  <c r="Z1873" i="68"/>
  <c r="Z1873" i="68" a="1"/>
  <c r="Y1873" i="68"/>
  <c r="X1873" i="68"/>
  <c r="V1873" i="68"/>
  <c r="U1873" i="68"/>
  <c r="AD1872" i="68"/>
  <c r="AA1872" i="68"/>
  <c r="AA1872" i="68" a="1"/>
  <c r="Z1872" i="68" a="1"/>
  <c r="Z1872" i="68" s="1"/>
  <c r="AC1872" i="68" s="1"/>
  <c r="Y1872" i="68"/>
  <c r="X1872" i="68"/>
  <c r="V1872" i="68"/>
  <c r="U1872" i="68"/>
  <c r="AD1871" i="68"/>
  <c r="AA1871" i="68"/>
  <c r="AA1871" i="68" a="1"/>
  <c r="Z1871" i="68" a="1"/>
  <c r="Z1871" i="68" s="1"/>
  <c r="Y1871" i="68"/>
  <c r="X1871" i="68"/>
  <c r="V1871" i="68"/>
  <c r="U1871" i="68"/>
  <c r="AD1870" i="68"/>
  <c r="AA1870" i="68" a="1"/>
  <c r="AA1870" i="68" s="1"/>
  <c r="Z1870" i="68" a="1"/>
  <c r="Z1870" i="68" s="1"/>
  <c r="AC1870" i="68" s="1"/>
  <c r="Y1870" i="68"/>
  <c r="X1870" i="68"/>
  <c r="V1870" i="68"/>
  <c r="U1870" i="68"/>
  <c r="AD1869" i="68"/>
  <c r="AA1869" i="68" a="1"/>
  <c r="AA1869" i="68" s="1"/>
  <c r="Z1869" i="68" a="1"/>
  <c r="Z1869" i="68" s="1"/>
  <c r="AC1869" i="68" s="1"/>
  <c r="Y1869" i="68"/>
  <c r="X1869" i="68"/>
  <c r="V1869" i="68"/>
  <c r="U1869" i="68"/>
  <c r="AD1868" i="68"/>
  <c r="AA1868" i="68" a="1"/>
  <c r="AA1868" i="68" s="1"/>
  <c r="Z1868" i="68" a="1"/>
  <c r="Z1868" i="68" s="1"/>
  <c r="Y1868" i="68"/>
  <c r="X1868" i="68"/>
  <c r="V1868" i="68"/>
  <c r="U1868" i="68"/>
  <c r="AD1867" i="68"/>
  <c r="AA1867" i="68" a="1"/>
  <c r="AA1867" i="68" s="1"/>
  <c r="Z1867" i="68" a="1"/>
  <c r="Z1867" i="68" s="1"/>
  <c r="Y1867" i="68"/>
  <c r="X1867" i="68"/>
  <c r="V1867" i="68"/>
  <c r="U1867" i="68"/>
  <c r="AE1866" i="68"/>
  <c r="AD1866" i="68"/>
  <c r="AA1866" i="68" a="1"/>
  <c r="AA1866" i="68" s="1"/>
  <c r="Z1866" i="68" a="1"/>
  <c r="Z1866" i="68" s="1"/>
  <c r="AC1866" i="68" s="1"/>
  <c r="Y1866" i="68"/>
  <c r="X1866" i="68"/>
  <c r="V1866" i="68"/>
  <c r="U1866" i="68"/>
  <c r="AD1865" i="68"/>
  <c r="AA1865" i="68" a="1"/>
  <c r="AA1865" i="68" s="1"/>
  <c r="Z1865" i="68" a="1"/>
  <c r="Z1865" i="68" s="1"/>
  <c r="Y1865" i="68"/>
  <c r="X1865" i="68"/>
  <c r="V1865" i="68"/>
  <c r="U1865" i="68"/>
  <c r="AD1864" i="68"/>
  <c r="AC1864" i="68"/>
  <c r="AA1864" i="68" a="1"/>
  <c r="AA1864" i="68" s="1"/>
  <c r="Z1864" i="68" a="1"/>
  <c r="Z1864" i="68" s="1"/>
  <c r="Y1864" i="68"/>
  <c r="X1864" i="68"/>
  <c r="V1864" i="68"/>
  <c r="U1864" i="68"/>
  <c r="AD1863" i="68"/>
  <c r="AA1863" i="68" a="1"/>
  <c r="AA1863" i="68" s="1"/>
  <c r="Z1863" i="68" a="1"/>
  <c r="Z1863" i="68" s="1"/>
  <c r="Y1863" i="68"/>
  <c r="X1863" i="68"/>
  <c r="V1863" i="68"/>
  <c r="U1863" i="68"/>
  <c r="AD1862" i="68"/>
  <c r="AA1862" i="68" a="1"/>
  <c r="AA1862" i="68" s="1"/>
  <c r="Z1862" i="68" a="1"/>
  <c r="Z1862" i="68" s="1"/>
  <c r="AC1862" i="68" s="1"/>
  <c r="Y1862" i="68"/>
  <c r="X1862" i="68"/>
  <c r="V1862" i="68"/>
  <c r="U1862" i="68"/>
  <c r="AD1861" i="68"/>
  <c r="AA1861" i="68" a="1"/>
  <c r="AA1861" i="68" s="1"/>
  <c r="Z1861" i="68" a="1"/>
  <c r="Z1861" i="68" s="1"/>
  <c r="AC1861" i="68" s="1"/>
  <c r="Y1861" i="68"/>
  <c r="X1861" i="68"/>
  <c r="V1861" i="68"/>
  <c r="U1861" i="68"/>
  <c r="AD1860" i="68"/>
  <c r="AA1860" i="68" a="1"/>
  <c r="AA1860" i="68" s="1"/>
  <c r="Z1860" i="68" a="1"/>
  <c r="Z1860" i="68" s="1"/>
  <c r="Y1860" i="68"/>
  <c r="X1860" i="68"/>
  <c r="V1860" i="68"/>
  <c r="U1860" i="68"/>
  <c r="AD1859" i="68"/>
  <c r="AA1859" i="68" a="1"/>
  <c r="AA1859" i="68" s="1"/>
  <c r="Z1859" i="68" a="1"/>
  <c r="Z1859" i="68" s="1"/>
  <c r="Y1859" i="68"/>
  <c r="X1859" i="68"/>
  <c r="V1859" i="68"/>
  <c r="U1859" i="68"/>
  <c r="AD1858" i="68"/>
  <c r="AA1858" i="68" a="1"/>
  <c r="AA1858" i="68" s="1"/>
  <c r="Z1858" i="68" a="1"/>
  <c r="Z1858" i="68" s="1"/>
  <c r="AC1858" i="68" s="1"/>
  <c r="Y1858" i="68"/>
  <c r="X1858" i="68"/>
  <c r="V1858" i="68"/>
  <c r="U1858" i="68"/>
  <c r="AD1857" i="68"/>
  <c r="AA1857" i="68" a="1"/>
  <c r="AA1857" i="68" s="1"/>
  <c r="Z1857" i="68" a="1"/>
  <c r="Z1857" i="68" s="1"/>
  <c r="Y1857" i="68"/>
  <c r="X1857" i="68"/>
  <c r="V1857" i="68"/>
  <c r="U1857" i="68"/>
  <c r="AD1856" i="68"/>
  <c r="AA1856" i="68" a="1"/>
  <c r="AA1856" i="68" s="1"/>
  <c r="Z1856" i="68" a="1"/>
  <c r="Z1856" i="68" s="1"/>
  <c r="Y1856" i="68"/>
  <c r="X1856" i="68"/>
  <c r="V1856" i="68"/>
  <c r="U1856" i="68"/>
  <c r="AD1855" i="68"/>
  <c r="AA1855" i="68" a="1"/>
  <c r="AA1855" i="68" s="1"/>
  <c r="Z1855" i="68" a="1"/>
  <c r="Z1855" i="68" s="1"/>
  <c r="Y1855" i="68"/>
  <c r="X1855" i="68"/>
  <c r="V1855" i="68"/>
  <c r="U1855" i="68"/>
  <c r="AD1854" i="68"/>
  <c r="AA1854" i="68" a="1"/>
  <c r="AA1854" i="68" s="1"/>
  <c r="Z1854" i="68" a="1"/>
  <c r="Z1854" i="68" s="1"/>
  <c r="AC1854" i="68" s="1"/>
  <c r="Y1854" i="68"/>
  <c r="X1854" i="68"/>
  <c r="V1854" i="68"/>
  <c r="U1854" i="68"/>
  <c r="AD1853" i="68"/>
  <c r="AA1853" i="68" a="1"/>
  <c r="AA1853" i="68" s="1"/>
  <c r="Z1853" i="68" a="1"/>
  <c r="Z1853" i="68" s="1"/>
  <c r="AC1853" i="68" s="1"/>
  <c r="Y1853" i="68"/>
  <c r="X1853" i="68"/>
  <c r="V1853" i="68"/>
  <c r="U1853" i="68"/>
  <c r="AD1852" i="68"/>
  <c r="AA1852" i="68" a="1"/>
  <c r="AA1852" i="68" s="1"/>
  <c r="Z1852" i="68" a="1"/>
  <c r="Z1852" i="68" s="1"/>
  <c r="Y1852" i="68"/>
  <c r="X1852" i="68"/>
  <c r="V1852" i="68"/>
  <c r="U1852" i="68"/>
  <c r="AD1851" i="68"/>
  <c r="AA1851" i="68" a="1"/>
  <c r="AA1851" i="68" s="1"/>
  <c r="Z1851" i="68" a="1"/>
  <c r="Z1851" i="68" s="1"/>
  <c r="Y1851" i="68"/>
  <c r="X1851" i="68"/>
  <c r="V1851" i="68"/>
  <c r="U1851" i="68"/>
  <c r="AD1850" i="68"/>
  <c r="AA1850" i="68" a="1"/>
  <c r="AA1850" i="68" s="1"/>
  <c r="Z1850" i="68" a="1"/>
  <c r="Z1850" i="68" s="1"/>
  <c r="AC1850" i="68" s="1"/>
  <c r="Y1850" i="68"/>
  <c r="X1850" i="68"/>
  <c r="V1850" i="68"/>
  <c r="U1850" i="68"/>
  <c r="AD1849" i="68"/>
  <c r="AA1849" i="68" a="1"/>
  <c r="AA1849" i="68" s="1"/>
  <c r="Z1849" i="68" a="1"/>
  <c r="Z1849" i="68" s="1"/>
  <c r="Y1849" i="68"/>
  <c r="X1849" i="68"/>
  <c r="V1849" i="68"/>
  <c r="U1849" i="68"/>
  <c r="AD1848" i="68"/>
  <c r="AA1848" i="68"/>
  <c r="AA1848" i="68" a="1"/>
  <c r="Z1848" i="68" a="1"/>
  <c r="Z1848" i="68" s="1"/>
  <c r="Y1848" i="68"/>
  <c r="X1848" i="68"/>
  <c r="V1848" i="68"/>
  <c r="U1848" i="68"/>
  <c r="AD1847" i="68"/>
  <c r="AA1847" i="68"/>
  <c r="AA1847" i="68" a="1"/>
  <c r="Z1847" i="68" a="1"/>
  <c r="Z1847" i="68" s="1"/>
  <c r="Y1847" i="68"/>
  <c r="X1847" i="68"/>
  <c r="V1847" i="68"/>
  <c r="U1847" i="68"/>
  <c r="AD1846" i="68"/>
  <c r="AA1846" i="68" a="1"/>
  <c r="AA1846" i="68" s="1"/>
  <c r="Z1846" i="68" a="1"/>
  <c r="Z1846" i="68" s="1"/>
  <c r="AC1846" i="68" s="1"/>
  <c r="Y1846" i="68"/>
  <c r="X1846" i="68"/>
  <c r="V1846" i="68"/>
  <c r="U1846" i="68"/>
  <c r="AD1845" i="68"/>
  <c r="AA1845" i="68" a="1"/>
  <c r="AA1845" i="68" s="1"/>
  <c r="Z1845" i="68" a="1"/>
  <c r="Z1845" i="68" s="1"/>
  <c r="AC1845" i="68" s="1"/>
  <c r="Y1845" i="68"/>
  <c r="X1845" i="68"/>
  <c r="V1845" i="68"/>
  <c r="U1845" i="68"/>
  <c r="AD1844" i="68"/>
  <c r="AA1844" i="68" a="1"/>
  <c r="AA1844" i="68" s="1"/>
  <c r="Z1844" i="68" a="1"/>
  <c r="Z1844" i="68" s="1"/>
  <c r="Y1844" i="68"/>
  <c r="X1844" i="68"/>
  <c r="V1844" i="68"/>
  <c r="U1844" i="68"/>
  <c r="AD1843" i="68"/>
  <c r="AA1843" i="68" a="1"/>
  <c r="AA1843" i="68" s="1"/>
  <c r="Z1843" i="68" a="1"/>
  <c r="Z1843" i="68" s="1"/>
  <c r="Y1843" i="68"/>
  <c r="X1843" i="68"/>
  <c r="V1843" i="68"/>
  <c r="U1843" i="68"/>
  <c r="AD1842" i="68"/>
  <c r="AA1842" i="68" a="1"/>
  <c r="AA1842" i="68" s="1"/>
  <c r="Z1842" i="68" a="1"/>
  <c r="Z1842" i="68" s="1"/>
  <c r="AC1842" i="68" s="1"/>
  <c r="Y1842" i="68"/>
  <c r="X1842" i="68"/>
  <c r="V1842" i="68"/>
  <c r="U1842" i="68"/>
  <c r="AD1841" i="68"/>
  <c r="AA1841" i="68" a="1"/>
  <c r="AA1841" i="68" s="1"/>
  <c r="Z1841" i="68" a="1"/>
  <c r="Z1841" i="68" s="1"/>
  <c r="Y1841" i="68"/>
  <c r="X1841" i="68"/>
  <c r="V1841" i="68"/>
  <c r="U1841" i="68"/>
  <c r="AD1840" i="68"/>
  <c r="AA1840" i="68" a="1"/>
  <c r="AA1840" i="68" s="1"/>
  <c r="Z1840" i="68" a="1"/>
  <c r="Z1840" i="68" s="1"/>
  <c r="Y1840" i="68"/>
  <c r="X1840" i="68"/>
  <c r="V1840" i="68"/>
  <c r="U1840" i="68"/>
  <c r="AD1839" i="68"/>
  <c r="AA1839" i="68" a="1"/>
  <c r="AA1839" i="68" s="1"/>
  <c r="Z1839" i="68" a="1"/>
  <c r="Z1839" i="68" s="1"/>
  <c r="AC1839" i="68" s="1"/>
  <c r="Y1839" i="68"/>
  <c r="X1839" i="68"/>
  <c r="V1839" i="68"/>
  <c r="U1839" i="68"/>
  <c r="AD1838" i="68"/>
  <c r="AA1838" i="68" a="1"/>
  <c r="AA1838" i="68" s="1"/>
  <c r="Z1838" i="68" a="1"/>
  <c r="Z1838" i="68" s="1"/>
  <c r="Y1838" i="68"/>
  <c r="X1838" i="68"/>
  <c r="V1838" i="68"/>
  <c r="U1838" i="68"/>
  <c r="AD1837" i="68"/>
  <c r="AA1837" i="68" a="1"/>
  <c r="AA1837" i="68" s="1"/>
  <c r="Z1837" i="68" a="1"/>
  <c r="Z1837" i="68" s="1"/>
  <c r="AC1837" i="68" s="1"/>
  <c r="Y1837" i="68"/>
  <c r="X1837" i="68"/>
  <c r="V1837" i="68"/>
  <c r="U1837" i="68"/>
  <c r="AD1836" i="68"/>
  <c r="AA1836" i="68" a="1"/>
  <c r="AA1836" i="68" s="1"/>
  <c r="Z1836" i="68" a="1"/>
  <c r="Z1836" i="68" s="1"/>
  <c r="Y1836" i="68"/>
  <c r="X1836" i="68"/>
  <c r="V1836" i="68"/>
  <c r="U1836" i="68"/>
  <c r="AD1835" i="68"/>
  <c r="AA1835" i="68" a="1"/>
  <c r="AA1835" i="68" s="1"/>
  <c r="Z1835" i="68" a="1"/>
  <c r="Z1835" i="68" s="1"/>
  <c r="Y1835" i="68"/>
  <c r="X1835" i="68"/>
  <c r="V1835" i="68"/>
  <c r="U1835" i="68"/>
  <c r="AD1834" i="68"/>
  <c r="AA1834" i="68" a="1"/>
  <c r="AA1834" i="68" s="1"/>
  <c r="Z1834" i="68" a="1"/>
  <c r="Z1834" i="68" s="1"/>
  <c r="AC1834" i="68" s="1"/>
  <c r="Y1834" i="68"/>
  <c r="X1834" i="68"/>
  <c r="V1834" i="68"/>
  <c r="U1834" i="68"/>
  <c r="AD1833" i="68"/>
  <c r="AA1833" i="68" a="1"/>
  <c r="AA1833" i="68" s="1"/>
  <c r="Z1833" i="68" a="1"/>
  <c r="Z1833" i="68" s="1"/>
  <c r="Y1833" i="68"/>
  <c r="X1833" i="68"/>
  <c r="V1833" i="68"/>
  <c r="U1833" i="68"/>
  <c r="AD1832" i="68"/>
  <c r="AA1832" i="68" a="1"/>
  <c r="AA1832" i="68" s="1"/>
  <c r="Z1832" i="68" a="1"/>
  <c r="Z1832" i="68" s="1"/>
  <c r="Y1832" i="68"/>
  <c r="X1832" i="68"/>
  <c r="V1832" i="68"/>
  <c r="U1832" i="68"/>
  <c r="AD1831" i="68"/>
  <c r="AA1831" i="68" a="1"/>
  <c r="AA1831" i="68" s="1"/>
  <c r="Z1831" i="68" a="1"/>
  <c r="Z1831" i="68" s="1"/>
  <c r="AC1831" i="68" s="1"/>
  <c r="Y1831" i="68"/>
  <c r="X1831" i="68"/>
  <c r="V1831" i="68"/>
  <c r="U1831" i="68"/>
  <c r="AD1830" i="68"/>
  <c r="AA1830" i="68" a="1"/>
  <c r="AA1830" i="68" s="1"/>
  <c r="Z1830" i="68" a="1"/>
  <c r="Z1830" i="68" s="1"/>
  <c r="Y1830" i="68"/>
  <c r="X1830" i="68"/>
  <c r="V1830" i="68"/>
  <c r="U1830" i="68"/>
  <c r="AD1829" i="68"/>
  <c r="AA1829" i="68" a="1"/>
  <c r="AA1829" i="68" s="1"/>
  <c r="Z1829" i="68" a="1"/>
  <c r="Z1829" i="68" s="1"/>
  <c r="AC1829" i="68" s="1"/>
  <c r="Y1829" i="68"/>
  <c r="X1829" i="68"/>
  <c r="V1829" i="68"/>
  <c r="U1829" i="68"/>
  <c r="AD1828" i="68"/>
  <c r="AA1828" i="68" a="1"/>
  <c r="AA1828" i="68" s="1"/>
  <c r="Z1828" i="68" a="1"/>
  <c r="Z1828" i="68" s="1"/>
  <c r="Y1828" i="68"/>
  <c r="X1828" i="68"/>
  <c r="V1828" i="68"/>
  <c r="U1828" i="68"/>
  <c r="AD1827" i="68"/>
  <c r="AA1827" i="68" a="1"/>
  <c r="AA1827" i="68" s="1"/>
  <c r="Z1827" i="68" a="1"/>
  <c r="Z1827" i="68" s="1"/>
  <c r="Y1827" i="68"/>
  <c r="X1827" i="68"/>
  <c r="V1827" i="68"/>
  <c r="U1827" i="68"/>
  <c r="AD1826" i="68"/>
  <c r="AA1826" i="68" a="1"/>
  <c r="AA1826" i="68" s="1"/>
  <c r="Z1826" i="68" a="1"/>
  <c r="Z1826" i="68" s="1"/>
  <c r="AC1826" i="68" s="1"/>
  <c r="Y1826" i="68"/>
  <c r="X1826" i="68"/>
  <c r="V1826" i="68"/>
  <c r="U1826" i="68"/>
  <c r="AD1825" i="68"/>
  <c r="AA1825" i="68" a="1"/>
  <c r="AA1825" i="68" s="1"/>
  <c r="Z1825" i="68" a="1"/>
  <c r="Z1825" i="68" s="1"/>
  <c r="Y1825" i="68"/>
  <c r="X1825" i="68"/>
  <c r="V1825" i="68"/>
  <c r="U1825" i="68"/>
  <c r="AD1824" i="68"/>
  <c r="AA1824" i="68" a="1"/>
  <c r="AA1824" i="68" s="1"/>
  <c r="Z1824" i="68" a="1"/>
  <c r="Z1824" i="68" s="1"/>
  <c r="AC1824" i="68" s="1"/>
  <c r="Y1824" i="68"/>
  <c r="X1824" i="68"/>
  <c r="V1824" i="68"/>
  <c r="U1824" i="68"/>
  <c r="AD1823" i="68"/>
  <c r="AA1823" i="68" a="1"/>
  <c r="AA1823" i="68" s="1"/>
  <c r="AE1823" i="68" s="1"/>
  <c r="Z1823" i="68" a="1"/>
  <c r="Z1823" i="68" s="1"/>
  <c r="AC1823" i="68" s="1"/>
  <c r="Y1823" i="68"/>
  <c r="X1823" i="68"/>
  <c r="V1823" i="68"/>
  <c r="U1823" i="68"/>
  <c r="AD1822" i="68"/>
  <c r="AA1822" i="68" a="1"/>
  <c r="AA1822" i="68" s="1"/>
  <c r="Z1822" i="68"/>
  <c r="Z1822" i="68" a="1"/>
  <c r="Y1822" i="68"/>
  <c r="X1822" i="68"/>
  <c r="V1822" i="68"/>
  <c r="U1822" i="68"/>
  <c r="AD1821" i="68"/>
  <c r="AA1821" i="68" a="1"/>
  <c r="AA1821" i="68" s="1"/>
  <c r="Z1821" i="68" a="1"/>
  <c r="Z1821" i="68" s="1"/>
  <c r="AC1821" i="68" s="1"/>
  <c r="Y1821" i="68"/>
  <c r="X1821" i="68"/>
  <c r="V1821" i="68"/>
  <c r="U1821" i="68"/>
  <c r="AD1820" i="68"/>
  <c r="AA1820" i="68" a="1"/>
  <c r="AA1820" i="68" s="1"/>
  <c r="Z1820" i="68" a="1"/>
  <c r="Z1820" i="68" s="1"/>
  <c r="Y1820" i="68"/>
  <c r="X1820" i="68"/>
  <c r="V1820" i="68"/>
  <c r="U1820" i="68"/>
  <c r="AD1819" i="68"/>
  <c r="AA1819" i="68" a="1"/>
  <c r="AA1819" i="68" s="1"/>
  <c r="Z1819" i="68" a="1"/>
  <c r="Z1819" i="68" s="1"/>
  <c r="Y1819" i="68"/>
  <c r="X1819" i="68"/>
  <c r="V1819" i="68"/>
  <c r="U1819" i="68"/>
  <c r="AD1818" i="68"/>
  <c r="AA1818" i="68" a="1"/>
  <c r="AA1818" i="68" s="1"/>
  <c r="Z1818" i="68" a="1"/>
  <c r="Z1818" i="68" s="1"/>
  <c r="AC1818" i="68" s="1"/>
  <c r="Y1818" i="68"/>
  <c r="X1818" i="68"/>
  <c r="V1818" i="68"/>
  <c r="U1818" i="68"/>
  <c r="AD1817" i="68"/>
  <c r="AA1817" i="68" a="1"/>
  <c r="AA1817" i="68" s="1"/>
  <c r="Z1817" i="68" a="1"/>
  <c r="Z1817" i="68" s="1"/>
  <c r="Y1817" i="68"/>
  <c r="X1817" i="68"/>
  <c r="V1817" i="68"/>
  <c r="U1817" i="68"/>
  <c r="AD1816" i="68"/>
  <c r="AA1816" i="68" a="1"/>
  <c r="AA1816" i="68" s="1"/>
  <c r="Z1816" i="68" a="1"/>
  <c r="Z1816" i="68" s="1"/>
  <c r="AC1816" i="68" s="1"/>
  <c r="Y1816" i="68"/>
  <c r="X1816" i="68"/>
  <c r="V1816" i="68"/>
  <c r="U1816" i="68"/>
  <c r="AD1815" i="68"/>
  <c r="AA1815" i="68" a="1"/>
  <c r="AA1815" i="68" s="1"/>
  <c r="Z1815" i="68" a="1"/>
  <c r="Z1815" i="68" s="1"/>
  <c r="AC1815" i="68" s="1"/>
  <c r="Y1815" i="68"/>
  <c r="X1815" i="68"/>
  <c r="V1815" i="68"/>
  <c r="U1815" i="68"/>
  <c r="AD1814" i="68"/>
  <c r="AA1814" i="68" a="1"/>
  <c r="AA1814" i="68" s="1"/>
  <c r="Z1814" i="68" a="1"/>
  <c r="Z1814" i="68" s="1"/>
  <c r="Y1814" i="68"/>
  <c r="X1814" i="68"/>
  <c r="V1814" i="68"/>
  <c r="U1814" i="68"/>
  <c r="AD1813" i="68"/>
  <c r="AA1813" i="68" a="1"/>
  <c r="AA1813" i="68" s="1"/>
  <c r="Z1813" i="68" a="1"/>
  <c r="Z1813" i="68" s="1"/>
  <c r="AC1813" i="68" s="1"/>
  <c r="Y1813" i="68"/>
  <c r="X1813" i="68"/>
  <c r="V1813" i="68"/>
  <c r="U1813" i="68"/>
  <c r="AD1812" i="68"/>
  <c r="AA1812" i="68" a="1"/>
  <c r="AA1812" i="68" s="1"/>
  <c r="Z1812" i="68" a="1"/>
  <c r="Z1812" i="68" s="1"/>
  <c r="Y1812" i="68"/>
  <c r="X1812" i="68"/>
  <c r="V1812" i="68"/>
  <c r="U1812" i="68"/>
  <c r="AD1811" i="68"/>
  <c r="AA1811" i="68" a="1"/>
  <c r="AA1811" i="68" s="1"/>
  <c r="Z1811" i="68" a="1"/>
  <c r="Z1811" i="68" s="1"/>
  <c r="Y1811" i="68"/>
  <c r="X1811" i="68"/>
  <c r="V1811" i="68"/>
  <c r="U1811" i="68"/>
  <c r="AD1810" i="68"/>
  <c r="AA1810" i="68" a="1"/>
  <c r="AA1810" i="68" s="1"/>
  <c r="Z1810" i="68" a="1"/>
  <c r="Z1810" i="68" s="1"/>
  <c r="AC1810" i="68" s="1"/>
  <c r="Y1810" i="68"/>
  <c r="X1810" i="68"/>
  <c r="V1810" i="68"/>
  <c r="U1810" i="68"/>
  <c r="AD1809" i="68"/>
  <c r="AA1809" i="68" a="1"/>
  <c r="AA1809" i="68" s="1"/>
  <c r="Z1809" i="68" a="1"/>
  <c r="Z1809" i="68" s="1"/>
  <c r="Y1809" i="68"/>
  <c r="X1809" i="68"/>
  <c r="V1809" i="68"/>
  <c r="U1809" i="68"/>
  <c r="AD1808" i="68"/>
  <c r="AA1808" i="68"/>
  <c r="AA1808" i="68" a="1"/>
  <c r="Z1808" i="68" a="1"/>
  <c r="Z1808" i="68" s="1"/>
  <c r="Y1808" i="68"/>
  <c r="X1808" i="68"/>
  <c r="V1808" i="68"/>
  <c r="U1808" i="68"/>
  <c r="AD1807" i="68"/>
  <c r="AA1807" i="68"/>
  <c r="AA1807" i="68" a="1"/>
  <c r="Z1807" i="68" a="1"/>
  <c r="Z1807" i="68" s="1"/>
  <c r="AC1807" i="68" s="1"/>
  <c r="Y1807" i="68"/>
  <c r="X1807" i="68"/>
  <c r="V1807" i="68"/>
  <c r="U1807" i="68"/>
  <c r="AD1806" i="68"/>
  <c r="AA1806" i="68" a="1"/>
  <c r="AA1806" i="68" s="1"/>
  <c r="Z1806" i="68" a="1"/>
  <c r="Z1806" i="68" s="1"/>
  <c r="Y1806" i="68"/>
  <c r="X1806" i="68"/>
  <c r="V1806" i="68"/>
  <c r="U1806" i="68"/>
  <c r="AD1805" i="68"/>
  <c r="AA1805" i="68" a="1"/>
  <c r="AA1805" i="68" s="1"/>
  <c r="Z1805" i="68" a="1"/>
  <c r="Z1805" i="68" s="1"/>
  <c r="AC1805" i="68" s="1"/>
  <c r="Y1805" i="68"/>
  <c r="X1805" i="68"/>
  <c r="V1805" i="68"/>
  <c r="U1805" i="68"/>
  <c r="AD1804" i="68"/>
  <c r="AA1804" i="68" a="1"/>
  <c r="AA1804" i="68" s="1"/>
  <c r="Z1804" i="68" a="1"/>
  <c r="Z1804" i="68" s="1"/>
  <c r="Y1804" i="68"/>
  <c r="X1804" i="68"/>
  <c r="V1804" i="68"/>
  <c r="U1804" i="68"/>
  <c r="AD1803" i="68"/>
  <c r="AA1803" i="68" a="1"/>
  <c r="AA1803" i="68" s="1"/>
  <c r="Z1803" i="68" a="1"/>
  <c r="Z1803" i="68" s="1"/>
  <c r="Y1803" i="68"/>
  <c r="X1803" i="68"/>
  <c r="V1803" i="68"/>
  <c r="U1803" i="68"/>
  <c r="AD1802" i="68"/>
  <c r="AA1802" i="68" a="1"/>
  <c r="AA1802" i="68" s="1"/>
  <c r="Z1802" i="68" a="1"/>
  <c r="Z1802" i="68" s="1"/>
  <c r="AC1802" i="68" s="1"/>
  <c r="Y1802" i="68"/>
  <c r="X1802" i="68"/>
  <c r="V1802" i="68"/>
  <c r="U1802" i="68"/>
  <c r="AD1801" i="68"/>
  <c r="AA1801" i="68" a="1"/>
  <c r="AA1801" i="68" s="1"/>
  <c r="Z1801" i="68" a="1"/>
  <c r="Z1801" i="68" s="1"/>
  <c r="Y1801" i="68"/>
  <c r="X1801" i="68"/>
  <c r="V1801" i="68"/>
  <c r="U1801" i="68"/>
  <c r="AD1800" i="68"/>
  <c r="AA1800" i="68" a="1"/>
  <c r="AA1800" i="68" s="1"/>
  <c r="Z1800" i="68" a="1"/>
  <c r="Z1800" i="68" s="1"/>
  <c r="Y1800" i="68"/>
  <c r="X1800" i="68"/>
  <c r="V1800" i="68"/>
  <c r="U1800" i="68"/>
  <c r="AD1799" i="68"/>
  <c r="AA1799" i="68" a="1"/>
  <c r="AA1799" i="68" s="1"/>
  <c r="Z1799" i="68" a="1"/>
  <c r="Z1799" i="68" s="1"/>
  <c r="AC1799" i="68" s="1"/>
  <c r="Y1799" i="68"/>
  <c r="X1799" i="68"/>
  <c r="V1799" i="68"/>
  <c r="U1799" i="68"/>
  <c r="AD1798" i="68"/>
  <c r="AA1798" i="68" a="1"/>
  <c r="AA1798" i="68" s="1"/>
  <c r="Z1798" i="68" a="1"/>
  <c r="Z1798" i="68" s="1"/>
  <c r="Y1798" i="68"/>
  <c r="X1798" i="68"/>
  <c r="V1798" i="68"/>
  <c r="U1798" i="68"/>
  <c r="AD1797" i="68"/>
  <c r="AA1797" i="68" a="1"/>
  <c r="AA1797" i="68" s="1"/>
  <c r="Z1797" i="68" a="1"/>
  <c r="Z1797" i="68" s="1"/>
  <c r="AC1797" i="68" s="1"/>
  <c r="Y1797" i="68"/>
  <c r="X1797" i="68"/>
  <c r="V1797" i="68"/>
  <c r="U1797" i="68"/>
  <c r="AD1796" i="68"/>
  <c r="AA1796" i="68" a="1"/>
  <c r="AA1796" i="68" s="1"/>
  <c r="Z1796" i="68" a="1"/>
  <c r="Z1796" i="68" s="1"/>
  <c r="Y1796" i="68"/>
  <c r="X1796" i="68"/>
  <c r="V1796" i="68"/>
  <c r="U1796" i="68"/>
  <c r="AD1795" i="68"/>
  <c r="AA1795" i="68" a="1"/>
  <c r="AA1795" i="68" s="1"/>
  <c r="Z1795" i="68" a="1"/>
  <c r="Z1795" i="68" s="1"/>
  <c r="Y1795" i="68"/>
  <c r="X1795" i="68"/>
  <c r="V1795" i="68"/>
  <c r="U1795" i="68"/>
  <c r="AD1794" i="68"/>
  <c r="AA1794" i="68" a="1"/>
  <c r="AA1794" i="68" s="1"/>
  <c r="Z1794" i="68" a="1"/>
  <c r="Z1794" i="68" s="1"/>
  <c r="AC1794" i="68" s="1"/>
  <c r="Y1794" i="68"/>
  <c r="X1794" i="68"/>
  <c r="V1794" i="68"/>
  <c r="U1794" i="68"/>
  <c r="AD1793" i="68"/>
  <c r="AA1793" i="68" a="1"/>
  <c r="AA1793" i="68" s="1"/>
  <c r="Z1793" i="68" a="1"/>
  <c r="Z1793" i="68" s="1"/>
  <c r="Y1793" i="68"/>
  <c r="X1793" i="68"/>
  <c r="V1793" i="68"/>
  <c r="U1793" i="68"/>
  <c r="AD1792" i="68"/>
  <c r="AA1792" i="68" a="1"/>
  <c r="AA1792" i="68" s="1"/>
  <c r="Z1792" i="68" a="1"/>
  <c r="Z1792" i="68" s="1"/>
  <c r="AC1792" i="68" s="1"/>
  <c r="Y1792" i="68"/>
  <c r="X1792" i="68"/>
  <c r="V1792" i="68"/>
  <c r="U1792" i="68"/>
  <c r="AD1791" i="68"/>
  <c r="AA1791" i="68" a="1"/>
  <c r="AA1791" i="68" s="1"/>
  <c r="Z1791" i="68" a="1"/>
  <c r="Z1791" i="68" s="1"/>
  <c r="AC1791" i="68" s="1"/>
  <c r="Y1791" i="68"/>
  <c r="X1791" i="68"/>
  <c r="V1791" i="68"/>
  <c r="U1791" i="68"/>
  <c r="AD1790" i="68"/>
  <c r="AA1790" i="68" a="1"/>
  <c r="AA1790" i="68" s="1"/>
  <c r="Z1790" i="68" a="1"/>
  <c r="Z1790" i="68" s="1"/>
  <c r="Y1790" i="68"/>
  <c r="X1790" i="68"/>
  <c r="V1790" i="68"/>
  <c r="U1790" i="68"/>
  <c r="AD1789" i="68"/>
  <c r="AA1789" i="68" a="1"/>
  <c r="AA1789" i="68" s="1"/>
  <c r="Z1789" i="68" a="1"/>
  <c r="Z1789" i="68" s="1"/>
  <c r="AC1789" i="68" s="1"/>
  <c r="Y1789" i="68"/>
  <c r="X1789" i="68"/>
  <c r="V1789" i="68"/>
  <c r="U1789" i="68"/>
  <c r="AD1788" i="68"/>
  <c r="AA1788" i="68" a="1"/>
  <c r="AA1788" i="68" s="1"/>
  <c r="Z1788" i="68" a="1"/>
  <c r="Z1788" i="68" s="1"/>
  <c r="Y1788" i="68"/>
  <c r="X1788" i="68"/>
  <c r="V1788" i="68"/>
  <c r="U1788" i="68"/>
  <c r="AD1787" i="68"/>
  <c r="AA1787" i="68" a="1"/>
  <c r="AA1787" i="68" s="1"/>
  <c r="Z1787" i="68" a="1"/>
  <c r="Z1787" i="68" s="1"/>
  <c r="Y1787" i="68"/>
  <c r="X1787" i="68"/>
  <c r="V1787" i="68"/>
  <c r="U1787" i="68"/>
  <c r="AD1786" i="68"/>
  <c r="AA1786" i="68" a="1"/>
  <c r="AA1786" i="68" s="1"/>
  <c r="Z1786" i="68" a="1"/>
  <c r="Z1786" i="68" s="1"/>
  <c r="AC1786" i="68" s="1"/>
  <c r="Y1786" i="68"/>
  <c r="X1786" i="68"/>
  <c r="V1786" i="68"/>
  <c r="U1786" i="68"/>
  <c r="AD1785" i="68"/>
  <c r="AA1785" i="68" a="1"/>
  <c r="AA1785" i="68" s="1"/>
  <c r="Z1785" i="68" a="1"/>
  <c r="Z1785" i="68" s="1"/>
  <c r="Y1785" i="68"/>
  <c r="X1785" i="68"/>
  <c r="V1785" i="68"/>
  <c r="U1785" i="68"/>
  <c r="AD1784" i="68"/>
  <c r="AA1784" i="68" a="1"/>
  <c r="AA1784" i="68" s="1"/>
  <c r="Z1784" i="68" a="1"/>
  <c r="Z1784" i="68" s="1"/>
  <c r="AC1784" i="68" s="1"/>
  <c r="Y1784" i="68"/>
  <c r="X1784" i="68"/>
  <c r="V1784" i="68"/>
  <c r="U1784" i="68"/>
  <c r="AD1783" i="68"/>
  <c r="AA1783" i="68" a="1"/>
  <c r="AA1783" i="68" s="1"/>
  <c r="AE1783" i="68" s="1"/>
  <c r="Z1783" i="68" a="1"/>
  <c r="Z1783" i="68" s="1"/>
  <c r="AC1783" i="68" s="1"/>
  <c r="Y1783" i="68"/>
  <c r="X1783" i="68"/>
  <c r="V1783" i="68"/>
  <c r="U1783" i="68"/>
  <c r="AD1782" i="68"/>
  <c r="AA1782" i="68" a="1"/>
  <c r="AA1782" i="68" s="1"/>
  <c r="Z1782" i="68" a="1"/>
  <c r="Z1782" i="68" s="1"/>
  <c r="Y1782" i="68"/>
  <c r="X1782" i="68"/>
  <c r="V1782" i="68"/>
  <c r="U1782" i="68"/>
  <c r="AD1781" i="68"/>
  <c r="AA1781" i="68" a="1"/>
  <c r="AA1781" i="68" s="1"/>
  <c r="Z1781" i="68" a="1"/>
  <c r="Z1781" i="68" s="1"/>
  <c r="AC1781" i="68" s="1"/>
  <c r="Y1781" i="68"/>
  <c r="X1781" i="68"/>
  <c r="V1781" i="68"/>
  <c r="U1781" i="68"/>
  <c r="AD1780" i="68"/>
  <c r="AA1780" i="68" a="1"/>
  <c r="AA1780" i="68" s="1"/>
  <c r="Z1780" i="68" a="1"/>
  <c r="Z1780" i="68" s="1"/>
  <c r="Y1780" i="68"/>
  <c r="X1780" i="68"/>
  <c r="V1780" i="68"/>
  <c r="U1780" i="68"/>
  <c r="AD1779" i="68"/>
  <c r="AA1779" i="68" a="1"/>
  <c r="AA1779" i="68" s="1"/>
  <c r="Z1779" i="68" a="1"/>
  <c r="Z1779" i="68" s="1"/>
  <c r="Y1779" i="68"/>
  <c r="X1779" i="68"/>
  <c r="V1779" i="68"/>
  <c r="U1779" i="68"/>
  <c r="AD1778" i="68"/>
  <c r="AA1778" i="68" a="1"/>
  <c r="AA1778" i="68" s="1"/>
  <c r="Z1778" i="68" a="1"/>
  <c r="Z1778" i="68" s="1"/>
  <c r="AC1778" i="68" s="1"/>
  <c r="Y1778" i="68"/>
  <c r="X1778" i="68"/>
  <c r="V1778" i="68"/>
  <c r="U1778" i="68"/>
  <c r="AD1777" i="68"/>
  <c r="AA1777" i="68" a="1"/>
  <c r="AA1777" i="68" s="1"/>
  <c r="Z1777" i="68" a="1"/>
  <c r="Z1777" i="68" s="1"/>
  <c r="Y1777" i="68"/>
  <c r="X1777" i="68"/>
  <c r="V1777" i="68"/>
  <c r="U1777" i="68"/>
  <c r="AD1776" i="68"/>
  <c r="AC1776" i="68"/>
  <c r="AA1776" i="68" a="1"/>
  <c r="AA1776" i="68" s="1"/>
  <c r="Z1776" i="68" a="1"/>
  <c r="Z1776" i="68" s="1"/>
  <c r="Y1776" i="68"/>
  <c r="X1776" i="68"/>
  <c r="V1776" i="68"/>
  <c r="U1776" i="68"/>
  <c r="AD1775" i="68"/>
  <c r="AA1775" i="68" a="1"/>
  <c r="AA1775" i="68" s="1"/>
  <c r="Z1775" i="68" a="1"/>
  <c r="Z1775" i="68" s="1"/>
  <c r="AC1775" i="68" s="1"/>
  <c r="Y1775" i="68"/>
  <c r="X1775" i="68"/>
  <c r="V1775" i="68"/>
  <c r="U1775" i="68"/>
  <c r="AD1774" i="68"/>
  <c r="AA1774" i="68" a="1"/>
  <c r="AA1774" i="68" s="1"/>
  <c r="Z1774" i="68" a="1"/>
  <c r="Z1774" i="68" s="1"/>
  <c r="Y1774" i="68"/>
  <c r="X1774" i="68"/>
  <c r="V1774" i="68"/>
  <c r="U1774" i="68"/>
  <c r="AD1773" i="68"/>
  <c r="AA1773" i="68" a="1"/>
  <c r="AA1773" i="68" s="1"/>
  <c r="Z1773" i="68" a="1"/>
  <c r="Z1773" i="68" s="1"/>
  <c r="Y1773" i="68"/>
  <c r="X1773" i="68"/>
  <c r="V1773" i="68"/>
  <c r="U1773" i="68"/>
  <c r="AD1772" i="68"/>
  <c r="AA1772" i="68" a="1"/>
  <c r="AA1772" i="68" s="1"/>
  <c r="Z1772" i="68" a="1"/>
  <c r="Z1772" i="68" s="1"/>
  <c r="Y1772" i="68"/>
  <c r="X1772" i="68"/>
  <c r="V1772" i="68"/>
  <c r="U1772" i="68"/>
  <c r="AD1771" i="68"/>
  <c r="AA1771" i="68" a="1"/>
  <c r="AA1771" i="68" s="1"/>
  <c r="Z1771" i="68" a="1"/>
  <c r="Z1771" i="68" s="1"/>
  <c r="AC1771" i="68" s="1"/>
  <c r="Y1771" i="68"/>
  <c r="X1771" i="68"/>
  <c r="V1771" i="68"/>
  <c r="U1771" i="68"/>
  <c r="AD1770" i="68"/>
  <c r="AA1770" i="68" a="1"/>
  <c r="AA1770" i="68" s="1"/>
  <c r="Z1770" i="68" a="1"/>
  <c r="Z1770" i="68" s="1"/>
  <c r="AC1770" i="68" s="1"/>
  <c r="Y1770" i="68"/>
  <c r="X1770" i="68"/>
  <c r="V1770" i="68"/>
  <c r="U1770" i="68"/>
  <c r="AD1769" i="68"/>
  <c r="AA1769" i="68" a="1"/>
  <c r="AA1769" i="68" s="1"/>
  <c r="Z1769" i="68" a="1"/>
  <c r="Z1769" i="68" s="1"/>
  <c r="Y1769" i="68"/>
  <c r="X1769" i="68"/>
  <c r="V1769" i="68"/>
  <c r="U1769" i="68"/>
  <c r="AD1768" i="68"/>
  <c r="AA1768" i="68"/>
  <c r="AA1768" i="68" a="1"/>
  <c r="Z1768" i="68" a="1"/>
  <c r="Z1768" i="68" s="1"/>
  <c r="Y1768" i="68"/>
  <c r="X1768" i="68"/>
  <c r="V1768" i="68"/>
  <c r="U1768" i="68"/>
  <c r="AD1767" i="68"/>
  <c r="AA1767" i="68"/>
  <c r="AA1767" i="68" a="1"/>
  <c r="Z1767" i="68" a="1"/>
  <c r="Z1767" i="68" s="1"/>
  <c r="AC1767" i="68" s="1"/>
  <c r="Y1767" i="68"/>
  <c r="X1767" i="68"/>
  <c r="V1767" i="68"/>
  <c r="U1767" i="68"/>
  <c r="AD1766" i="68"/>
  <c r="AA1766" i="68"/>
  <c r="AA1766" i="68" a="1"/>
  <c r="Z1766" i="68" a="1"/>
  <c r="Z1766" i="68" s="1"/>
  <c r="Y1766" i="68"/>
  <c r="X1766" i="68"/>
  <c r="V1766" i="68"/>
  <c r="U1766" i="68"/>
  <c r="AD1765" i="68"/>
  <c r="AA1765" i="68" a="1"/>
  <c r="AA1765" i="68" s="1"/>
  <c r="Z1765" i="68"/>
  <c r="AC1765" i="68" s="1"/>
  <c r="Z1765" i="68" a="1"/>
  <c r="Y1765" i="68"/>
  <c r="X1765" i="68"/>
  <c r="V1765" i="68"/>
  <c r="U1765" i="68"/>
  <c r="AD1764" i="68"/>
  <c r="AA1764" i="68" a="1"/>
  <c r="AA1764" i="68" s="1"/>
  <c r="Z1764" i="68" a="1"/>
  <c r="Z1764" i="68" s="1"/>
  <c r="Y1764" i="68"/>
  <c r="X1764" i="68"/>
  <c r="V1764" i="68"/>
  <c r="U1764" i="68"/>
  <c r="AD1763" i="68"/>
  <c r="AA1763" i="68" a="1"/>
  <c r="AA1763" i="68" s="1"/>
  <c r="Z1763" i="68" a="1"/>
  <c r="Z1763" i="68" s="1"/>
  <c r="Y1763" i="68"/>
  <c r="X1763" i="68"/>
  <c r="V1763" i="68"/>
  <c r="U1763" i="68"/>
  <c r="AD1762" i="68"/>
  <c r="AA1762" i="68" a="1"/>
  <c r="AA1762" i="68" s="1"/>
  <c r="Z1762" i="68" a="1"/>
  <c r="Z1762" i="68" s="1"/>
  <c r="AC1762" i="68" s="1"/>
  <c r="Y1762" i="68"/>
  <c r="X1762" i="68"/>
  <c r="V1762" i="68"/>
  <c r="U1762" i="68"/>
  <c r="AD1761" i="68"/>
  <c r="AA1761" i="68" a="1"/>
  <c r="AA1761" i="68" s="1"/>
  <c r="Z1761" i="68" a="1"/>
  <c r="Z1761" i="68" s="1"/>
  <c r="Y1761" i="68"/>
  <c r="X1761" i="68"/>
  <c r="V1761" i="68"/>
  <c r="U1761" i="68"/>
  <c r="AD1760" i="68"/>
  <c r="AA1760" i="68"/>
  <c r="AA1760" i="68" a="1"/>
  <c r="Z1760" i="68" a="1"/>
  <c r="Z1760" i="68" s="1"/>
  <c r="Y1760" i="68"/>
  <c r="X1760" i="68"/>
  <c r="V1760" i="68"/>
  <c r="U1760" i="68"/>
  <c r="AD1759" i="68"/>
  <c r="AA1759" i="68"/>
  <c r="AA1759" i="68" a="1"/>
  <c r="Z1759" i="68" a="1"/>
  <c r="Z1759" i="68" s="1"/>
  <c r="AC1759" i="68" s="1"/>
  <c r="Y1759" i="68"/>
  <c r="X1759" i="68"/>
  <c r="V1759" i="68"/>
  <c r="U1759" i="68"/>
  <c r="AD1758" i="68"/>
  <c r="AA1758" i="68" a="1"/>
  <c r="AA1758" i="68" s="1"/>
  <c r="Z1758" i="68" a="1"/>
  <c r="Z1758" i="68" s="1"/>
  <c r="AC1758" i="68" s="1"/>
  <c r="Y1758" i="68"/>
  <c r="X1758" i="68"/>
  <c r="V1758" i="68"/>
  <c r="U1758" i="68"/>
  <c r="AD1757" i="68"/>
  <c r="AA1757" i="68" a="1"/>
  <c r="AA1757" i="68" s="1"/>
  <c r="Z1757" i="68" a="1"/>
  <c r="Z1757" i="68" s="1"/>
  <c r="AC1757" i="68" s="1"/>
  <c r="Y1757" i="68"/>
  <c r="X1757" i="68"/>
  <c r="V1757" i="68"/>
  <c r="U1757" i="68"/>
  <c r="AD1756" i="68"/>
  <c r="AA1756" i="68" a="1"/>
  <c r="AA1756" i="68" s="1"/>
  <c r="Z1756" i="68" a="1"/>
  <c r="Z1756" i="68" s="1"/>
  <c r="Y1756" i="68"/>
  <c r="X1756" i="68"/>
  <c r="V1756" i="68"/>
  <c r="U1756" i="68"/>
  <c r="AD1755" i="68"/>
  <c r="AA1755" i="68" a="1"/>
  <c r="AA1755" i="68" s="1"/>
  <c r="Z1755" i="68" a="1"/>
  <c r="Z1755" i="68" s="1"/>
  <c r="Y1755" i="68"/>
  <c r="X1755" i="68"/>
  <c r="V1755" i="68"/>
  <c r="U1755" i="68"/>
  <c r="AD1754" i="68"/>
  <c r="AA1754" i="68" a="1"/>
  <c r="AA1754" i="68" s="1"/>
  <c r="Z1754" i="68" a="1"/>
  <c r="Z1754" i="68" s="1"/>
  <c r="AC1754" i="68" s="1"/>
  <c r="Y1754" i="68"/>
  <c r="X1754" i="68"/>
  <c r="V1754" i="68"/>
  <c r="U1754" i="68"/>
  <c r="AD1753" i="68"/>
  <c r="AA1753" i="68" a="1"/>
  <c r="AA1753" i="68" s="1"/>
  <c r="Z1753" i="68" a="1"/>
  <c r="Z1753" i="68" s="1"/>
  <c r="Y1753" i="68"/>
  <c r="X1753" i="68"/>
  <c r="V1753" i="68"/>
  <c r="U1753" i="68"/>
  <c r="AD1752" i="68"/>
  <c r="AA1752" i="68"/>
  <c r="AA1752" i="68" a="1"/>
  <c r="Z1752" i="68" a="1"/>
  <c r="Z1752" i="68" s="1"/>
  <c r="AE1752" i="68" s="1"/>
  <c r="Y1752" i="68"/>
  <c r="X1752" i="68"/>
  <c r="V1752" i="68"/>
  <c r="U1752" i="68"/>
  <c r="AD1751" i="68"/>
  <c r="AA1751" i="68"/>
  <c r="AA1751" i="68" a="1"/>
  <c r="Z1751" i="68" a="1"/>
  <c r="Z1751" i="68" s="1"/>
  <c r="AC1751" i="68" s="1"/>
  <c r="Y1751" i="68"/>
  <c r="X1751" i="68"/>
  <c r="V1751" i="68"/>
  <c r="U1751" i="68"/>
  <c r="AD1750" i="68"/>
  <c r="AA1750" i="68" a="1"/>
  <c r="AA1750" i="68" s="1"/>
  <c r="Z1750" i="68" a="1"/>
  <c r="Z1750" i="68" s="1"/>
  <c r="AC1750" i="68" s="1"/>
  <c r="Y1750" i="68"/>
  <c r="X1750" i="68"/>
  <c r="V1750" i="68"/>
  <c r="U1750" i="68"/>
  <c r="AD1749" i="68"/>
  <c r="AA1749" i="68" a="1"/>
  <c r="AA1749" i="68" s="1"/>
  <c r="Z1749" i="68" a="1"/>
  <c r="Z1749" i="68" s="1"/>
  <c r="AC1749" i="68" s="1"/>
  <c r="Y1749" i="68"/>
  <c r="X1749" i="68"/>
  <c r="V1749" i="68"/>
  <c r="U1749" i="68"/>
  <c r="AD1748" i="68"/>
  <c r="AA1748" i="68" a="1"/>
  <c r="AA1748" i="68" s="1"/>
  <c r="Z1748" i="68" a="1"/>
  <c r="Z1748" i="68" s="1"/>
  <c r="Y1748" i="68"/>
  <c r="X1748" i="68"/>
  <c r="V1748" i="68"/>
  <c r="U1748" i="68"/>
  <c r="AD1747" i="68"/>
  <c r="AA1747" i="68" a="1"/>
  <c r="AA1747" i="68" s="1"/>
  <c r="Z1747" i="68" a="1"/>
  <c r="Z1747" i="68" s="1"/>
  <c r="Y1747" i="68"/>
  <c r="X1747" i="68"/>
  <c r="V1747" i="68"/>
  <c r="U1747" i="68"/>
  <c r="AD1746" i="68"/>
  <c r="AA1746" i="68" a="1"/>
  <c r="AA1746" i="68" s="1"/>
  <c r="Z1746" i="68" a="1"/>
  <c r="Z1746" i="68" s="1"/>
  <c r="AC1746" i="68" s="1"/>
  <c r="Y1746" i="68"/>
  <c r="X1746" i="68"/>
  <c r="V1746" i="68"/>
  <c r="U1746" i="68"/>
  <c r="AD1745" i="68"/>
  <c r="AA1745" i="68" a="1"/>
  <c r="AA1745" i="68" s="1"/>
  <c r="Z1745" i="68" a="1"/>
  <c r="Z1745" i="68" s="1"/>
  <c r="Y1745" i="68"/>
  <c r="X1745" i="68"/>
  <c r="V1745" i="68"/>
  <c r="U1745" i="68"/>
  <c r="AD1744" i="68"/>
  <c r="AA1744" i="68" a="1"/>
  <c r="AA1744" i="68" s="1"/>
  <c r="Z1744" i="68" a="1"/>
  <c r="Z1744" i="68" s="1"/>
  <c r="Y1744" i="68"/>
  <c r="X1744" i="68"/>
  <c r="V1744" i="68"/>
  <c r="U1744" i="68"/>
  <c r="AD1743" i="68"/>
  <c r="AA1743" i="68" a="1"/>
  <c r="AA1743" i="68" s="1"/>
  <c r="Z1743" i="68"/>
  <c r="AC1743" i="68" s="1"/>
  <c r="Z1743" i="68" a="1"/>
  <c r="Y1743" i="68"/>
  <c r="X1743" i="68"/>
  <c r="V1743" i="68"/>
  <c r="U1743" i="68"/>
  <c r="AD1742" i="68"/>
  <c r="AA1742" i="68" a="1"/>
  <c r="AA1742" i="68" s="1"/>
  <c r="Z1742" i="68"/>
  <c r="AC1742" i="68" s="1"/>
  <c r="Z1742" i="68" a="1"/>
  <c r="Y1742" i="68"/>
  <c r="X1742" i="68"/>
  <c r="V1742" i="68"/>
  <c r="U1742" i="68"/>
  <c r="AD1741" i="68"/>
  <c r="AA1741" i="68" a="1"/>
  <c r="AA1741" i="68" s="1"/>
  <c r="Z1741" i="68" a="1"/>
  <c r="Z1741" i="68" s="1"/>
  <c r="Y1741" i="68"/>
  <c r="X1741" i="68"/>
  <c r="V1741" i="68"/>
  <c r="U1741" i="68"/>
  <c r="AD1740" i="68"/>
  <c r="AA1740" i="68" a="1"/>
  <c r="AA1740" i="68" s="1"/>
  <c r="Z1740" i="68" a="1"/>
  <c r="Z1740" i="68" s="1"/>
  <c r="Y1740" i="68"/>
  <c r="X1740" i="68"/>
  <c r="V1740" i="68"/>
  <c r="U1740" i="68"/>
  <c r="AD1739" i="68"/>
  <c r="AA1739" i="68" a="1"/>
  <c r="AA1739" i="68" s="1"/>
  <c r="Z1739" i="68" a="1"/>
  <c r="Z1739" i="68" s="1"/>
  <c r="AC1739" i="68" s="1"/>
  <c r="Y1739" i="68"/>
  <c r="X1739" i="68"/>
  <c r="V1739" i="68"/>
  <c r="U1739" i="68"/>
  <c r="AD1738" i="68"/>
  <c r="AA1738" i="68" a="1"/>
  <c r="AA1738" i="68" s="1"/>
  <c r="Z1738" i="68" a="1"/>
  <c r="Z1738" i="68" s="1"/>
  <c r="AC1738" i="68" s="1"/>
  <c r="Y1738" i="68"/>
  <c r="X1738" i="68"/>
  <c r="V1738" i="68"/>
  <c r="U1738" i="68"/>
  <c r="AD1737" i="68"/>
  <c r="AA1737" i="68" a="1"/>
  <c r="AA1737" i="68" s="1"/>
  <c r="Z1737" i="68" a="1"/>
  <c r="Z1737" i="68" s="1"/>
  <c r="AC1737" i="68" s="1"/>
  <c r="Y1737" i="68"/>
  <c r="X1737" i="68"/>
  <c r="V1737" i="68"/>
  <c r="U1737" i="68"/>
  <c r="AD1736" i="68"/>
  <c r="AA1736" i="68"/>
  <c r="AA1736" i="68" a="1"/>
  <c r="Z1736" i="68" a="1"/>
  <c r="Z1736" i="68" s="1"/>
  <c r="Y1736" i="68"/>
  <c r="X1736" i="68"/>
  <c r="V1736" i="68"/>
  <c r="U1736" i="68"/>
  <c r="AD1735" i="68"/>
  <c r="AA1735" i="68"/>
  <c r="AA1735" i="68" a="1"/>
  <c r="Z1735" i="68" a="1"/>
  <c r="Z1735" i="68" s="1"/>
  <c r="Y1735" i="68"/>
  <c r="X1735" i="68"/>
  <c r="V1735" i="68"/>
  <c r="U1735" i="68"/>
  <c r="AD1734" i="68"/>
  <c r="AA1734" i="68" a="1"/>
  <c r="AA1734" i="68" s="1"/>
  <c r="Z1734" i="68" a="1"/>
  <c r="Z1734" i="68" s="1"/>
  <c r="AC1734" i="68" s="1"/>
  <c r="Y1734" i="68"/>
  <c r="X1734" i="68"/>
  <c r="V1734" i="68"/>
  <c r="U1734" i="68"/>
  <c r="AD1733" i="68"/>
  <c r="AA1733" i="68" a="1"/>
  <c r="AA1733" i="68" s="1"/>
  <c r="Z1733" i="68"/>
  <c r="AE1733" i="68" s="1"/>
  <c r="Z1733" i="68" a="1"/>
  <c r="Y1733" i="68"/>
  <c r="X1733" i="68"/>
  <c r="V1733" i="68"/>
  <c r="U1733" i="68"/>
  <c r="AD1732" i="68"/>
  <c r="AA1732" i="68" a="1"/>
  <c r="AA1732" i="68" s="1"/>
  <c r="Z1732" i="68" a="1"/>
  <c r="Z1732" i="68" s="1"/>
  <c r="Y1732" i="68"/>
  <c r="X1732" i="68"/>
  <c r="V1732" i="68"/>
  <c r="U1732" i="68"/>
  <c r="AD1731" i="68"/>
  <c r="AA1731" i="68" a="1"/>
  <c r="AA1731" i="68" s="1"/>
  <c r="Z1731" i="68" a="1"/>
  <c r="Z1731" i="68" s="1"/>
  <c r="AC1731" i="68" s="1"/>
  <c r="Y1731" i="68"/>
  <c r="X1731" i="68"/>
  <c r="V1731" i="68"/>
  <c r="U1731" i="68"/>
  <c r="AD1730" i="68"/>
  <c r="AA1730" i="68" a="1"/>
  <c r="AA1730" i="68" s="1"/>
  <c r="Z1730" i="68" a="1"/>
  <c r="Z1730" i="68" s="1"/>
  <c r="AC1730" i="68" s="1"/>
  <c r="Y1730" i="68"/>
  <c r="X1730" i="68"/>
  <c r="V1730" i="68"/>
  <c r="U1730" i="68"/>
  <c r="AD1729" i="68"/>
  <c r="AA1729" i="68" a="1"/>
  <c r="AA1729" i="68" s="1"/>
  <c r="Z1729" i="68" a="1"/>
  <c r="Z1729" i="68" s="1"/>
  <c r="AC1729" i="68" s="1"/>
  <c r="Y1729" i="68"/>
  <c r="X1729" i="68"/>
  <c r="V1729" i="68"/>
  <c r="U1729" i="68"/>
  <c r="AD1728" i="68"/>
  <c r="AA1728" i="68" a="1"/>
  <c r="AA1728" i="68" s="1"/>
  <c r="Z1728" i="68" a="1"/>
  <c r="Z1728" i="68" s="1"/>
  <c r="Y1728" i="68"/>
  <c r="X1728" i="68"/>
  <c r="V1728" i="68"/>
  <c r="U1728" i="68"/>
  <c r="AD1727" i="68"/>
  <c r="AA1727" i="68" a="1"/>
  <c r="AA1727" i="68" s="1"/>
  <c r="Z1727" i="68" a="1"/>
  <c r="Z1727" i="68" s="1"/>
  <c r="Y1727" i="68"/>
  <c r="X1727" i="68"/>
  <c r="V1727" i="68"/>
  <c r="U1727" i="68"/>
  <c r="AD1726" i="68"/>
  <c r="AA1726" i="68" a="1"/>
  <c r="AA1726" i="68" s="1"/>
  <c r="Z1726" i="68" a="1"/>
  <c r="Z1726" i="68" s="1"/>
  <c r="AC1726" i="68" s="1"/>
  <c r="Y1726" i="68"/>
  <c r="X1726" i="68"/>
  <c r="V1726" i="68"/>
  <c r="U1726" i="68"/>
  <c r="AD1725" i="68"/>
  <c r="AA1725" i="68" a="1"/>
  <c r="AA1725" i="68" s="1"/>
  <c r="Z1725" i="68" a="1"/>
  <c r="Z1725" i="68" s="1"/>
  <c r="Y1725" i="68"/>
  <c r="X1725" i="68"/>
  <c r="V1725" i="68"/>
  <c r="U1725" i="68"/>
  <c r="AD1724" i="68"/>
  <c r="AA1724" i="68" a="1"/>
  <c r="AA1724" i="68" s="1"/>
  <c r="Z1724" i="68" a="1"/>
  <c r="Z1724" i="68" s="1"/>
  <c r="Y1724" i="68"/>
  <c r="X1724" i="68"/>
  <c r="V1724" i="68"/>
  <c r="U1724" i="68"/>
  <c r="AD1723" i="68"/>
  <c r="AA1723" i="68" a="1"/>
  <c r="AA1723" i="68" s="1"/>
  <c r="Z1723" i="68" a="1"/>
  <c r="Z1723" i="68" s="1"/>
  <c r="AC1723" i="68" s="1"/>
  <c r="Y1723" i="68"/>
  <c r="X1723" i="68"/>
  <c r="V1723" i="68"/>
  <c r="U1723" i="68"/>
  <c r="AD1722" i="68"/>
  <c r="AA1722" i="68" a="1"/>
  <c r="AA1722" i="68" s="1"/>
  <c r="Z1722" i="68" a="1"/>
  <c r="Z1722" i="68" s="1"/>
  <c r="AC1722" i="68" s="1"/>
  <c r="Y1722" i="68"/>
  <c r="X1722" i="68"/>
  <c r="V1722" i="68"/>
  <c r="U1722" i="68"/>
  <c r="AD1721" i="68"/>
  <c r="AA1721" i="68" a="1"/>
  <c r="AA1721" i="68" s="1"/>
  <c r="Z1721" i="68"/>
  <c r="AC1721" i="68" s="1"/>
  <c r="Z1721" i="68" a="1"/>
  <c r="Y1721" i="68"/>
  <c r="X1721" i="68"/>
  <c r="V1721" i="68"/>
  <c r="U1721" i="68"/>
  <c r="AD1720" i="68"/>
  <c r="AA1720" i="68" a="1"/>
  <c r="AA1720" i="68" s="1"/>
  <c r="Z1720" i="68" a="1"/>
  <c r="Z1720" i="68" s="1"/>
  <c r="Y1720" i="68"/>
  <c r="X1720" i="68"/>
  <c r="V1720" i="68"/>
  <c r="U1720" i="68"/>
  <c r="AD1719" i="68"/>
  <c r="AA1719" i="68" a="1"/>
  <c r="AA1719" i="68" s="1"/>
  <c r="Z1719" i="68" a="1"/>
  <c r="Z1719" i="68" s="1"/>
  <c r="Y1719" i="68"/>
  <c r="X1719" i="68"/>
  <c r="V1719" i="68"/>
  <c r="U1719" i="68"/>
  <c r="AD1718" i="68"/>
  <c r="AA1718" i="68" a="1"/>
  <c r="AA1718" i="68" s="1"/>
  <c r="Z1718" i="68" a="1"/>
  <c r="Z1718" i="68" s="1"/>
  <c r="AC1718" i="68" s="1"/>
  <c r="Y1718" i="68"/>
  <c r="X1718" i="68"/>
  <c r="V1718" i="68"/>
  <c r="U1718" i="68"/>
  <c r="AD1717" i="68"/>
  <c r="AA1717" i="68" a="1"/>
  <c r="AA1717" i="68" s="1"/>
  <c r="Z1717" i="68"/>
  <c r="Z1717" i="68" a="1"/>
  <c r="Y1717" i="68"/>
  <c r="X1717" i="68"/>
  <c r="V1717" i="68"/>
  <c r="U1717" i="68"/>
  <c r="AD1716" i="68"/>
  <c r="AA1716" i="68" a="1"/>
  <c r="AA1716" i="68" s="1"/>
  <c r="Z1716" i="68" a="1"/>
  <c r="Z1716" i="68" s="1"/>
  <c r="Y1716" i="68"/>
  <c r="X1716" i="68"/>
  <c r="V1716" i="68"/>
  <c r="U1716" i="68"/>
  <c r="AD1715" i="68"/>
  <c r="AA1715" i="68" a="1"/>
  <c r="AA1715" i="68" s="1"/>
  <c r="Z1715" i="68" a="1"/>
  <c r="Z1715" i="68" s="1"/>
  <c r="AC1715" i="68" s="1"/>
  <c r="Y1715" i="68"/>
  <c r="X1715" i="68"/>
  <c r="V1715" i="68"/>
  <c r="U1715" i="68"/>
  <c r="AD1714" i="68"/>
  <c r="AA1714" i="68" a="1"/>
  <c r="AA1714" i="68" s="1"/>
  <c r="Z1714" i="68" a="1"/>
  <c r="Z1714" i="68" s="1"/>
  <c r="AC1714" i="68" s="1"/>
  <c r="Y1714" i="68"/>
  <c r="X1714" i="68"/>
  <c r="V1714" i="68"/>
  <c r="U1714" i="68"/>
  <c r="AD1713" i="68"/>
  <c r="AA1713" i="68" a="1"/>
  <c r="AA1713" i="68" s="1"/>
  <c r="Z1713" i="68" a="1"/>
  <c r="Z1713" i="68" s="1"/>
  <c r="AC1713" i="68" s="1"/>
  <c r="Y1713" i="68"/>
  <c r="X1713" i="68"/>
  <c r="V1713" i="68"/>
  <c r="U1713" i="68"/>
  <c r="AD1712" i="68"/>
  <c r="AA1712" i="68" a="1"/>
  <c r="AA1712" i="68" s="1"/>
  <c r="Z1712" i="68" a="1"/>
  <c r="Z1712" i="68" s="1"/>
  <c r="Y1712" i="68"/>
  <c r="X1712" i="68"/>
  <c r="V1712" i="68"/>
  <c r="U1712" i="68"/>
  <c r="AD1711" i="68"/>
  <c r="AA1711" i="68" a="1"/>
  <c r="AA1711" i="68" s="1"/>
  <c r="Z1711" i="68" a="1"/>
  <c r="Z1711" i="68" s="1"/>
  <c r="Y1711" i="68"/>
  <c r="X1711" i="68"/>
  <c r="V1711" i="68"/>
  <c r="U1711" i="68"/>
  <c r="AD1710" i="68"/>
  <c r="AA1710" i="68" a="1"/>
  <c r="AA1710" i="68" s="1"/>
  <c r="Z1710" i="68" a="1"/>
  <c r="Z1710" i="68" s="1"/>
  <c r="AC1710" i="68" s="1"/>
  <c r="Y1710" i="68"/>
  <c r="X1710" i="68"/>
  <c r="V1710" i="68"/>
  <c r="U1710" i="68"/>
  <c r="AD1709" i="68"/>
  <c r="AA1709" i="68" a="1"/>
  <c r="AA1709" i="68" s="1"/>
  <c r="Z1709" i="68" a="1"/>
  <c r="Z1709" i="68" s="1"/>
  <c r="Y1709" i="68"/>
  <c r="X1709" i="68"/>
  <c r="V1709" i="68"/>
  <c r="U1709" i="68"/>
  <c r="AD1708" i="68"/>
  <c r="AA1708" i="68" a="1"/>
  <c r="AA1708" i="68" s="1"/>
  <c r="Z1708" i="68" a="1"/>
  <c r="Z1708" i="68" s="1"/>
  <c r="Y1708" i="68"/>
  <c r="X1708" i="68"/>
  <c r="V1708" i="68"/>
  <c r="U1708" i="68"/>
  <c r="AD1707" i="68"/>
  <c r="AA1707" i="68" a="1"/>
  <c r="AA1707" i="68" s="1"/>
  <c r="Z1707" i="68" a="1"/>
  <c r="Z1707" i="68" s="1"/>
  <c r="AC1707" i="68" s="1"/>
  <c r="Y1707" i="68"/>
  <c r="X1707" i="68"/>
  <c r="V1707" i="68"/>
  <c r="U1707" i="68"/>
  <c r="AD1706" i="68"/>
  <c r="AA1706" i="68" a="1"/>
  <c r="AA1706" i="68" s="1"/>
  <c r="Z1706" i="68" a="1"/>
  <c r="Z1706" i="68" s="1"/>
  <c r="AC1706" i="68" s="1"/>
  <c r="Y1706" i="68"/>
  <c r="X1706" i="68"/>
  <c r="V1706" i="68"/>
  <c r="U1706" i="68"/>
  <c r="AD1705" i="68"/>
  <c r="AA1705" i="68" a="1"/>
  <c r="AA1705" i="68" s="1"/>
  <c r="Z1705" i="68" a="1"/>
  <c r="Z1705" i="68" s="1"/>
  <c r="AC1705" i="68" s="1"/>
  <c r="Y1705" i="68"/>
  <c r="X1705" i="68"/>
  <c r="V1705" i="68"/>
  <c r="U1705" i="68"/>
  <c r="AD1704" i="68"/>
  <c r="AA1704" i="68" a="1"/>
  <c r="AA1704" i="68" s="1"/>
  <c r="Z1704" i="68" a="1"/>
  <c r="Z1704" i="68" s="1"/>
  <c r="Y1704" i="68"/>
  <c r="X1704" i="68"/>
  <c r="V1704" i="68"/>
  <c r="U1704" i="68"/>
  <c r="AD1703" i="68"/>
  <c r="AA1703" i="68" a="1"/>
  <c r="AA1703" i="68" s="1"/>
  <c r="Z1703" i="68" a="1"/>
  <c r="Z1703" i="68" s="1"/>
  <c r="AE1703" i="68" s="1"/>
  <c r="Y1703" i="68"/>
  <c r="X1703" i="68"/>
  <c r="V1703" i="68"/>
  <c r="U1703" i="68"/>
  <c r="AD1702" i="68"/>
  <c r="AA1702" i="68" a="1"/>
  <c r="AA1702" i="68" s="1"/>
  <c r="Z1702" i="68" a="1"/>
  <c r="Z1702" i="68" s="1"/>
  <c r="AC1702" i="68" s="1"/>
  <c r="Y1702" i="68"/>
  <c r="X1702" i="68"/>
  <c r="V1702" i="68"/>
  <c r="U1702" i="68"/>
  <c r="AD1701" i="68"/>
  <c r="AA1701" i="68" a="1"/>
  <c r="AA1701" i="68" s="1"/>
  <c r="Z1701" i="68" a="1"/>
  <c r="Z1701" i="68" s="1"/>
  <c r="AE1701" i="68" s="1"/>
  <c r="Y1701" i="68"/>
  <c r="X1701" i="68"/>
  <c r="V1701" i="68"/>
  <c r="U1701" i="68"/>
  <c r="AD1700" i="68"/>
  <c r="AA1700" i="68" a="1"/>
  <c r="AA1700" i="68" s="1"/>
  <c r="Z1700" i="68" a="1"/>
  <c r="Z1700" i="68" s="1"/>
  <c r="Y1700" i="68"/>
  <c r="X1700" i="68"/>
  <c r="V1700" i="68"/>
  <c r="U1700" i="68"/>
  <c r="AD1699" i="68"/>
  <c r="AA1699" i="68" a="1"/>
  <c r="AA1699" i="68" s="1"/>
  <c r="Z1699" i="68" a="1"/>
  <c r="Z1699" i="68" s="1"/>
  <c r="AC1699" i="68" s="1"/>
  <c r="Y1699" i="68"/>
  <c r="X1699" i="68"/>
  <c r="V1699" i="68"/>
  <c r="U1699" i="68"/>
  <c r="AD1698" i="68"/>
  <c r="AA1698" i="68" a="1"/>
  <c r="AA1698" i="68" s="1"/>
  <c r="Z1698" i="68" a="1"/>
  <c r="Z1698" i="68" s="1"/>
  <c r="AC1698" i="68" s="1"/>
  <c r="Y1698" i="68"/>
  <c r="X1698" i="68"/>
  <c r="V1698" i="68"/>
  <c r="U1698" i="68"/>
  <c r="AD1697" i="68"/>
  <c r="AA1697" i="68"/>
  <c r="AA1697" i="68" a="1"/>
  <c r="Z1697" i="68" a="1"/>
  <c r="Z1697" i="68" s="1"/>
  <c r="AC1697" i="68" s="1"/>
  <c r="Y1697" i="68"/>
  <c r="X1697" i="68"/>
  <c r="V1697" i="68"/>
  <c r="U1697" i="68"/>
  <c r="AD1696" i="68"/>
  <c r="AA1696" i="68" a="1"/>
  <c r="AA1696" i="68" s="1"/>
  <c r="Z1696" i="68" a="1"/>
  <c r="Z1696" i="68" s="1"/>
  <c r="Y1696" i="68"/>
  <c r="X1696" i="68"/>
  <c r="V1696" i="68"/>
  <c r="U1696" i="68"/>
  <c r="AD1695" i="68"/>
  <c r="AA1695" i="68" a="1"/>
  <c r="AA1695" i="68" s="1"/>
  <c r="Z1695" i="68"/>
  <c r="Z1695" i="68" a="1"/>
  <c r="Y1695" i="68"/>
  <c r="X1695" i="68"/>
  <c r="V1695" i="68"/>
  <c r="U1695" i="68"/>
  <c r="AD1694" i="68"/>
  <c r="AA1694" i="68" a="1"/>
  <c r="AA1694" i="68" s="1"/>
  <c r="Z1694" i="68"/>
  <c r="Z1694" i="68" a="1"/>
  <c r="Y1694" i="68"/>
  <c r="X1694" i="68"/>
  <c r="V1694" i="68"/>
  <c r="U1694" i="68"/>
  <c r="AD1693" i="68"/>
  <c r="AA1693" i="68" a="1"/>
  <c r="AA1693" i="68" s="1"/>
  <c r="Z1693" i="68" a="1"/>
  <c r="Z1693" i="68" s="1"/>
  <c r="Y1693" i="68"/>
  <c r="X1693" i="68"/>
  <c r="V1693" i="68"/>
  <c r="U1693" i="68"/>
  <c r="AD1692" i="68"/>
  <c r="AA1692" i="68" a="1"/>
  <c r="AA1692" i="68" s="1"/>
  <c r="Z1692" i="68" a="1"/>
  <c r="Z1692" i="68" s="1"/>
  <c r="Y1692" i="68"/>
  <c r="X1692" i="68"/>
  <c r="V1692" i="68"/>
  <c r="U1692" i="68"/>
  <c r="AD1691" i="68"/>
  <c r="AA1691" i="68"/>
  <c r="AA1691" i="68" a="1"/>
  <c r="Z1691" i="68" a="1"/>
  <c r="Z1691" i="68" s="1"/>
  <c r="AC1691" i="68" s="1"/>
  <c r="Y1691" i="68"/>
  <c r="X1691" i="68"/>
  <c r="V1691" i="68"/>
  <c r="U1691" i="68"/>
  <c r="AD1690" i="68"/>
  <c r="AA1690" i="68" a="1"/>
  <c r="AA1690" i="68" s="1"/>
  <c r="Z1690" i="68" a="1"/>
  <c r="Z1690" i="68" s="1"/>
  <c r="AC1690" i="68" s="1"/>
  <c r="Y1690" i="68"/>
  <c r="X1690" i="68"/>
  <c r="V1690" i="68"/>
  <c r="U1690" i="68"/>
  <c r="AD1689" i="68"/>
  <c r="AA1689" i="68" a="1"/>
  <c r="AA1689" i="68" s="1"/>
  <c r="Z1689" i="68" a="1"/>
  <c r="Z1689" i="68" s="1"/>
  <c r="Y1689" i="68"/>
  <c r="X1689" i="68"/>
  <c r="V1689" i="68"/>
  <c r="U1689" i="68"/>
  <c r="AD1688" i="68"/>
  <c r="AA1688" i="68" a="1"/>
  <c r="AA1688" i="68" s="1"/>
  <c r="Z1688" i="68" a="1"/>
  <c r="Z1688" i="68" s="1"/>
  <c r="Y1688" i="68"/>
  <c r="X1688" i="68"/>
  <c r="V1688" i="68"/>
  <c r="U1688" i="68"/>
  <c r="AD1687" i="68"/>
  <c r="AA1687" i="68" a="1"/>
  <c r="AA1687" i="68" s="1"/>
  <c r="Z1687" i="68" a="1"/>
  <c r="Z1687" i="68" s="1"/>
  <c r="Y1687" i="68"/>
  <c r="X1687" i="68"/>
  <c r="V1687" i="68"/>
  <c r="U1687" i="68"/>
  <c r="AD1686" i="68"/>
  <c r="AA1686" i="68" a="1"/>
  <c r="AA1686" i="68" s="1"/>
  <c r="Z1686" i="68" a="1"/>
  <c r="Z1686" i="68" s="1"/>
  <c r="AC1686" i="68" s="1"/>
  <c r="Y1686" i="68"/>
  <c r="X1686" i="68"/>
  <c r="V1686" i="68"/>
  <c r="U1686" i="68"/>
  <c r="AD1685" i="68"/>
  <c r="AA1685" i="68" a="1"/>
  <c r="AA1685" i="68" s="1"/>
  <c r="Z1685" i="68" a="1"/>
  <c r="Z1685" i="68" s="1"/>
  <c r="Y1685" i="68"/>
  <c r="X1685" i="68"/>
  <c r="V1685" i="68"/>
  <c r="U1685" i="68"/>
  <c r="AD1684" i="68"/>
  <c r="AA1684" i="68" a="1"/>
  <c r="AA1684" i="68" s="1"/>
  <c r="Z1684" i="68" a="1"/>
  <c r="Z1684" i="68" s="1"/>
  <c r="AC1684" i="68" s="1"/>
  <c r="Y1684" i="68"/>
  <c r="X1684" i="68"/>
  <c r="V1684" i="68"/>
  <c r="U1684" i="68"/>
  <c r="AD1683" i="68"/>
  <c r="AA1683" i="68" a="1"/>
  <c r="AA1683" i="68" s="1"/>
  <c r="Z1683" i="68" a="1"/>
  <c r="Z1683" i="68" s="1"/>
  <c r="AC1683" i="68" s="1"/>
  <c r="Y1683" i="68"/>
  <c r="X1683" i="68"/>
  <c r="V1683" i="68"/>
  <c r="U1683" i="68"/>
  <c r="AD1682" i="68"/>
  <c r="AA1682" i="68" a="1"/>
  <c r="AA1682" i="68" s="1"/>
  <c r="Z1682" i="68" a="1"/>
  <c r="Z1682" i="68" s="1"/>
  <c r="Y1682" i="68"/>
  <c r="X1682" i="68"/>
  <c r="V1682" i="68"/>
  <c r="U1682" i="68"/>
  <c r="AD1681" i="68"/>
  <c r="AA1681" i="68" a="1"/>
  <c r="AA1681" i="68" s="1"/>
  <c r="Z1681" i="68"/>
  <c r="AC1681" i="68" s="1"/>
  <c r="Z1681" i="68" a="1"/>
  <c r="Y1681" i="68"/>
  <c r="X1681" i="68"/>
  <c r="V1681" i="68"/>
  <c r="U1681" i="68"/>
  <c r="AD1680" i="68"/>
  <c r="AA1680" i="68" a="1"/>
  <c r="AA1680" i="68" s="1"/>
  <c r="Z1680" i="68" a="1"/>
  <c r="Z1680" i="68" s="1"/>
  <c r="Y1680" i="68"/>
  <c r="X1680" i="68"/>
  <c r="V1680" i="68"/>
  <c r="U1680" i="68"/>
  <c r="AD1679" i="68"/>
  <c r="AA1679" i="68" a="1"/>
  <c r="AA1679" i="68" s="1"/>
  <c r="Z1679" i="68"/>
  <c r="Z1679" i="68" a="1"/>
  <c r="Y1679" i="68"/>
  <c r="X1679" i="68"/>
  <c r="V1679" i="68"/>
  <c r="U1679" i="68"/>
  <c r="AD1678" i="68"/>
  <c r="AA1678" i="68" a="1"/>
  <c r="AA1678" i="68" s="1"/>
  <c r="Z1678" i="68" a="1"/>
  <c r="Z1678" i="68" s="1"/>
  <c r="AC1678" i="68" s="1"/>
  <c r="Y1678" i="68"/>
  <c r="X1678" i="68"/>
  <c r="V1678" i="68"/>
  <c r="U1678" i="68"/>
  <c r="AD1677" i="68"/>
  <c r="AA1677" i="68" a="1"/>
  <c r="AA1677" i="68" s="1"/>
  <c r="Z1677" i="68" a="1"/>
  <c r="Z1677" i="68" s="1"/>
  <c r="Y1677" i="68"/>
  <c r="X1677" i="68"/>
  <c r="V1677" i="68"/>
  <c r="U1677" i="68"/>
  <c r="AD1676" i="68"/>
  <c r="AA1676" i="68" a="1"/>
  <c r="AA1676" i="68" s="1"/>
  <c r="Z1676" i="68" a="1"/>
  <c r="Z1676" i="68" s="1"/>
  <c r="Y1676" i="68"/>
  <c r="X1676" i="68"/>
  <c r="V1676" i="68"/>
  <c r="U1676" i="68"/>
  <c r="AD1675" i="68"/>
  <c r="AA1675" i="68" a="1"/>
  <c r="AA1675" i="68" s="1"/>
  <c r="Z1675" i="68" a="1"/>
  <c r="Z1675" i="68" s="1"/>
  <c r="AC1675" i="68" s="1"/>
  <c r="Y1675" i="68"/>
  <c r="X1675" i="68"/>
  <c r="V1675" i="68"/>
  <c r="U1675" i="68"/>
  <c r="AD1674" i="68"/>
  <c r="AA1674" i="68" a="1"/>
  <c r="AA1674" i="68" s="1"/>
  <c r="Z1674" i="68"/>
  <c r="AC1674" i="68" s="1"/>
  <c r="Z1674" i="68" a="1"/>
  <c r="Y1674" i="68"/>
  <c r="X1674" i="68"/>
  <c r="V1674" i="68"/>
  <c r="U1674" i="68"/>
  <c r="AD1673" i="68"/>
  <c r="AA1673" i="68" a="1"/>
  <c r="AA1673" i="68" s="1"/>
  <c r="Z1673" i="68" a="1"/>
  <c r="Z1673" i="68" s="1"/>
  <c r="Y1673" i="68"/>
  <c r="X1673" i="68"/>
  <c r="V1673" i="68"/>
  <c r="U1673" i="68"/>
  <c r="AD1672" i="68"/>
  <c r="AA1672" i="68" a="1"/>
  <c r="AA1672" i="68" s="1"/>
  <c r="Z1672" i="68" a="1"/>
  <c r="Z1672" i="68" s="1"/>
  <c r="Y1672" i="68"/>
  <c r="X1672" i="68"/>
  <c r="V1672" i="68"/>
  <c r="U1672" i="68"/>
  <c r="AD1671" i="68"/>
  <c r="AA1671" i="68" a="1"/>
  <c r="AA1671" i="68" s="1"/>
  <c r="Z1671" i="68" a="1"/>
  <c r="Z1671" i="68" s="1"/>
  <c r="Y1671" i="68"/>
  <c r="X1671" i="68"/>
  <c r="V1671" i="68"/>
  <c r="U1671" i="68"/>
  <c r="AD1670" i="68"/>
  <c r="AA1670" i="68" a="1"/>
  <c r="AA1670" i="68" s="1"/>
  <c r="Z1670" i="68" a="1"/>
  <c r="Z1670" i="68" s="1"/>
  <c r="AC1670" i="68" s="1"/>
  <c r="Y1670" i="68"/>
  <c r="X1670" i="68"/>
  <c r="V1670" i="68"/>
  <c r="U1670" i="68"/>
  <c r="AD1669" i="68"/>
  <c r="AA1669" i="68" a="1"/>
  <c r="AA1669" i="68" s="1"/>
  <c r="Z1669" i="68" a="1"/>
  <c r="Z1669" i="68" s="1"/>
  <c r="Y1669" i="68"/>
  <c r="X1669" i="68"/>
  <c r="V1669" i="68"/>
  <c r="U1669" i="68"/>
  <c r="AD1668" i="68"/>
  <c r="AA1668" i="68" a="1"/>
  <c r="AA1668" i="68" s="1"/>
  <c r="Z1668" i="68" a="1"/>
  <c r="Z1668" i="68" s="1"/>
  <c r="AC1668" i="68" s="1"/>
  <c r="Y1668" i="68"/>
  <c r="X1668" i="68"/>
  <c r="V1668" i="68"/>
  <c r="U1668" i="68"/>
  <c r="AD1667" i="68"/>
  <c r="AA1667" i="68" a="1"/>
  <c r="AA1667" i="68" s="1"/>
  <c r="Z1667" i="68" a="1"/>
  <c r="Z1667" i="68" s="1"/>
  <c r="Y1667" i="68"/>
  <c r="X1667" i="68"/>
  <c r="V1667" i="68"/>
  <c r="U1667" i="68"/>
  <c r="AD1666" i="68"/>
  <c r="AA1666" i="68" a="1"/>
  <c r="AA1666" i="68" s="1"/>
  <c r="Z1666" i="68" a="1"/>
  <c r="Z1666" i="68" s="1"/>
  <c r="Y1666" i="68"/>
  <c r="X1666" i="68"/>
  <c r="V1666" i="68"/>
  <c r="U1666" i="68"/>
  <c r="AD1665" i="68"/>
  <c r="AA1665" i="68"/>
  <c r="AA1665" i="68" a="1"/>
  <c r="Z1665" i="68" a="1"/>
  <c r="Z1665" i="68" s="1"/>
  <c r="Y1665" i="68"/>
  <c r="X1665" i="68"/>
  <c r="V1665" i="68"/>
  <c r="U1665" i="68"/>
  <c r="AD1664" i="68"/>
  <c r="AA1664" i="68" a="1"/>
  <c r="AA1664" i="68" s="1"/>
  <c r="Z1664" i="68" a="1"/>
  <c r="Z1664" i="68" s="1"/>
  <c r="Y1664" i="68"/>
  <c r="X1664" i="68"/>
  <c r="V1664" i="68"/>
  <c r="U1664" i="68"/>
  <c r="AD1663" i="68"/>
  <c r="AA1663" i="68" a="1"/>
  <c r="AA1663" i="68" s="1"/>
  <c r="Z1663" i="68"/>
  <c r="AC1663" i="68" s="1"/>
  <c r="Z1663" i="68" a="1"/>
  <c r="Y1663" i="68"/>
  <c r="X1663" i="68"/>
  <c r="V1663" i="68"/>
  <c r="U1663" i="68"/>
  <c r="AD1662" i="68"/>
  <c r="AA1662" i="68" a="1"/>
  <c r="AA1662" i="68" s="1"/>
  <c r="Z1662" i="68" a="1"/>
  <c r="Z1662" i="68" s="1"/>
  <c r="Y1662" i="68"/>
  <c r="X1662" i="68"/>
  <c r="V1662" i="68"/>
  <c r="U1662" i="68"/>
  <c r="AD1661" i="68"/>
  <c r="AA1661" i="68" a="1"/>
  <c r="AA1661" i="68" s="1"/>
  <c r="Z1661" i="68"/>
  <c r="Z1661" i="68" a="1"/>
  <c r="Y1661" i="68"/>
  <c r="X1661" i="68"/>
  <c r="V1661" i="68"/>
  <c r="U1661" i="68"/>
  <c r="AD1660" i="68"/>
  <c r="AA1660" i="68" a="1"/>
  <c r="AA1660" i="68" s="1"/>
  <c r="Z1660" i="68" a="1"/>
  <c r="Z1660" i="68" s="1"/>
  <c r="Y1660" i="68"/>
  <c r="X1660" i="68"/>
  <c r="V1660" i="68"/>
  <c r="U1660" i="68"/>
  <c r="AD1659" i="68"/>
  <c r="AA1659" i="68" a="1"/>
  <c r="AA1659" i="68" s="1"/>
  <c r="Z1659" i="68" a="1"/>
  <c r="Z1659" i="68" s="1"/>
  <c r="Y1659" i="68"/>
  <c r="X1659" i="68"/>
  <c r="V1659" i="68"/>
  <c r="U1659" i="68"/>
  <c r="AD1658" i="68"/>
  <c r="AA1658" i="68" a="1"/>
  <c r="AA1658" i="68" s="1"/>
  <c r="Z1658" i="68" a="1"/>
  <c r="Z1658" i="68" s="1"/>
  <c r="Y1658" i="68"/>
  <c r="X1658" i="68"/>
  <c r="V1658" i="68"/>
  <c r="U1658" i="68"/>
  <c r="AD1657" i="68"/>
  <c r="AA1657" i="68" a="1"/>
  <c r="AA1657" i="68" s="1"/>
  <c r="Z1657" i="68" a="1"/>
  <c r="Z1657" i="68" s="1"/>
  <c r="Y1657" i="68"/>
  <c r="X1657" i="68"/>
  <c r="V1657" i="68"/>
  <c r="U1657" i="68"/>
  <c r="AD1656" i="68"/>
  <c r="AA1656" i="68" a="1"/>
  <c r="AA1656" i="68" s="1"/>
  <c r="Z1656" i="68" a="1"/>
  <c r="Z1656" i="68" s="1"/>
  <c r="Y1656" i="68"/>
  <c r="X1656" i="68"/>
  <c r="V1656" i="68"/>
  <c r="U1656" i="68"/>
  <c r="AD1655" i="68"/>
  <c r="AA1655" i="68" a="1"/>
  <c r="AA1655" i="68" s="1"/>
  <c r="Z1655" i="68"/>
  <c r="AC1655" i="68" s="1"/>
  <c r="Z1655" i="68" a="1"/>
  <c r="Y1655" i="68"/>
  <c r="X1655" i="68"/>
  <c r="V1655" i="68"/>
  <c r="U1655" i="68"/>
  <c r="AD1654" i="68"/>
  <c r="AA1654" i="68" a="1"/>
  <c r="AA1654" i="68" s="1"/>
  <c r="Z1654" i="68" a="1"/>
  <c r="Z1654" i="68" s="1"/>
  <c r="Y1654" i="68"/>
  <c r="X1654" i="68"/>
  <c r="V1654" i="68"/>
  <c r="U1654" i="68"/>
  <c r="AD1653" i="68"/>
  <c r="AA1653" i="68" a="1"/>
  <c r="AA1653" i="68" s="1"/>
  <c r="Z1653" i="68"/>
  <c r="Z1653" i="68" a="1"/>
  <c r="Y1653" i="68"/>
  <c r="X1653" i="68"/>
  <c r="V1653" i="68"/>
  <c r="U1653" i="68"/>
  <c r="AD1652" i="68"/>
  <c r="AA1652" i="68" a="1"/>
  <c r="AA1652" i="68" s="1"/>
  <c r="Z1652" i="68"/>
  <c r="Z1652" i="68" a="1"/>
  <c r="Y1652" i="68"/>
  <c r="X1652" i="68"/>
  <c r="V1652" i="68"/>
  <c r="U1652" i="68"/>
  <c r="AD1651" i="68"/>
  <c r="AA1651" i="68" a="1"/>
  <c r="AA1651" i="68" s="1"/>
  <c r="Z1651" i="68" a="1"/>
  <c r="Z1651" i="68" s="1"/>
  <c r="Y1651" i="68"/>
  <c r="X1651" i="68"/>
  <c r="V1651" i="68"/>
  <c r="U1651" i="68"/>
  <c r="AD1650" i="68"/>
  <c r="AA1650" i="68" a="1"/>
  <c r="AA1650" i="68" s="1"/>
  <c r="Z1650" i="68" a="1"/>
  <c r="Z1650" i="68" s="1"/>
  <c r="Y1650" i="68"/>
  <c r="X1650" i="68"/>
  <c r="V1650" i="68"/>
  <c r="U1650" i="68"/>
  <c r="AD1649" i="68"/>
  <c r="AA1649" i="68" a="1"/>
  <c r="AA1649" i="68" s="1"/>
  <c r="Z1649" i="68" a="1"/>
  <c r="Z1649" i="68" s="1"/>
  <c r="Y1649" i="68"/>
  <c r="X1649" i="68"/>
  <c r="V1649" i="68"/>
  <c r="U1649" i="68"/>
  <c r="AD1648" i="68"/>
  <c r="AA1648" i="68" a="1"/>
  <c r="AA1648" i="68" s="1"/>
  <c r="Z1648" i="68" a="1"/>
  <c r="Z1648" i="68" s="1"/>
  <c r="Y1648" i="68"/>
  <c r="X1648" i="68"/>
  <c r="V1648" i="68"/>
  <c r="U1648" i="68"/>
  <c r="AD1647" i="68"/>
  <c r="AA1647" i="68"/>
  <c r="AA1647" i="68" a="1"/>
  <c r="Z1647" i="68" a="1"/>
  <c r="Z1647" i="68" s="1"/>
  <c r="AC1647" i="68" s="1"/>
  <c r="Y1647" i="68"/>
  <c r="X1647" i="68"/>
  <c r="V1647" i="68"/>
  <c r="U1647" i="68"/>
  <c r="AD1646" i="68"/>
  <c r="AA1646" i="68" a="1"/>
  <c r="AA1646" i="68" s="1"/>
  <c r="Z1646" i="68" a="1"/>
  <c r="Z1646" i="68" s="1"/>
  <c r="Y1646" i="68"/>
  <c r="X1646" i="68"/>
  <c r="V1646" i="68"/>
  <c r="U1646" i="68"/>
  <c r="AD1645" i="68"/>
  <c r="AA1645" i="68" a="1"/>
  <c r="AA1645" i="68" s="1"/>
  <c r="Z1645" i="68" a="1"/>
  <c r="Z1645" i="68" s="1"/>
  <c r="AE1645" i="68" s="1"/>
  <c r="Y1645" i="68"/>
  <c r="X1645" i="68"/>
  <c r="V1645" i="68"/>
  <c r="U1645" i="68"/>
  <c r="AD1644" i="68"/>
  <c r="AA1644" i="68" a="1"/>
  <c r="AA1644" i="68" s="1"/>
  <c r="Z1644" i="68" a="1"/>
  <c r="Z1644" i="68" s="1"/>
  <c r="AC1644" i="68" s="1"/>
  <c r="Y1644" i="68"/>
  <c r="X1644" i="68"/>
  <c r="V1644" i="68"/>
  <c r="U1644" i="68"/>
  <c r="AD1643" i="68"/>
  <c r="AA1643" i="68" a="1"/>
  <c r="AA1643" i="68" s="1"/>
  <c r="Z1643" i="68" a="1"/>
  <c r="Z1643" i="68" s="1"/>
  <c r="Y1643" i="68"/>
  <c r="X1643" i="68"/>
  <c r="V1643" i="68"/>
  <c r="U1643" i="68"/>
  <c r="AD1642" i="68"/>
  <c r="AA1642" i="68" a="1"/>
  <c r="AA1642" i="68" s="1"/>
  <c r="Z1642" i="68" a="1"/>
  <c r="Z1642" i="68" s="1"/>
  <c r="Y1642" i="68"/>
  <c r="X1642" i="68"/>
  <c r="V1642" i="68"/>
  <c r="U1642" i="68"/>
  <c r="AD1641" i="68"/>
  <c r="AA1641" i="68"/>
  <c r="AA1641" i="68" a="1"/>
  <c r="Z1641" i="68" a="1"/>
  <c r="Z1641" i="68" s="1"/>
  <c r="Y1641" i="68"/>
  <c r="X1641" i="68"/>
  <c r="V1641" i="68"/>
  <c r="U1641" i="68"/>
  <c r="AD1640" i="68"/>
  <c r="AA1640" i="68" a="1"/>
  <c r="AA1640" i="68" s="1"/>
  <c r="Z1640" i="68" a="1"/>
  <c r="Z1640" i="68" s="1"/>
  <c r="Y1640" i="68"/>
  <c r="X1640" i="68"/>
  <c r="V1640" i="68"/>
  <c r="U1640" i="68"/>
  <c r="AD1639" i="68"/>
  <c r="AA1639" i="68" a="1"/>
  <c r="AA1639" i="68" s="1"/>
  <c r="Z1639" i="68" a="1"/>
  <c r="Z1639" i="68" s="1"/>
  <c r="AC1639" i="68" s="1"/>
  <c r="Y1639" i="68"/>
  <c r="X1639" i="68"/>
  <c r="V1639" i="68"/>
  <c r="U1639" i="68"/>
  <c r="AD1638" i="68"/>
  <c r="AA1638" i="68" a="1"/>
  <c r="AA1638" i="68" s="1"/>
  <c r="AE1638" i="68" s="1"/>
  <c r="Z1638" i="68"/>
  <c r="AC1638" i="68" s="1"/>
  <c r="Z1638" i="68" a="1"/>
  <c r="Y1638" i="68"/>
  <c r="X1638" i="68"/>
  <c r="V1638" i="68"/>
  <c r="U1638" i="68"/>
  <c r="AD1637" i="68"/>
  <c r="AA1637" i="68" a="1"/>
  <c r="AA1637" i="68" s="1"/>
  <c r="Z1637" i="68"/>
  <c r="Z1637" i="68" a="1"/>
  <c r="Y1637" i="68"/>
  <c r="X1637" i="68"/>
  <c r="V1637" i="68"/>
  <c r="U1637" i="68"/>
  <c r="AD1636" i="68"/>
  <c r="AA1636" i="68" a="1"/>
  <c r="AA1636" i="68" s="1"/>
  <c r="Z1636" i="68" a="1"/>
  <c r="Z1636" i="68" s="1"/>
  <c r="Y1636" i="68"/>
  <c r="X1636" i="68"/>
  <c r="V1636" i="68"/>
  <c r="U1636" i="68"/>
  <c r="AD1635" i="68"/>
  <c r="AA1635" i="68" a="1"/>
  <c r="AA1635" i="68" s="1"/>
  <c r="Z1635" i="68" a="1"/>
  <c r="Z1635" i="68" s="1"/>
  <c r="Y1635" i="68"/>
  <c r="X1635" i="68"/>
  <c r="V1635" i="68"/>
  <c r="U1635" i="68"/>
  <c r="AD1634" i="68"/>
  <c r="AA1634" i="68" a="1"/>
  <c r="AA1634" i="68" s="1"/>
  <c r="Z1634" i="68" a="1"/>
  <c r="Z1634" i="68" s="1"/>
  <c r="Y1634" i="68"/>
  <c r="X1634" i="68"/>
  <c r="V1634" i="68"/>
  <c r="U1634" i="68"/>
  <c r="AD1633" i="68"/>
  <c r="AA1633" i="68" a="1"/>
  <c r="AA1633" i="68" s="1"/>
  <c r="Z1633" i="68" a="1"/>
  <c r="Z1633" i="68" s="1"/>
  <c r="Y1633" i="68"/>
  <c r="X1633" i="68"/>
  <c r="V1633" i="68"/>
  <c r="U1633" i="68"/>
  <c r="AD1632" i="68"/>
  <c r="AA1632" i="68" a="1"/>
  <c r="AA1632" i="68" s="1"/>
  <c r="Z1632" i="68" a="1"/>
  <c r="Z1632" i="68" s="1"/>
  <c r="Y1632" i="68"/>
  <c r="X1632" i="68"/>
  <c r="V1632" i="68"/>
  <c r="U1632" i="68"/>
  <c r="AD1631" i="68"/>
  <c r="AA1631" i="68" a="1"/>
  <c r="AA1631" i="68" s="1"/>
  <c r="Z1631" i="68" a="1"/>
  <c r="Z1631" i="68" s="1"/>
  <c r="AC1631" i="68" s="1"/>
  <c r="Y1631" i="68"/>
  <c r="X1631" i="68"/>
  <c r="V1631" i="68"/>
  <c r="U1631" i="68"/>
  <c r="AD1630" i="68"/>
  <c r="AA1630" i="68" a="1"/>
  <c r="AA1630" i="68" s="1"/>
  <c r="Z1630" i="68" a="1"/>
  <c r="Z1630" i="68" s="1"/>
  <c r="Y1630" i="68"/>
  <c r="X1630" i="68"/>
  <c r="V1630" i="68"/>
  <c r="U1630" i="68"/>
  <c r="AD1629" i="68"/>
  <c r="AA1629" i="68" a="1"/>
  <c r="AA1629" i="68" s="1"/>
  <c r="Z1629" i="68" a="1"/>
  <c r="Z1629" i="68" s="1"/>
  <c r="AE1629" i="68" s="1"/>
  <c r="Y1629" i="68"/>
  <c r="X1629" i="68"/>
  <c r="V1629" i="68"/>
  <c r="U1629" i="68"/>
  <c r="AD1628" i="68"/>
  <c r="AA1628" i="68" a="1"/>
  <c r="AA1628" i="68" s="1"/>
  <c r="Z1628" i="68" a="1"/>
  <c r="Z1628" i="68" s="1"/>
  <c r="Y1628" i="68"/>
  <c r="X1628" i="68"/>
  <c r="V1628" i="68"/>
  <c r="U1628" i="68"/>
  <c r="AD1627" i="68"/>
  <c r="AA1627" i="68" a="1"/>
  <c r="AA1627" i="68" s="1"/>
  <c r="Z1627" i="68" a="1"/>
  <c r="Z1627" i="68" s="1"/>
  <c r="Y1627" i="68"/>
  <c r="X1627" i="68"/>
  <c r="V1627" i="68"/>
  <c r="U1627" i="68"/>
  <c r="AD1626" i="68"/>
  <c r="AA1626" i="68" a="1"/>
  <c r="AA1626" i="68" s="1"/>
  <c r="Z1626" i="68" a="1"/>
  <c r="Z1626" i="68" s="1"/>
  <c r="Y1626" i="68"/>
  <c r="X1626" i="68"/>
  <c r="V1626" i="68"/>
  <c r="U1626" i="68"/>
  <c r="AD1625" i="68"/>
  <c r="AA1625" i="68" a="1"/>
  <c r="AA1625" i="68" s="1"/>
  <c r="Z1625" i="68" a="1"/>
  <c r="Z1625" i="68" s="1"/>
  <c r="Y1625" i="68"/>
  <c r="X1625" i="68"/>
  <c r="V1625" i="68"/>
  <c r="U1625" i="68"/>
  <c r="AD1624" i="68"/>
  <c r="AA1624" i="68" a="1"/>
  <c r="AA1624" i="68" s="1"/>
  <c r="Z1624" i="68" a="1"/>
  <c r="Z1624" i="68" s="1"/>
  <c r="Y1624" i="68"/>
  <c r="X1624" i="68"/>
  <c r="V1624" i="68"/>
  <c r="U1624" i="68"/>
  <c r="AD1623" i="68"/>
  <c r="AA1623" i="68" a="1"/>
  <c r="AA1623" i="68" s="1"/>
  <c r="Z1623" i="68" a="1"/>
  <c r="Z1623" i="68" s="1"/>
  <c r="AC1623" i="68" s="1"/>
  <c r="Y1623" i="68"/>
  <c r="X1623" i="68"/>
  <c r="V1623" i="68"/>
  <c r="U1623" i="68"/>
  <c r="AD1622" i="68"/>
  <c r="AA1622" i="68" a="1"/>
  <c r="AA1622" i="68" s="1"/>
  <c r="Z1622" i="68" a="1"/>
  <c r="Z1622" i="68" s="1"/>
  <c r="Y1622" i="68"/>
  <c r="X1622" i="68"/>
  <c r="V1622" i="68"/>
  <c r="U1622" i="68"/>
  <c r="AD1621" i="68"/>
  <c r="AA1621" i="68" a="1"/>
  <c r="AA1621" i="68" s="1"/>
  <c r="Z1621" i="68" a="1"/>
  <c r="Z1621" i="68" s="1"/>
  <c r="AE1621" i="68" s="1"/>
  <c r="Y1621" i="68"/>
  <c r="X1621" i="68"/>
  <c r="V1621" i="68"/>
  <c r="U1621" i="68"/>
  <c r="AD1620" i="68"/>
  <c r="AA1620" i="68" a="1"/>
  <c r="AA1620" i="68" s="1"/>
  <c r="Z1620" i="68" a="1"/>
  <c r="Z1620" i="68" s="1"/>
  <c r="AC1620" i="68" s="1"/>
  <c r="Y1620" i="68"/>
  <c r="X1620" i="68"/>
  <c r="V1620" i="68"/>
  <c r="U1620" i="68"/>
  <c r="AD1619" i="68"/>
  <c r="AA1619" i="68" a="1"/>
  <c r="AA1619" i="68" s="1"/>
  <c r="Z1619" i="68" a="1"/>
  <c r="Z1619" i="68" s="1"/>
  <c r="Y1619" i="68"/>
  <c r="X1619" i="68"/>
  <c r="V1619" i="68"/>
  <c r="U1619" i="68"/>
  <c r="AD1618" i="68"/>
  <c r="AA1618" i="68" a="1"/>
  <c r="AA1618" i="68" s="1"/>
  <c r="Z1618" i="68" a="1"/>
  <c r="Z1618" i="68" s="1"/>
  <c r="Y1618" i="68"/>
  <c r="X1618" i="68"/>
  <c r="V1618" i="68"/>
  <c r="U1618" i="68"/>
  <c r="AD1617" i="68"/>
  <c r="AA1617" i="68" a="1"/>
  <c r="AA1617" i="68" s="1"/>
  <c r="Z1617" i="68" a="1"/>
  <c r="Z1617" i="68" s="1"/>
  <c r="Y1617" i="68"/>
  <c r="X1617" i="68"/>
  <c r="V1617" i="68"/>
  <c r="U1617" i="68"/>
  <c r="AD1616" i="68"/>
  <c r="AA1616" i="68" a="1"/>
  <c r="AA1616" i="68" s="1"/>
  <c r="Z1616" i="68" a="1"/>
  <c r="Z1616" i="68" s="1"/>
  <c r="Y1616" i="68"/>
  <c r="X1616" i="68"/>
  <c r="V1616" i="68"/>
  <c r="U1616" i="68"/>
  <c r="AD1615" i="68"/>
  <c r="AA1615" i="68" a="1"/>
  <c r="AA1615" i="68" s="1"/>
  <c r="Z1615" i="68" a="1"/>
  <c r="Z1615" i="68" s="1"/>
  <c r="AC1615" i="68" s="1"/>
  <c r="Y1615" i="68"/>
  <c r="X1615" i="68"/>
  <c r="V1615" i="68"/>
  <c r="U1615" i="68"/>
  <c r="AD1614" i="68"/>
  <c r="AA1614" i="68" a="1"/>
  <c r="AA1614" i="68" s="1"/>
  <c r="Z1614" i="68" a="1"/>
  <c r="Z1614" i="68" s="1"/>
  <c r="AC1614" i="68" s="1"/>
  <c r="Y1614" i="68"/>
  <c r="X1614" i="68"/>
  <c r="V1614" i="68"/>
  <c r="U1614" i="68"/>
  <c r="AD1613" i="68"/>
  <c r="AA1613" i="68" a="1"/>
  <c r="AA1613" i="68" s="1"/>
  <c r="Z1613" i="68" a="1"/>
  <c r="Z1613" i="68" s="1"/>
  <c r="AE1613" i="68" s="1"/>
  <c r="Y1613" i="68"/>
  <c r="X1613" i="68"/>
  <c r="V1613" i="68"/>
  <c r="U1613" i="68"/>
  <c r="AD1612" i="68"/>
  <c r="AA1612" i="68" a="1"/>
  <c r="AA1612" i="68" s="1"/>
  <c r="Z1612" i="68" a="1"/>
  <c r="Z1612" i="68" s="1"/>
  <c r="AC1612" i="68" s="1"/>
  <c r="Y1612" i="68"/>
  <c r="X1612" i="68"/>
  <c r="V1612" i="68"/>
  <c r="U1612" i="68"/>
  <c r="AD1611" i="68"/>
  <c r="AA1611" i="68" a="1"/>
  <c r="AA1611" i="68" s="1"/>
  <c r="Z1611" i="68" a="1"/>
  <c r="Z1611" i="68" s="1"/>
  <c r="Y1611" i="68"/>
  <c r="X1611" i="68"/>
  <c r="V1611" i="68"/>
  <c r="U1611" i="68"/>
  <c r="AD1610" i="68"/>
  <c r="AA1610" i="68" a="1"/>
  <c r="AA1610" i="68" s="1"/>
  <c r="Z1610" i="68" a="1"/>
  <c r="Z1610" i="68" s="1"/>
  <c r="Y1610" i="68"/>
  <c r="X1610" i="68"/>
  <c r="V1610" i="68"/>
  <c r="U1610" i="68"/>
  <c r="AD1609" i="68"/>
  <c r="AA1609" i="68" a="1"/>
  <c r="AA1609" i="68" s="1"/>
  <c r="Z1609" i="68" a="1"/>
  <c r="Z1609" i="68" s="1"/>
  <c r="Y1609" i="68"/>
  <c r="X1609" i="68"/>
  <c r="V1609" i="68"/>
  <c r="U1609" i="68"/>
  <c r="AD1608" i="68"/>
  <c r="AA1608" i="68" a="1"/>
  <c r="AA1608" i="68" s="1"/>
  <c r="Z1608" i="68" a="1"/>
  <c r="Z1608" i="68" s="1"/>
  <c r="Y1608" i="68"/>
  <c r="X1608" i="68"/>
  <c r="V1608" i="68"/>
  <c r="U1608" i="68"/>
  <c r="AD1607" i="68"/>
  <c r="AA1607" i="68" a="1"/>
  <c r="AA1607" i="68" s="1"/>
  <c r="Z1607" i="68" a="1"/>
  <c r="Z1607" i="68" s="1"/>
  <c r="AC1607" i="68" s="1"/>
  <c r="Y1607" i="68"/>
  <c r="X1607" i="68"/>
  <c r="V1607" i="68"/>
  <c r="U1607" i="68"/>
  <c r="AD1606" i="68"/>
  <c r="AA1606" i="68" a="1"/>
  <c r="AA1606" i="68" s="1"/>
  <c r="AE1606" i="68" s="1"/>
  <c r="Z1606" i="68"/>
  <c r="AC1606" i="68" s="1"/>
  <c r="Z1606" i="68" a="1"/>
  <c r="Y1606" i="68"/>
  <c r="X1606" i="68"/>
  <c r="V1606" i="68"/>
  <c r="U1606" i="68"/>
  <c r="AD1605" i="68"/>
  <c r="AA1605" i="68" a="1"/>
  <c r="AA1605" i="68" s="1"/>
  <c r="Z1605" i="68" a="1"/>
  <c r="Z1605" i="68" s="1"/>
  <c r="Y1605" i="68"/>
  <c r="X1605" i="68"/>
  <c r="V1605" i="68"/>
  <c r="U1605" i="68"/>
  <c r="AD1604" i="68"/>
  <c r="AC1604" i="68"/>
  <c r="AA1604" i="68" a="1"/>
  <c r="AA1604" i="68" s="1"/>
  <c r="Z1604" i="68"/>
  <c r="Z1604" i="68" a="1"/>
  <c r="Y1604" i="68"/>
  <c r="X1604" i="68"/>
  <c r="V1604" i="68"/>
  <c r="U1604" i="68"/>
  <c r="AD1603" i="68"/>
  <c r="AA1603" i="68" a="1"/>
  <c r="AA1603" i="68" s="1"/>
  <c r="Z1603" i="68" a="1"/>
  <c r="Z1603" i="68" s="1"/>
  <c r="Y1603" i="68"/>
  <c r="X1603" i="68"/>
  <c r="V1603" i="68"/>
  <c r="U1603" i="68"/>
  <c r="AD1602" i="68"/>
  <c r="AA1602" i="68" a="1"/>
  <c r="AA1602" i="68" s="1"/>
  <c r="Z1602" i="68" a="1"/>
  <c r="Z1602" i="68" s="1"/>
  <c r="Y1602" i="68"/>
  <c r="X1602" i="68"/>
  <c r="V1602" i="68"/>
  <c r="U1602" i="68"/>
  <c r="AD1601" i="68"/>
  <c r="AA1601" i="68" a="1"/>
  <c r="AA1601" i="68" s="1"/>
  <c r="Z1601" i="68" a="1"/>
  <c r="Z1601" i="68" s="1"/>
  <c r="Y1601" i="68"/>
  <c r="X1601" i="68"/>
  <c r="V1601" i="68"/>
  <c r="U1601" i="68"/>
  <c r="AD1600" i="68"/>
  <c r="AA1600" i="68" a="1"/>
  <c r="AA1600" i="68" s="1"/>
  <c r="Z1600" i="68" a="1"/>
  <c r="Z1600" i="68" s="1"/>
  <c r="Y1600" i="68"/>
  <c r="X1600" i="68"/>
  <c r="V1600" i="68"/>
  <c r="U1600" i="68"/>
  <c r="AD1599" i="68"/>
  <c r="AA1599" i="68" a="1"/>
  <c r="AA1599" i="68" s="1"/>
  <c r="Z1599" i="68" a="1"/>
  <c r="Z1599" i="68" s="1"/>
  <c r="AC1599" i="68" s="1"/>
  <c r="Y1599" i="68"/>
  <c r="X1599" i="68"/>
  <c r="V1599" i="68"/>
  <c r="U1599" i="68"/>
  <c r="AD1598" i="68"/>
  <c r="AA1598" i="68"/>
  <c r="AA1598" i="68" a="1"/>
  <c r="Z1598" i="68" a="1"/>
  <c r="Z1598" i="68" s="1"/>
  <c r="AE1598" i="68" s="1"/>
  <c r="Y1598" i="68"/>
  <c r="X1598" i="68"/>
  <c r="V1598" i="68"/>
  <c r="U1598" i="68"/>
  <c r="AD1597" i="68"/>
  <c r="AA1597" i="68" a="1"/>
  <c r="AA1597" i="68" s="1"/>
  <c r="Z1597" i="68" a="1"/>
  <c r="Z1597" i="68" s="1"/>
  <c r="Y1597" i="68"/>
  <c r="X1597" i="68"/>
  <c r="V1597" i="68"/>
  <c r="U1597" i="68"/>
  <c r="AD1596" i="68"/>
  <c r="AA1596" i="68" a="1"/>
  <c r="AA1596" i="68" s="1"/>
  <c r="Z1596" i="68" a="1"/>
  <c r="Z1596" i="68" s="1"/>
  <c r="Y1596" i="68"/>
  <c r="X1596" i="68"/>
  <c r="V1596" i="68"/>
  <c r="U1596" i="68"/>
  <c r="AD1595" i="68"/>
  <c r="AA1595" i="68" a="1"/>
  <c r="AA1595" i="68" s="1"/>
  <c r="Z1595" i="68" a="1"/>
  <c r="Z1595" i="68" s="1"/>
  <c r="Y1595" i="68"/>
  <c r="X1595" i="68"/>
  <c r="V1595" i="68"/>
  <c r="U1595" i="68"/>
  <c r="AD1594" i="68"/>
  <c r="AA1594" i="68" a="1"/>
  <c r="AA1594" i="68" s="1"/>
  <c r="Z1594" i="68" a="1"/>
  <c r="Z1594" i="68" s="1"/>
  <c r="Y1594" i="68"/>
  <c r="X1594" i="68"/>
  <c r="V1594" i="68"/>
  <c r="U1594" i="68"/>
  <c r="AD1593" i="68"/>
  <c r="AA1593" i="68" a="1"/>
  <c r="AA1593" i="68" s="1"/>
  <c r="Z1593" i="68" a="1"/>
  <c r="Z1593" i="68" s="1"/>
  <c r="Y1593" i="68"/>
  <c r="X1593" i="68"/>
  <c r="V1593" i="68"/>
  <c r="U1593" i="68"/>
  <c r="AD1592" i="68"/>
  <c r="AA1592" i="68" a="1"/>
  <c r="AA1592" i="68" s="1"/>
  <c r="Z1592" i="68" a="1"/>
  <c r="Z1592" i="68" s="1"/>
  <c r="Y1592" i="68"/>
  <c r="X1592" i="68"/>
  <c r="V1592" i="68"/>
  <c r="U1592" i="68"/>
  <c r="AD1591" i="68"/>
  <c r="AA1591" i="68" a="1"/>
  <c r="AA1591" i="68" s="1"/>
  <c r="Z1591" i="68" a="1"/>
  <c r="Z1591" i="68" s="1"/>
  <c r="AC1591" i="68" s="1"/>
  <c r="Y1591" i="68"/>
  <c r="X1591" i="68"/>
  <c r="V1591" i="68"/>
  <c r="U1591" i="68"/>
  <c r="AD1590" i="68"/>
  <c r="AA1590" i="68" a="1"/>
  <c r="AA1590" i="68" s="1"/>
  <c r="Z1590" i="68" a="1"/>
  <c r="Z1590" i="68" s="1"/>
  <c r="Y1590" i="68"/>
  <c r="X1590" i="68"/>
  <c r="V1590" i="68"/>
  <c r="U1590" i="68"/>
  <c r="AD1589" i="68"/>
  <c r="AA1589" i="68" a="1"/>
  <c r="AA1589" i="68" s="1"/>
  <c r="Z1589" i="68" a="1"/>
  <c r="Z1589" i="68" s="1"/>
  <c r="Y1589" i="68"/>
  <c r="X1589" i="68"/>
  <c r="V1589" i="68"/>
  <c r="U1589" i="68"/>
  <c r="AD1588" i="68"/>
  <c r="AA1588" i="68" a="1"/>
  <c r="AA1588" i="68" s="1"/>
  <c r="Z1588" i="68" a="1"/>
  <c r="Z1588" i="68" s="1"/>
  <c r="Y1588" i="68"/>
  <c r="X1588" i="68"/>
  <c r="V1588" i="68"/>
  <c r="U1588" i="68"/>
  <c r="AD1587" i="68"/>
  <c r="AA1587" i="68" a="1"/>
  <c r="AA1587" i="68" s="1"/>
  <c r="Z1587" i="68" a="1"/>
  <c r="Z1587" i="68" s="1"/>
  <c r="Y1587" i="68"/>
  <c r="X1587" i="68"/>
  <c r="V1587" i="68"/>
  <c r="U1587" i="68"/>
  <c r="AD1586" i="68"/>
  <c r="AA1586" i="68" a="1"/>
  <c r="AA1586" i="68" s="1"/>
  <c r="Z1586" i="68" a="1"/>
  <c r="Z1586" i="68" s="1"/>
  <c r="Y1586" i="68"/>
  <c r="X1586" i="68"/>
  <c r="V1586" i="68"/>
  <c r="U1586" i="68"/>
  <c r="AD1585" i="68"/>
  <c r="AA1585" i="68"/>
  <c r="AA1585" i="68" a="1"/>
  <c r="Z1585" i="68" a="1"/>
  <c r="Z1585" i="68" s="1"/>
  <c r="Y1585" i="68"/>
  <c r="X1585" i="68"/>
  <c r="V1585" i="68"/>
  <c r="U1585" i="68"/>
  <c r="AD1584" i="68"/>
  <c r="AA1584" i="68"/>
  <c r="AA1584" i="68" a="1"/>
  <c r="Z1584" i="68" a="1"/>
  <c r="Z1584" i="68" s="1"/>
  <c r="AC1584" i="68" s="1"/>
  <c r="Y1584" i="68"/>
  <c r="X1584" i="68"/>
  <c r="V1584" i="68"/>
  <c r="U1584" i="68"/>
  <c r="AD1583" i="68"/>
  <c r="AA1583" i="68"/>
  <c r="AA1583" i="68" a="1"/>
  <c r="Z1583" i="68" a="1"/>
  <c r="Z1583" i="68" s="1"/>
  <c r="Y1583" i="68"/>
  <c r="X1583" i="68"/>
  <c r="V1583" i="68"/>
  <c r="U1583" i="68"/>
  <c r="AD1582" i="68"/>
  <c r="AC1582" i="68"/>
  <c r="AA1582" i="68" a="1"/>
  <c r="AA1582" i="68" s="1"/>
  <c r="AE1582" i="68" s="1"/>
  <c r="Z1582" i="68"/>
  <c r="Z1582" i="68" a="1"/>
  <c r="Y1582" i="68"/>
  <c r="X1582" i="68"/>
  <c r="V1582" i="68"/>
  <c r="U1582" i="68"/>
  <c r="AD1581" i="68"/>
  <c r="AA1581" i="68" a="1"/>
  <c r="AA1581" i="68" s="1"/>
  <c r="Z1581" i="68"/>
  <c r="Z1581" i="68" a="1"/>
  <c r="Y1581" i="68"/>
  <c r="X1581" i="68"/>
  <c r="V1581" i="68"/>
  <c r="U1581" i="68"/>
  <c r="AD1580" i="68"/>
  <c r="AA1580" i="68" a="1"/>
  <c r="AA1580" i="68" s="1"/>
  <c r="Z1580" i="68" a="1"/>
  <c r="Z1580" i="68" s="1"/>
  <c r="AC1580" i="68" s="1"/>
  <c r="Y1580" i="68"/>
  <c r="X1580" i="68"/>
  <c r="V1580" i="68"/>
  <c r="U1580" i="68"/>
  <c r="AD1579" i="68"/>
  <c r="AA1579" i="68" a="1"/>
  <c r="AA1579" i="68" s="1"/>
  <c r="Z1579" i="68" a="1"/>
  <c r="Z1579" i="68" s="1"/>
  <c r="Y1579" i="68"/>
  <c r="X1579" i="68"/>
  <c r="V1579" i="68"/>
  <c r="U1579" i="68"/>
  <c r="AD1578" i="68"/>
  <c r="AA1578" i="68" a="1"/>
  <c r="AA1578" i="68" s="1"/>
  <c r="Z1578" i="68" a="1"/>
  <c r="Z1578" i="68" s="1"/>
  <c r="Y1578" i="68"/>
  <c r="X1578" i="68"/>
  <c r="V1578" i="68"/>
  <c r="U1578" i="68"/>
  <c r="AD1577" i="68"/>
  <c r="AA1577" i="68" a="1"/>
  <c r="AA1577" i="68" s="1"/>
  <c r="Z1577" i="68" a="1"/>
  <c r="Z1577" i="68" s="1"/>
  <c r="Y1577" i="68"/>
  <c r="X1577" i="68"/>
  <c r="V1577" i="68"/>
  <c r="U1577" i="68"/>
  <c r="AD1576" i="68"/>
  <c r="AA1576" i="68"/>
  <c r="AA1576" i="68" a="1"/>
  <c r="Z1576" i="68" a="1"/>
  <c r="Z1576" i="68" s="1"/>
  <c r="AC1576" i="68" s="1"/>
  <c r="Y1576" i="68"/>
  <c r="X1576" i="68"/>
  <c r="V1576" i="68"/>
  <c r="U1576" i="68"/>
  <c r="AD1575" i="68"/>
  <c r="AA1575" i="68"/>
  <c r="AA1575" i="68" a="1"/>
  <c r="Z1575" i="68" a="1"/>
  <c r="Z1575" i="68" s="1"/>
  <c r="Y1575" i="68"/>
  <c r="X1575" i="68"/>
  <c r="V1575" i="68"/>
  <c r="U1575" i="68"/>
  <c r="AD1574" i="68"/>
  <c r="AA1574" i="68" a="1"/>
  <c r="AA1574" i="68" s="1"/>
  <c r="Z1574" i="68" a="1"/>
  <c r="Z1574" i="68" s="1"/>
  <c r="AC1574" i="68" s="1"/>
  <c r="Y1574" i="68"/>
  <c r="X1574" i="68"/>
  <c r="V1574" i="68"/>
  <c r="U1574" i="68"/>
  <c r="AD1573" i="68"/>
  <c r="AA1573" i="68" a="1"/>
  <c r="AA1573" i="68" s="1"/>
  <c r="Z1573" i="68" a="1"/>
  <c r="Z1573" i="68" s="1"/>
  <c r="Y1573" i="68"/>
  <c r="X1573" i="68"/>
  <c r="V1573" i="68"/>
  <c r="U1573" i="68"/>
  <c r="AD1572" i="68"/>
  <c r="AA1572" i="68" a="1"/>
  <c r="AA1572" i="68" s="1"/>
  <c r="Z1572" i="68" a="1"/>
  <c r="Z1572" i="68" s="1"/>
  <c r="Y1572" i="68"/>
  <c r="X1572" i="68"/>
  <c r="V1572" i="68"/>
  <c r="U1572" i="68"/>
  <c r="AD1571" i="68"/>
  <c r="AA1571" i="68" a="1"/>
  <c r="AA1571" i="68" s="1"/>
  <c r="Z1571" i="68" a="1"/>
  <c r="Z1571" i="68" s="1"/>
  <c r="Y1571" i="68"/>
  <c r="X1571" i="68"/>
  <c r="V1571" i="68"/>
  <c r="U1571" i="68"/>
  <c r="AD1570" i="68"/>
  <c r="AA1570" i="68" a="1"/>
  <c r="AA1570" i="68" s="1"/>
  <c r="Z1570" i="68" a="1"/>
  <c r="Z1570" i="68" s="1"/>
  <c r="Y1570" i="68"/>
  <c r="X1570" i="68"/>
  <c r="V1570" i="68"/>
  <c r="U1570" i="68"/>
  <c r="AD1569" i="68"/>
  <c r="AA1569" i="68" a="1"/>
  <c r="AA1569" i="68" s="1"/>
  <c r="Z1569" i="68" a="1"/>
  <c r="Z1569" i="68" s="1"/>
  <c r="Y1569" i="68"/>
  <c r="X1569" i="68"/>
  <c r="V1569" i="68"/>
  <c r="U1569" i="68"/>
  <c r="AD1568" i="68"/>
  <c r="AA1568" i="68" a="1"/>
  <c r="AA1568" i="68" s="1"/>
  <c r="Z1568" i="68" a="1"/>
  <c r="Z1568" i="68" s="1"/>
  <c r="AC1568" i="68" s="1"/>
  <c r="Y1568" i="68"/>
  <c r="X1568" i="68"/>
  <c r="V1568" i="68"/>
  <c r="U1568" i="68"/>
  <c r="AD1567" i="68"/>
  <c r="AA1567" i="68" a="1"/>
  <c r="AA1567" i="68" s="1"/>
  <c r="Z1567" i="68"/>
  <c r="Z1567" i="68" a="1"/>
  <c r="Y1567" i="68"/>
  <c r="X1567" i="68"/>
  <c r="V1567" i="68"/>
  <c r="U1567" i="68"/>
  <c r="AD1566" i="68"/>
  <c r="AA1566" i="68" a="1"/>
  <c r="AA1566" i="68" s="1"/>
  <c r="Z1566" i="68"/>
  <c r="Z1566" i="68" a="1"/>
  <c r="Y1566" i="68"/>
  <c r="X1566" i="68"/>
  <c r="V1566" i="68"/>
  <c r="U1566" i="68"/>
  <c r="AD1565" i="68"/>
  <c r="AA1565" i="68" a="1"/>
  <c r="AA1565" i="68" s="1"/>
  <c r="Z1565" i="68"/>
  <c r="Z1565" i="68" a="1"/>
  <c r="Y1565" i="68"/>
  <c r="X1565" i="68"/>
  <c r="V1565" i="68"/>
  <c r="U1565" i="68"/>
  <c r="AD1564" i="68"/>
  <c r="AC1564" i="68"/>
  <c r="AA1564" i="68" a="1"/>
  <c r="AA1564" i="68" s="1"/>
  <c r="Z1564" i="68"/>
  <c r="Z1564" i="68" a="1"/>
  <c r="Y1564" i="68"/>
  <c r="X1564" i="68"/>
  <c r="V1564" i="68"/>
  <c r="U1564" i="68"/>
  <c r="AD1563" i="68"/>
  <c r="AA1563" i="68" a="1"/>
  <c r="AA1563" i="68" s="1"/>
  <c r="Z1563" i="68" a="1"/>
  <c r="Z1563" i="68" s="1"/>
  <c r="AC1563" i="68" s="1"/>
  <c r="Y1563" i="68"/>
  <c r="X1563" i="68"/>
  <c r="V1563" i="68"/>
  <c r="U1563" i="68"/>
  <c r="AD1562" i="68"/>
  <c r="AA1562" i="68" a="1"/>
  <c r="AA1562" i="68" s="1"/>
  <c r="Z1562" i="68" a="1"/>
  <c r="Z1562" i="68" s="1"/>
  <c r="Y1562" i="68"/>
  <c r="X1562" i="68"/>
  <c r="V1562" i="68"/>
  <c r="U1562" i="68"/>
  <c r="AD1561" i="68"/>
  <c r="AA1561" i="68" a="1"/>
  <c r="AA1561" i="68" s="1"/>
  <c r="Z1561" i="68" a="1"/>
  <c r="Z1561" i="68" s="1"/>
  <c r="Y1561" i="68"/>
  <c r="X1561" i="68"/>
  <c r="V1561" i="68"/>
  <c r="U1561" i="68"/>
  <c r="AD1560" i="68"/>
  <c r="AA1560" i="68" a="1"/>
  <c r="AA1560" i="68" s="1"/>
  <c r="Z1560" i="68" a="1"/>
  <c r="Z1560" i="68" s="1"/>
  <c r="AC1560" i="68" s="1"/>
  <c r="Y1560" i="68"/>
  <c r="X1560" i="68"/>
  <c r="V1560" i="68"/>
  <c r="U1560" i="68"/>
  <c r="AD1559" i="68"/>
  <c r="AA1559" i="68" a="1"/>
  <c r="AA1559" i="68" s="1"/>
  <c r="Z1559" i="68" a="1"/>
  <c r="Z1559" i="68" s="1"/>
  <c r="Y1559" i="68"/>
  <c r="X1559" i="68"/>
  <c r="V1559" i="68"/>
  <c r="U1559" i="68"/>
  <c r="AD1558" i="68"/>
  <c r="AA1558" i="68"/>
  <c r="AA1558" i="68" a="1"/>
  <c r="Z1558" i="68" a="1"/>
  <c r="Z1558" i="68" s="1"/>
  <c r="Y1558" i="68"/>
  <c r="X1558" i="68"/>
  <c r="V1558" i="68"/>
  <c r="U1558" i="68"/>
  <c r="AD1557" i="68"/>
  <c r="AA1557" i="68" a="1"/>
  <c r="AA1557" i="68" s="1"/>
  <c r="Z1557" i="68" a="1"/>
  <c r="Z1557" i="68" s="1"/>
  <c r="Y1557" i="68"/>
  <c r="X1557" i="68"/>
  <c r="V1557" i="68"/>
  <c r="U1557" i="68"/>
  <c r="AD1556" i="68"/>
  <c r="AA1556" i="68" a="1"/>
  <c r="AA1556" i="68" s="1"/>
  <c r="Z1556" i="68" a="1"/>
  <c r="Z1556" i="68" s="1"/>
  <c r="AC1556" i="68" s="1"/>
  <c r="Y1556" i="68"/>
  <c r="X1556" i="68"/>
  <c r="V1556" i="68"/>
  <c r="U1556" i="68"/>
  <c r="AD1555" i="68"/>
  <c r="AA1555" i="68" a="1"/>
  <c r="AA1555" i="68" s="1"/>
  <c r="Z1555" i="68" a="1"/>
  <c r="Z1555" i="68" s="1"/>
  <c r="AC1555" i="68" s="1"/>
  <c r="Y1555" i="68"/>
  <c r="X1555" i="68"/>
  <c r="V1555" i="68"/>
  <c r="U1555" i="68"/>
  <c r="AD1554" i="68"/>
  <c r="AA1554" i="68" a="1"/>
  <c r="AA1554" i="68" s="1"/>
  <c r="Z1554" i="68" a="1"/>
  <c r="Z1554" i="68" s="1"/>
  <c r="Y1554" i="68"/>
  <c r="X1554" i="68"/>
  <c r="V1554" i="68"/>
  <c r="U1554" i="68"/>
  <c r="AD1553" i="68"/>
  <c r="AA1553" i="68"/>
  <c r="AA1553" i="68" a="1"/>
  <c r="Z1553" i="68" a="1"/>
  <c r="Z1553" i="68" s="1"/>
  <c r="Y1553" i="68"/>
  <c r="X1553" i="68"/>
  <c r="V1553" i="68"/>
  <c r="U1553" i="68"/>
  <c r="AD1552" i="68"/>
  <c r="AA1552" i="68" a="1"/>
  <c r="AA1552" i="68" s="1"/>
  <c r="AE1552" i="68" s="1"/>
  <c r="Z1552" i="68" a="1"/>
  <c r="Z1552" i="68" s="1"/>
  <c r="AC1552" i="68" s="1"/>
  <c r="Y1552" i="68"/>
  <c r="X1552" i="68"/>
  <c r="V1552" i="68"/>
  <c r="U1552" i="68"/>
  <c r="AD1551" i="68"/>
  <c r="AA1551" i="68" a="1"/>
  <c r="AA1551" i="68" s="1"/>
  <c r="Z1551" i="68"/>
  <c r="Z1551" i="68" a="1"/>
  <c r="Y1551" i="68"/>
  <c r="X1551" i="68"/>
  <c r="V1551" i="68"/>
  <c r="U1551" i="68"/>
  <c r="AD1550" i="68"/>
  <c r="AA1550" i="68" a="1"/>
  <c r="AA1550" i="68" s="1"/>
  <c r="Z1550" i="68" a="1"/>
  <c r="Z1550" i="68" s="1"/>
  <c r="Y1550" i="68"/>
  <c r="X1550" i="68"/>
  <c r="V1550" i="68"/>
  <c r="U1550" i="68"/>
  <c r="AD1549" i="68"/>
  <c r="AA1549" i="68" a="1"/>
  <c r="AA1549" i="68" s="1"/>
  <c r="Z1549" i="68" a="1"/>
  <c r="Z1549" i="68" s="1"/>
  <c r="Y1549" i="68"/>
  <c r="X1549" i="68"/>
  <c r="V1549" i="68"/>
  <c r="U1549" i="68"/>
  <c r="AD1548" i="68"/>
  <c r="AA1548" i="68" a="1"/>
  <c r="AA1548" i="68" s="1"/>
  <c r="Z1548" i="68" a="1"/>
  <c r="Z1548" i="68" s="1"/>
  <c r="AC1548" i="68" s="1"/>
  <c r="Y1548" i="68"/>
  <c r="X1548" i="68"/>
  <c r="V1548" i="68"/>
  <c r="U1548" i="68"/>
  <c r="AD1547" i="68"/>
  <c r="AA1547" i="68" a="1"/>
  <c r="AA1547" i="68" s="1"/>
  <c r="Z1547" i="68" a="1"/>
  <c r="Z1547" i="68" s="1"/>
  <c r="AC1547" i="68" s="1"/>
  <c r="Y1547" i="68"/>
  <c r="X1547" i="68"/>
  <c r="V1547" i="68"/>
  <c r="U1547" i="68"/>
  <c r="AD1546" i="68"/>
  <c r="AA1546" i="68" a="1"/>
  <c r="AA1546" i="68" s="1"/>
  <c r="Z1546" i="68" a="1"/>
  <c r="Z1546" i="68" s="1"/>
  <c r="Y1546" i="68"/>
  <c r="X1546" i="68"/>
  <c r="V1546" i="68"/>
  <c r="U1546" i="68"/>
  <c r="AD1545" i="68"/>
  <c r="AA1545" i="68" a="1"/>
  <c r="AA1545" i="68" s="1"/>
  <c r="Z1545" i="68" a="1"/>
  <c r="Z1545" i="68" s="1"/>
  <c r="Y1545" i="68"/>
  <c r="X1545" i="68"/>
  <c r="V1545" i="68"/>
  <c r="U1545" i="68"/>
  <c r="AD1544" i="68"/>
  <c r="AA1544" i="68" a="1"/>
  <c r="AA1544" i="68" s="1"/>
  <c r="AE1544" i="68" s="1"/>
  <c r="Z1544" i="68" a="1"/>
  <c r="Z1544" i="68" s="1"/>
  <c r="AC1544" i="68" s="1"/>
  <c r="Y1544" i="68"/>
  <c r="X1544" i="68"/>
  <c r="V1544" i="68"/>
  <c r="U1544" i="68"/>
  <c r="AD1543" i="68"/>
  <c r="AA1543" i="68" a="1"/>
  <c r="AA1543" i="68" s="1"/>
  <c r="Z1543" i="68"/>
  <c r="AC1543" i="68" s="1"/>
  <c r="Z1543" i="68" a="1"/>
  <c r="Y1543" i="68"/>
  <c r="X1543" i="68"/>
  <c r="V1543" i="68"/>
  <c r="U1543" i="68"/>
  <c r="AD1542" i="68"/>
  <c r="AA1542" i="68" a="1"/>
  <c r="AA1542" i="68" s="1"/>
  <c r="Z1542" i="68" a="1"/>
  <c r="Z1542" i="68" s="1"/>
  <c r="Y1542" i="68"/>
  <c r="X1542" i="68"/>
  <c r="V1542" i="68"/>
  <c r="U1542" i="68"/>
  <c r="AD1541" i="68"/>
  <c r="AA1541" i="68" a="1"/>
  <c r="AA1541" i="68" s="1"/>
  <c r="Z1541" i="68" a="1"/>
  <c r="Z1541" i="68" s="1"/>
  <c r="Y1541" i="68"/>
  <c r="X1541" i="68"/>
  <c r="V1541" i="68"/>
  <c r="U1541" i="68"/>
  <c r="AD1540" i="68"/>
  <c r="AA1540" i="68" a="1"/>
  <c r="AA1540" i="68" s="1"/>
  <c r="Z1540" i="68" a="1"/>
  <c r="Z1540" i="68" s="1"/>
  <c r="AC1540" i="68" s="1"/>
  <c r="Y1540" i="68"/>
  <c r="X1540" i="68"/>
  <c r="V1540" i="68"/>
  <c r="U1540" i="68"/>
  <c r="AD1539" i="68"/>
  <c r="AA1539" i="68" a="1"/>
  <c r="AA1539" i="68" s="1"/>
  <c r="Z1539" i="68" a="1"/>
  <c r="Z1539" i="68" s="1"/>
  <c r="AC1539" i="68" s="1"/>
  <c r="Y1539" i="68"/>
  <c r="X1539" i="68"/>
  <c r="V1539" i="68"/>
  <c r="U1539" i="68"/>
  <c r="AD1538" i="68"/>
  <c r="AA1538" i="68" a="1"/>
  <c r="AA1538" i="68" s="1"/>
  <c r="Z1538" i="68" a="1"/>
  <c r="Z1538" i="68" s="1"/>
  <c r="Y1538" i="68"/>
  <c r="X1538" i="68"/>
  <c r="V1538" i="68"/>
  <c r="U1538" i="68"/>
  <c r="AD1537" i="68"/>
  <c r="AA1537" i="68" a="1"/>
  <c r="AA1537" i="68" s="1"/>
  <c r="Z1537" i="68" a="1"/>
  <c r="Z1537" i="68" s="1"/>
  <c r="AC1537" i="68" s="1"/>
  <c r="Y1537" i="68"/>
  <c r="X1537" i="68"/>
  <c r="V1537" i="68"/>
  <c r="U1537" i="68"/>
  <c r="AD1536" i="68"/>
  <c r="AA1536" i="68" a="1"/>
  <c r="AA1536" i="68" s="1"/>
  <c r="Z1536" i="68" a="1"/>
  <c r="Z1536" i="68" s="1"/>
  <c r="AC1536" i="68" s="1"/>
  <c r="Y1536" i="68"/>
  <c r="X1536" i="68"/>
  <c r="V1536" i="68"/>
  <c r="U1536" i="68"/>
  <c r="AD1535" i="68"/>
  <c r="AA1535" i="68" a="1"/>
  <c r="AA1535" i="68" s="1"/>
  <c r="Z1535" i="68" a="1"/>
  <c r="Z1535" i="68" s="1"/>
  <c r="Y1535" i="68"/>
  <c r="X1535" i="68"/>
  <c r="V1535" i="68"/>
  <c r="U1535" i="68"/>
  <c r="AD1534" i="68"/>
  <c r="AA1534" i="68" a="1"/>
  <c r="AA1534" i="68" s="1"/>
  <c r="Z1534" i="68"/>
  <c r="AC1534" i="68" s="1"/>
  <c r="Z1534" i="68" a="1"/>
  <c r="Y1534" i="68"/>
  <c r="X1534" i="68"/>
  <c r="V1534" i="68"/>
  <c r="U1534" i="68"/>
  <c r="AD1533" i="68"/>
  <c r="AA1533" i="68" a="1"/>
  <c r="AA1533" i="68" s="1"/>
  <c r="Z1533" i="68" a="1"/>
  <c r="Z1533" i="68" s="1"/>
  <c r="Y1533" i="68"/>
  <c r="X1533" i="68"/>
  <c r="V1533" i="68"/>
  <c r="U1533" i="68"/>
  <c r="AD1532" i="68"/>
  <c r="AA1532" i="68" a="1"/>
  <c r="AA1532" i="68" s="1"/>
  <c r="Z1532" i="68"/>
  <c r="AC1532" i="68" s="1"/>
  <c r="Z1532" i="68" a="1"/>
  <c r="Y1532" i="68"/>
  <c r="X1532" i="68"/>
  <c r="V1532" i="68"/>
  <c r="U1532" i="68"/>
  <c r="AD1531" i="68"/>
  <c r="AA1531" i="68" a="1"/>
  <c r="AA1531" i="68" s="1"/>
  <c r="Z1531" i="68" a="1"/>
  <c r="Z1531" i="68" s="1"/>
  <c r="AC1531" i="68" s="1"/>
  <c r="Y1531" i="68"/>
  <c r="X1531" i="68"/>
  <c r="V1531" i="68"/>
  <c r="U1531" i="68"/>
  <c r="AD1530" i="68"/>
  <c r="AA1530" i="68" a="1"/>
  <c r="AA1530" i="68" s="1"/>
  <c r="Z1530" i="68" a="1"/>
  <c r="Z1530" i="68" s="1"/>
  <c r="Y1530" i="68"/>
  <c r="X1530" i="68"/>
  <c r="V1530" i="68"/>
  <c r="U1530" i="68"/>
  <c r="AD1529" i="68"/>
  <c r="AA1529" i="68" a="1"/>
  <c r="AA1529" i="68" s="1"/>
  <c r="Z1529" i="68" a="1"/>
  <c r="Z1529" i="68" s="1"/>
  <c r="AC1529" i="68" s="1"/>
  <c r="Y1529" i="68"/>
  <c r="X1529" i="68"/>
  <c r="V1529" i="68"/>
  <c r="U1529" i="68"/>
  <c r="AD1528" i="68"/>
  <c r="AA1528" i="68" a="1"/>
  <c r="AA1528" i="68" s="1"/>
  <c r="Z1528" i="68" a="1"/>
  <c r="Z1528" i="68" s="1"/>
  <c r="Y1528" i="68"/>
  <c r="X1528" i="68"/>
  <c r="V1528" i="68"/>
  <c r="U1528" i="68"/>
  <c r="AD1527" i="68"/>
  <c r="AA1527" i="68" a="1"/>
  <c r="AA1527" i="68" s="1"/>
  <c r="Z1527" i="68" a="1"/>
  <c r="Z1527" i="68" s="1"/>
  <c r="AC1527" i="68" s="1"/>
  <c r="Y1527" i="68"/>
  <c r="X1527" i="68"/>
  <c r="V1527" i="68"/>
  <c r="U1527" i="68"/>
  <c r="AD1526" i="68"/>
  <c r="AA1526" i="68"/>
  <c r="AA1526" i="68" a="1"/>
  <c r="Z1526" i="68" a="1"/>
  <c r="Z1526" i="68" s="1"/>
  <c r="Y1526" i="68"/>
  <c r="X1526" i="68"/>
  <c r="V1526" i="68"/>
  <c r="U1526" i="68"/>
  <c r="AD1525" i="68"/>
  <c r="AA1525" i="68" a="1"/>
  <c r="AA1525" i="68" s="1"/>
  <c r="Z1525" i="68" a="1"/>
  <c r="Z1525" i="68" s="1"/>
  <c r="Y1525" i="68"/>
  <c r="X1525" i="68"/>
  <c r="V1525" i="68"/>
  <c r="U1525" i="68"/>
  <c r="AD1524" i="68"/>
  <c r="AA1524" i="68" a="1"/>
  <c r="AA1524" i="68" s="1"/>
  <c r="Z1524" i="68" a="1"/>
  <c r="Z1524" i="68" s="1"/>
  <c r="AC1524" i="68" s="1"/>
  <c r="Y1524" i="68"/>
  <c r="X1524" i="68"/>
  <c r="V1524" i="68"/>
  <c r="U1524" i="68"/>
  <c r="AD1523" i="68"/>
  <c r="AA1523" i="68" a="1"/>
  <c r="AA1523" i="68" s="1"/>
  <c r="Z1523" i="68" a="1"/>
  <c r="Z1523" i="68" s="1"/>
  <c r="AC1523" i="68" s="1"/>
  <c r="Y1523" i="68"/>
  <c r="X1523" i="68"/>
  <c r="V1523" i="68"/>
  <c r="U1523" i="68"/>
  <c r="AD1522" i="68"/>
  <c r="AA1522" i="68" a="1"/>
  <c r="AA1522" i="68" s="1"/>
  <c r="Z1522" i="68" a="1"/>
  <c r="Z1522" i="68" s="1"/>
  <c r="Y1522" i="68"/>
  <c r="X1522" i="68"/>
  <c r="V1522" i="68"/>
  <c r="U1522" i="68"/>
  <c r="AD1521" i="68"/>
  <c r="AA1521" i="68" a="1"/>
  <c r="AA1521" i="68" s="1"/>
  <c r="Z1521" i="68" a="1"/>
  <c r="Z1521" i="68" s="1"/>
  <c r="AC1521" i="68" s="1"/>
  <c r="Y1521" i="68"/>
  <c r="X1521" i="68"/>
  <c r="V1521" i="68"/>
  <c r="U1521" i="68"/>
  <c r="AD1520" i="68"/>
  <c r="AA1520" i="68" a="1"/>
  <c r="AA1520" i="68" s="1"/>
  <c r="Z1520" i="68" a="1"/>
  <c r="Z1520" i="68" s="1"/>
  <c r="Y1520" i="68"/>
  <c r="X1520" i="68"/>
  <c r="V1520" i="68"/>
  <c r="U1520" i="68"/>
  <c r="AD1519" i="68"/>
  <c r="AA1519" i="68" a="1"/>
  <c r="AA1519" i="68" s="1"/>
  <c r="Z1519" i="68" a="1"/>
  <c r="Z1519" i="68" s="1"/>
  <c r="Y1519" i="68"/>
  <c r="X1519" i="68"/>
  <c r="V1519" i="68"/>
  <c r="U1519" i="68"/>
  <c r="AD1518" i="68"/>
  <c r="AA1518" i="68" a="1"/>
  <c r="AA1518" i="68" s="1"/>
  <c r="Z1518" i="68" a="1"/>
  <c r="Z1518" i="68" s="1"/>
  <c r="Y1518" i="68"/>
  <c r="X1518" i="68"/>
  <c r="V1518" i="68"/>
  <c r="U1518" i="68"/>
  <c r="AD1517" i="68"/>
  <c r="AA1517" i="68" a="1"/>
  <c r="AA1517" i="68" s="1"/>
  <c r="Z1517" i="68" a="1"/>
  <c r="Z1517" i="68" s="1"/>
  <c r="Y1517" i="68"/>
  <c r="X1517" i="68"/>
  <c r="V1517" i="68"/>
  <c r="U1517" i="68"/>
  <c r="AD1516" i="68"/>
  <c r="AA1516" i="68" a="1"/>
  <c r="AA1516" i="68" s="1"/>
  <c r="Z1516" i="68" a="1"/>
  <c r="Z1516" i="68" s="1"/>
  <c r="Y1516" i="68"/>
  <c r="X1516" i="68"/>
  <c r="V1516" i="68"/>
  <c r="U1516" i="68"/>
  <c r="AD1515" i="68"/>
  <c r="AA1515" i="68" a="1"/>
  <c r="AA1515" i="68" s="1"/>
  <c r="Z1515" i="68" a="1"/>
  <c r="Z1515" i="68" s="1"/>
  <c r="AC1515" i="68" s="1"/>
  <c r="Y1515" i="68"/>
  <c r="X1515" i="68"/>
  <c r="V1515" i="68"/>
  <c r="U1515" i="68"/>
  <c r="AD1514" i="68"/>
  <c r="AA1514" i="68" a="1"/>
  <c r="AA1514" i="68" s="1"/>
  <c r="Z1514" i="68" a="1"/>
  <c r="Z1514" i="68" s="1"/>
  <c r="AC1514" i="68" s="1"/>
  <c r="Y1514" i="68"/>
  <c r="X1514" i="68"/>
  <c r="V1514" i="68"/>
  <c r="U1514" i="68"/>
  <c r="AD1513" i="68"/>
  <c r="AA1513" i="68" a="1"/>
  <c r="AA1513" i="68" s="1"/>
  <c r="Z1513" i="68" a="1"/>
  <c r="Z1513" i="68" s="1"/>
  <c r="Y1513" i="68"/>
  <c r="X1513" i="68"/>
  <c r="V1513" i="68"/>
  <c r="U1513" i="68"/>
  <c r="AD1512" i="68"/>
  <c r="AA1512" i="68" a="1"/>
  <c r="AA1512" i="68" s="1"/>
  <c r="Z1512" i="68" a="1"/>
  <c r="Z1512" i="68" s="1"/>
  <c r="Y1512" i="68"/>
  <c r="X1512" i="68"/>
  <c r="V1512" i="68"/>
  <c r="U1512" i="68"/>
  <c r="AD1511" i="68"/>
  <c r="AA1511" i="68" a="1"/>
  <c r="AA1511" i="68" s="1"/>
  <c r="Z1511" i="68" a="1"/>
  <c r="Z1511" i="68" s="1"/>
  <c r="Y1511" i="68"/>
  <c r="X1511" i="68"/>
  <c r="V1511" i="68"/>
  <c r="U1511" i="68"/>
  <c r="AD1510" i="68"/>
  <c r="AA1510" i="68" a="1"/>
  <c r="AA1510" i="68" s="1"/>
  <c r="Z1510" i="68" a="1"/>
  <c r="Z1510" i="68" s="1"/>
  <c r="Y1510" i="68"/>
  <c r="X1510" i="68"/>
  <c r="V1510" i="68"/>
  <c r="U1510" i="68"/>
  <c r="AD1509" i="68"/>
  <c r="AA1509" i="68" a="1"/>
  <c r="AA1509" i="68" s="1"/>
  <c r="Z1509" i="68" a="1"/>
  <c r="Z1509" i="68" s="1"/>
  <c r="Y1509" i="68"/>
  <c r="X1509" i="68"/>
  <c r="V1509" i="68"/>
  <c r="U1509" i="68"/>
  <c r="AD1508" i="68"/>
  <c r="AA1508" i="68" a="1"/>
  <c r="AA1508" i="68" s="1"/>
  <c r="Z1508" i="68" a="1"/>
  <c r="Z1508" i="68" s="1"/>
  <c r="Y1508" i="68"/>
  <c r="X1508" i="68"/>
  <c r="V1508" i="68"/>
  <c r="U1508" i="68"/>
  <c r="AD1507" i="68"/>
  <c r="AA1507" i="68" a="1"/>
  <c r="AA1507" i="68" s="1"/>
  <c r="Z1507" i="68" a="1"/>
  <c r="Z1507" i="68" s="1"/>
  <c r="AC1507" i="68" s="1"/>
  <c r="Y1507" i="68"/>
  <c r="X1507" i="68"/>
  <c r="V1507" i="68"/>
  <c r="U1507" i="68"/>
  <c r="AD1506" i="68"/>
  <c r="AA1506" i="68" a="1"/>
  <c r="AA1506" i="68" s="1"/>
  <c r="Z1506" i="68" a="1"/>
  <c r="Z1506" i="68" s="1"/>
  <c r="AC1506" i="68" s="1"/>
  <c r="Y1506" i="68"/>
  <c r="X1506" i="68"/>
  <c r="V1506" i="68"/>
  <c r="U1506" i="68"/>
  <c r="AD1505" i="68"/>
  <c r="AA1505" i="68" a="1"/>
  <c r="AA1505" i="68" s="1"/>
  <c r="Z1505" i="68" a="1"/>
  <c r="Z1505" i="68" s="1"/>
  <c r="Y1505" i="68"/>
  <c r="X1505" i="68"/>
  <c r="V1505" i="68"/>
  <c r="U1505" i="68"/>
  <c r="AD1504" i="68"/>
  <c r="AA1504" i="68" a="1"/>
  <c r="AA1504" i="68" s="1"/>
  <c r="Z1504" i="68" a="1"/>
  <c r="Z1504" i="68" s="1"/>
  <c r="Y1504" i="68"/>
  <c r="X1504" i="68"/>
  <c r="V1504" i="68"/>
  <c r="U1504" i="68"/>
  <c r="AD1503" i="68"/>
  <c r="AA1503" i="68" a="1"/>
  <c r="AA1503" i="68" s="1"/>
  <c r="Z1503" i="68" a="1"/>
  <c r="Z1503" i="68" s="1"/>
  <c r="Y1503" i="68"/>
  <c r="X1503" i="68"/>
  <c r="V1503" i="68"/>
  <c r="U1503" i="68"/>
  <c r="AD1502" i="68"/>
  <c r="AA1502" i="68" a="1"/>
  <c r="AA1502" i="68" s="1"/>
  <c r="Z1502" i="68" a="1"/>
  <c r="Z1502" i="68" s="1"/>
  <c r="Y1502" i="68"/>
  <c r="X1502" i="68"/>
  <c r="V1502" i="68"/>
  <c r="U1502" i="68"/>
  <c r="AD1501" i="68"/>
  <c r="AA1501" i="68" a="1"/>
  <c r="AA1501" i="68" s="1"/>
  <c r="Z1501" i="68" a="1"/>
  <c r="Z1501" i="68" s="1"/>
  <c r="Y1501" i="68"/>
  <c r="X1501" i="68"/>
  <c r="V1501" i="68"/>
  <c r="U1501" i="68"/>
  <c r="AD1500" i="68"/>
  <c r="AA1500" i="68" a="1"/>
  <c r="AA1500" i="68" s="1"/>
  <c r="Z1500" i="68" a="1"/>
  <c r="Z1500" i="68" s="1"/>
  <c r="Y1500" i="68"/>
  <c r="X1500" i="68"/>
  <c r="V1500" i="68"/>
  <c r="U1500" i="68"/>
  <c r="AD1499" i="68"/>
  <c r="AA1499" i="68" a="1"/>
  <c r="AA1499" i="68" s="1"/>
  <c r="Z1499" i="68"/>
  <c r="AC1499" i="68" s="1"/>
  <c r="Z1499" i="68" a="1"/>
  <c r="Y1499" i="68"/>
  <c r="X1499" i="68"/>
  <c r="V1499" i="68"/>
  <c r="U1499" i="68"/>
  <c r="AD1498" i="68"/>
  <c r="AA1498" i="68" a="1"/>
  <c r="AA1498" i="68" s="1"/>
  <c r="Z1498" i="68"/>
  <c r="AC1498" i="68" s="1"/>
  <c r="Z1498" i="68" a="1"/>
  <c r="Y1498" i="68"/>
  <c r="X1498" i="68"/>
  <c r="V1498" i="68"/>
  <c r="U1498" i="68"/>
  <c r="AD1497" i="68"/>
  <c r="AA1497" i="68" a="1"/>
  <c r="AA1497" i="68" s="1"/>
  <c r="Z1497" i="68" a="1"/>
  <c r="Z1497" i="68" s="1"/>
  <c r="Y1497" i="68"/>
  <c r="X1497" i="68"/>
  <c r="V1497" i="68"/>
  <c r="U1497" i="68"/>
  <c r="AD1496" i="68"/>
  <c r="AA1496" i="68" a="1"/>
  <c r="AA1496" i="68" s="1"/>
  <c r="Z1496" i="68" a="1"/>
  <c r="Z1496" i="68" s="1"/>
  <c r="Y1496" i="68"/>
  <c r="X1496" i="68"/>
  <c r="V1496" i="68"/>
  <c r="U1496" i="68"/>
  <c r="AD1495" i="68"/>
  <c r="AA1495" i="68" a="1"/>
  <c r="AA1495" i="68" s="1"/>
  <c r="Z1495" i="68" a="1"/>
  <c r="Z1495" i="68" s="1"/>
  <c r="Y1495" i="68"/>
  <c r="X1495" i="68"/>
  <c r="V1495" i="68"/>
  <c r="U1495" i="68"/>
  <c r="AD1494" i="68"/>
  <c r="AA1494" i="68" a="1"/>
  <c r="AA1494" i="68" s="1"/>
  <c r="Z1494" i="68" a="1"/>
  <c r="Z1494" i="68" s="1"/>
  <c r="Y1494" i="68"/>
  <c r="X1494" i="68"/>
  <c r="V1494" i="68"/>
  <c r="U1494" i="68"/>
  <c r="AD1493" i="68"/>
  <c r="AA1493" i="68" a="1"/>
  <c r="AA1493" i="68" s="1"/>
  <c r="Z1493" i="68" a="1"/>
  <c r="Z1493" i="68" s="1"/>
  <c r="Y1493" i="68"/>
  <c r="X1493" i="68"/>
  <c r="V1493" i="68"/>
  <c r="U1493" i="68"/>
  <c r="AD1492" i="68"/>
  <c r="AA1492" i="68" a="1"/>
  <c r="AA1492" i="68" s="1"/>
  <c r="Z1492" i="68" a="1"/>
  <c r="Z1492" i="68" s="1"/>
  <c r="Y1492" i="68"/>
  <c r="X1492" i="68"/>
  <c r="V1492" i="68"/>
  <c r="U1492" i="68"/>
  <c r="AD1491" i="68"/>
  <c r="AA1491" i="68" a="1"/>
  <c r="AA1491" i="68" s="1"/>
  <c r="Z1491" i="68"/>
  <c r="AC1491" i="68" s="1"/>
  <c r="Z1491" i="68" a="1"/>
  <c r="Y1491" i="68"/>
  <c r="X1491" i="68"/>
  <c r="V1491" i="68"/>
  <c r="U1491" i="68"/>
  <c r="AD1490" i="68"/>
  <c r="AA1490" i="68" a="1"/>
  <c r="AA1490" i="68" s="1"/>
  <c r="Z1490" i="68"/>
  <c r="AC1490" i="68" s="1"/>
  <c r="Z1490" i="68" a="1"/>
  <c r="Y1490" i="68"/>
  <c r="X1490" i="68"/>
  <c r="V1490" i="68"/>
  <c r="U1490" i="68"/>
  <c r="AD1489" i="68"/>
  <c r="AA1489" i="68" a="1"/>
  <c r="AA1489" i="68" s="1"/>
  <c r="Z1489" i="68" a="1"/>
  <c r="Z1489" i="68" s="1"/>
  <c r="Y1489" i="68"/>
  <c r="X1489" i="68"/>
  <c r="V1489" i="68"/>
  <c r="U1489" i="68"/>
  <c r="AD1488" i="68"/>
  <c r="AA1488" i="68" a="1"/>
  <c r="AA1488" i="68" s="1"/>
  <c r="Z1488" i="68" a="1"/>
  <c r="Z1488" i="68" s="1"/>
  <c r="Y1488" i="68"/>
  <c r="X1488" i="68"/>
  <c r="V1488" i="68"/>
  <c r="U1488" i="68"/>
  <c r="AD1487" i="68"/>
  <c r="AA1487" i="68" a="1"/>
  <c r="AA1487" i="68" s="1"/>
  <c r="Z1487" i="68" a="1"/>
  <c r="Z1487" i="68" s="1"/>
  <c r="Y1487" i="68"/>
  <c r="X1487" i="68"/>
  <c r="V1487" i="68"/>
  <c r="U1487" i="68"/>
  <c r="AD1486" i="68"/>
  <c r="AA1486" i="68" a="1"/>
  <c r="AA1486" i="68" s="1"/>
  <c r="Z1486" i="68" a="1"/>
  <c r="Z1486" i="68" s="1"/>
  <c r="Y1486" i="68"/>
  <c r="X1486" i="68"/>
  <c r="V1486" i="68"/>
  <c r="U1486" i="68"/>
  <c r="AD1485" i="68"/>
  <c r="AA1485" i="68" a="1"/>
  <c r="AA1485" i="68" s="1"/>
  <c r="Z1485" i="68" a="1"/>
  <c r="Z1485" i="68" s="1"/>
  <c r="Y1485" i="68"/>
  <c r="X1485" i="68"/>
  <c r="V1485" i="68"/>
  <c r="U1485" i="68"/>
  <c r="AD1484" i="68"/>
  <c r="AA1484" i="68" a="1"/>
  <c r="AA1484" i="68" s="1"/>
  <c r="Z1484" i="68" a="1"/>
  <c r="Z1484" i="68" s="1"/>
  <c r="Y1484" i="68"/>
  <c r="X1484" i="68"/>
  <c r="V1484" i="68"/>
  <c r="U1484" i="68"/>
  <c r="AD1483" i="68"/>
  <c r="AA1483" i="68" a="1"/>
  <c r="AA1483" i="68" s="1"/>
  <c r="Z1483" i="68" a="1"/>
  <c r="Z1483" i="68" s="1"/>
  <c r="AC1483" i="68" s="1"/>
  <c r="Y1483" i="68"/>
  <c r="X1483" i="68"/>
  <c r="V1483" i="68"/>
  <c r="U1483" i="68"/>
  <c r="AD1482" i="68"/>
  <c r="AA1482" i="68" a="1"/>
  <c r="AA1482" i="68" s="1"/>
  <c r="Z1482" i="68" a="1"/>
  <c r="Z1482" i="68" s="1"/>
  <c r="AC1482" i="68" s="1"/>
  <c r="Y1482" i="68"/>
  <c r="X1482" i="68"/>
  <c r="V1482" i="68"/>
  <c r="U1482" i="68"/>
  <c r="AD1481" i="68"/>
  <c r="AA1481" i="68" a="1"/>
  <c r="AA1481" i="68" s="1"/>
  <c r="Z1481" i="68" a="1"/>
  <c r="Z1481" i="68" s="1"/>
  <c r="Y1481" i="68"/>
  <c r="X1481" i="68"/>
  <c r="V1481" i="68"/>
  <c r="U1481" i="68"/>
  <c r="AD1480" i="68"/>
  <c r="AA1480" i="68" a="1"/>
  <c r="AA1480" i="68" s="1"/>
  <c r="Z1480" i="68" a="1"/>
  <c r="Z1480" i="68" s="1"/>
  <c r="Y1480" i="68"/>
  <c r="X1480" i="68"/>
  <c r="V1480" i="68"/>
  <c r="U1480" i="68"/>
  <c r="AD1479" i="68"/>
  <c r="AA1479" i="68" a="1"/>
  <c r="AA1479" i="68" s="1"/>
  <c r="Z1479" i="68" a="1"/>
  <c r="Z1479" i="68" s="1"/>
  <c r="Y1479" i="68"/>
  <c r="X1479" i="68"/>
  <c r="V1479" i="68"/>
  <c r="U1479" i="68"/>
  <c r="AD1478" i="68"/>
  <c r="AA1478" i="68" a="1"/>
  <c r="AA1478" i="68" s="1"/>
  <c r="Z1478" i="68" a="1"/>
  <c r="Z1478" i="68" s="1"/>
  <c r="Y1478" i="68"/>
  <c r="X1478" i="68"/>
  <c r="V1478" i="68"/>
  <c r="U1478" i="68"/>
  <c r="AD1477" i="68"/>
  <c r="AA1477" i="68" a="1"/>
  <c r="AA1477" i="68" s="1"/>
  <c r="Z1477" i="68" a="1"/>
  <c r="Z1477" i="68" s="1"/>
  <c r="Y1477" i="68"/>
  <c r="X1477" i="68"/>
  <c r="V1477" i="68"/>
  <c r="U1477" i="68"/>
  <c r="AD1476" i="68"/>
  <c r="AA1476" i="68" a="1"/>
  <c r="AA1476" i="68" s="1"/>
  <c r="Z1476" i="68" a="1"/>
  <c r="Z1476" i="68" s="1"/>
  <c r="Y1476" i="68"/>
  <c r="X1476" i="68"/>
  <c r="V1476" i="68"/>
  <c r="U1476" i="68"/>
  <c r="AD1475" i="68"/>
  <c r="AA1475" i="68" a="1"/>
  <c r="AA1475" i="68" s="1"/>
  <c r="Z1475" i="68" a="1"/>
  <c r="Z1475" i="68" s="1"/>
  <c r="AC1475" i="68" s="1"/>
  <c r="Y1475" i="68"/>
  <c r="X1475" i="68"/>
  <c r="V1475" i="68"/>
  <c r="U1475" i="68"/>
  <c r="AD1474" i="68"/>
  <c r="AA1474" i="68" a="1"/>
  <c r="AA1474" i="68" s="1"/>
  <c r="Z1474" i="68" a="1"/>
  <c r="Z1474" i="68" s="1"/>
  <c r="AC1474" i="68" s="1"/>
  <c r="Y1474" i="68"/>
  <c r="X1474" i="68"/>
  <c r="V1474" i="68"/>
  <c r="U1474" i="68"/>
  <c r="AD1473" i="68"/>
  <c r="AA1473" i="68" a="1"/>
  <c r="AA1473" i="68" s="1"/>
  <c r="Z1473" i="68" a="1"/>
  <c r="Z1473" i="68" s="1"/>
  <c r="Y1473" i="68"/>
  <c r="X1473" i="68"/>
  <c r="V1473" i="68"/>
  <c r="U1473" i="68"/>
  <c r="AD1472" i="68"/>
  <c r="AA1472" i="68" a="1"/>
  <c r="AA1472" i="68" s="1"/>
  <c r="Z1472" i="68" a="1"/>
  <c r="Z1472" i="68" s="1"/>
  <c r="Y1472" i="68"/>
  <c r="X1472" i="68"/>
  <c r="V1472" i="68"/>
  <c r="U1472" i="68"/>
  <c r="AD1471" i="68"/>
  <c r="AA1471" i="68" a="1"/>
  <c r="AA1471" i="68" s="1"/>
  <c r="Z1471" i="68" a="1"/>
  <c r="Z1471" i="68" s="1"/>
  <c r="Y1471" i="68"/>
  <c r="X1471" i="68"/>
  <c r="V1471" i="68"/>
  <c r="U1471" i="68"/>
  <c r="AD1470" i="68"/>
  <c r="AA1470" i="68" a="1"/>
  <c r="AA1470" i="68" s="1"/>
  <c r="Z1470" i="68" a="1"/>
  <c r="Z1470" i="68" s="1"/>
  <c r="Y1470" i="68"/>
  <c r="X1470" i="68"/>
  <c r="V1470" i="68"/>
  <c r="U1470" i="68"/>
  <c r="AD1469" i="68"/>
  <c r="AA1469" i="68" a="1"/>
  <c r="AA1469" i="68" s="1"/>
  <c r="Z1469" i="68" a="1"/>
  <c r="Z1469" i="68" s="1"/>
  <c r="Y1469" i="68"/>
  <c r="X1469" i="68"/>
  <c r="V1469" i="68"/>
  <c r="U1469" i="68"/>
  <c r="AD1468" i="68"/>
  <c r="AA1468" i="68" a="1"/>
  <c r="AA1468" i="68" s="1"/>
  <c r="Z1468" i="68" a="1"/>
  <c r="Z1468" i="68" s="1"/>
  <c r="Y1468" i="68"/>
  <c r="X1468" i="68"/>
  <c r="V1468" i="68"/>
  <c r="U1468" i="68"/>
  <c r="AD1467" i="68"/>
  <c r="AA1467" i="68" a="1"/>
  <c r="AA1467" i="68" s="1"/>
  <c r="Z1467" i="68"/>
  <c r="AC1467" i="68" s="1"/>
  <c r="Z1467" i="68" a="1"/>
  <c r="Y1467" i="68"/>
  <c r="X1467" i="68"/>
  <c r="V1467" i="68"/>
  <c r="U1467" i="68"/>
  <c r="AD1466" i="68"/>
  <c r="AA1466" i="68" a="1"/>
  <c r="AA1466" i="68" s="1"/>
  <c r="Z1466" i="68"/>
  <c r="AC1466" i="68" s="1"/>
  <c r="Z1466" i="68" a="1"/>
  <c r="Y1466" i="68"/>
  <c r="X1466" i="68"/>
  <c r="V1466" i="68"/>
  <c r="U1466" i="68"/>
  <c r="AD1465" i="68"/>
  <c r="AA1465" i="68" a="1"/>
  <c r="AA1465" i="68" s="1"/>
  <c r="Z1465" i="68" a="1"/>
  <c r="Z1465" i="68" s="1"/>
  <c r="Y1465" i="68"/>
  <c r="X1465" i="68"/>
  <c r="V1465" i="68"/>
  <c r="U1465" i="68"/>
  <c r="AD1464" i="68"/>
  <c r="AA1464" i="68" a="1"/>
  <c r="AA1464" i="68" s="1"/>
  <c r="Z1464" i="68" a="1"/>
  <c r="Z1464" i="68" s="1"/>
  <c r="Y1464" i="68"/>
  <c r="X1464" i="68"/>
  <c r="V1464" i="68"/>
  <c r="U1464" i="68"/>
  <c r="AD1463" i="68"/>
  <c r="AA1463" i="68" a="1"/>
  <c r="AA1463" i="68" s="1"/>
  <c r="Z1463" i="68" a="1"/>
  <c r="Z1463" i="68" s="1"/>
  <c r="Y1463" i="68"/>
  <c r="X1463" i="68"/>
  <c r="V1463" i="68"/>
  <c r="U1463" i="68"/>
  <c r="AD1462" i="68"/>
  <c r="AA1462" i="68" a="1"/>
  <c r="AA1462" i="68" s="1"/>
  <c r="Z1462" i="68" a="1"/>
  <c r="Z1462" i="68" s="1"/>
  <c r="Y1462" i="68"/>
  <c r="X1462" i="68"/>
  <c r="V1462" i="68"/>
  <c r="U1462" i="68"/>
  <c r="AD1461" i="68"/>
  <c r="AA1461" i="68" a="1"/>
  <c r="AA1461" i="68" s="1"/>
  <c r="Z1461" i="68" a="1"/>
  <c r="Z1461" i="68" s="1"/>
  <c r="Y1461" i="68"/>
  <c r="X1461" i="68"/>
  <c r="V1461" i="68"/>
  <c r="U1461" i="68"/>
  <c r="AD1460" i="68"/>
  <c r="AA1460" i="68" a="1"/>
  <c r="AA1460" i="68" s="1"/>
  <c r="Z1460" i="68" a="1"/>
  <c r="Z1460" i="68" s="1"/>
  <c r="Y1460" i="68"/>
  <c r="X1460" i="68"/>
  <c r="V1460" i="68"/>
  <c r="U1460" i="68"/>
  <c r="AD1459" i="68"/>
  <c r="AA1459" i="68" a="1"/>
  <c r="AA1459" i="68" s="1"/>
  <c r="Z1459" i="68"/>
  <c r="AC1459" i="68" s="1"/>
  <c r="Z1459" i="68" a="1"/>
  <c r="Y1459" i="68"/>
  <c r="X1459" i="68"/>
  <c r="V1459" i="68"/>
  <c r="U1459" i="68"/>
  <c r="AD1458" i="68"/>
  <c r="AA1458" i="68" a="1"/>
  <c r="AA1458" i="68" s="1"/>
  <c r="Z1458" i="68"/>
  <c r="AC1458" i="68" s="1"/>
  <c r="Z1458" i="68" a="1"/>
  <c r="Y1458" i="68"/>
  <c r="X1458" i="68"/>
  <c r="V1458" i="68"/>
  <c r="U1458" i="68"/>
  <c r="AD1457" i="68"/>
  <c r="AA1457" i="68" a="1"/>
  <c r="AA1457" i="68" s="1"/>
  <c r="Z1457" i="68" a="1"/>
  <c r="Z1457" i="68" s="1"/>
  <c r="Y1457" i="68"/>
  <c r="X1457" i="68"/>
  <c r="V1457" i="68"/>
  <c r="U1457" i="68"/>
  <c r="AD1456" i="68"/>
  <c r="AA1456" i="68" a="1"/>
  <c r="AA1456" i="68" s="1"/>
  <c r="Z1456" i="68" a="1"/>
  <c r="Z1456" i="68" s="1"/>
  <c r="Y1456" i="68"/>
  <c r="X1456" i="68"/>
  <c r="V1456" i="68"/>
  <c r="U1456" i="68"/>
  <c r="AD1455" i="68"/>
  <c r="AA1455" i="68" a="1"/>
  <c r="AA1455" i="68" s="1"/>
  <c r="Z1455" i="68" a="1"/>
  <c r="Z1455" i="68" s="1"/>
  <c r="Y1455" i="68"/>
  <c r="X1455" i="68"/>
  <c r="V1455" i="68"/>
  <c r="U1455" i="68"/>
  <c r="AD1454" i="68"/>
  <c r="AA1454" i="68" a="1"/>
  <c r="AA1454" i="68" s="1"/>
  <c r="Z1454" i="68" a="1"/>
  <c r="Z1454" i="68" s="1"/>
  <c r="Y1454" i="68"/>
  <c r="X1454" i="68"/>
  <c r="V1454" i="68"/>
  <c r="U1454" i="68"/>
  <c r="AD1453" i="68"/>
  <c r="AA1453" i="68" a="1"/>
  <c r="AA1453" i="68" s="1"/>
  <c r="Z1453" i="68" a="1"/>
  <c r="Z1453" i="68" s="1"/>
  <c r="Y1453" i="68"/>
  <c r="X1453" i="68"/>
  <c r="V1453" i="68"/>
  <c r="U1453" i="68"/>
  <c r="AD1452" i="68"/>
  <c r="AA1452" i="68" a="1"/>
  <c r="AA1452" i="68" s="1"/>
  <c r="Z1452" i="68" a="1"/>
  <c r="Z1452" i="68" s="1"/>
  <c r="Y1452" i="68"/>
  <c r="X1452" i="68"/>
  <c r="V1452" i="68"/>
  <c r="U1452" i="68"/>
  <c r="AD1451" i="68"/>
  <c r="AA1451" i="68" a="1"/>
  <c r="AA1451" i="68" s="1"/>
  <c r="Z1451" i="68" a="1"/>
  <c r="Z1451" i="68" s="1"/>
  <c r="AC1451" i="68" s="1"/>
  <c r="Y1451" i="68"/>
  <c r="X1451" i="68"/>
  <c r="V1451" i="68"/>
  <c r="U1451" i="68"/>
  <c r="AD1450" i="68"/>
  <c r="AA1450" i="68" a="1"/>
  <c r="AA1450" i="68" s="1"/>
  <c r="Z1450" i="68" a="1"/>
  <c r="Z1450" i="68" s="1"/>
  <c r="AC1450" i="68" s="1"/>
  <c r="Y1450" i="68"/>
  <c r="X1450" i="68"/>
  <c r="V1450" i="68"/>
  <c r="U1450" i="68"/>
  <c r="AD1449" i="68"/>
  <c r="AA1449" i="68" a="1"/>
  <c r="AA1449" i="68" s="1"/>
  <c r="Z1449" i="68" a="1"/>
  <c r="Z1449" i="68" s="1"/>
  <c r="Y1449" i="68"/>
  <c r="X1449" i="68"/>
  <c r="V1449" i="68"/>
  <c r="U1449" i="68"/>
  <c r="AD1448" i="68"/>
  <c r="AA1448" i="68" a="1"/>
  <c r="AA1448" i="68" s="1"/>
  <c r="Z1448" i="68" a="1"/>
  <c r="Z1448" i="68" s="1"/>
  <c r="Y1448" i="68"/>
  <c r="X1448" i="68"/>
  <c r="V1448" i="68"/>
  <c r="U1448" i="68"/>
  <c r="AD1447" i="68"/>
  <c r="AA1447" i="68" a="1"/>
  <c r="AA1447" i="68" s="1"/>
  <c r="Z1447" i="68" a="1"/>
  <c r="Z1447" i="68" s="1"/>
  <c r="Y1447" i="68"/>
  <c r="X1447" i="68"/>
  <c r="V1447" i="68"/>
  <c r="U1447" i="68"/>
  <c r="AD1446" i="68"/>
  <c r="AA1446" i="68" a="1"/>
  <c r="AA1446" i="68" s="1"/>
  <c r="Z1446" i="68" a="1"/>
  <c r="Z1446" i="68" s="1"/>
  <c r="Y1446" i="68"/>
  <c r="X1446" i="68"/>
  <c r="V1446" i="68"/>
  <c r="U1446" i="68"/>
  <c r="AD1445" i="68"/>
  <c r="AA1445" i="68" a="1"/>
  <c r="AA1445" i="68" s="1"/>
  <c r="Z1445" i="68" a="1"/>
  <c r="Z1445" i="68" s="1"/>
  <c r="Y1445" i="68"/>
  <c r="X1445" i="68"/>
  <c r="V1445" i="68"/>
  <c r="U1445" i="68"/>
  <c r="AD1444" i="68"/>
  <c r="AA1444" i="68" a="1"/>
  <c r="AA1444" i="68" s="1"/>
  <c r="Z1444" i="68" a="1"/>
  <c r="Z1444" i="68" s="1"/>
  <c r="Y1444" i="68"/>
  <c r="X1444" i="68"/>
  <c r="V1444" i="68"/>
  <c r="U1444" i="68"/>
  <c r="AD1443" i="68"/>
  <c r="AA1443" i="68" a="1"/>
  <c r="AA1443" i="68" s="1"/>
  <c r="Z1443" i="68" a="1"/>
  <c r="Z1443" i="68" s="1"/>
  <c r="AC1443" i="68" s="1"/>
  <c r="Y1443" i="68"/>
  <c r="X1443" i="68"/>
  <c r="V1443" i="68"/>
  <c r="U1443" i="68"/>
  <c r="AD1442" i="68"/>
  <c r="AA1442" i="68" a="1"/>
  <c r="AA1442" i="68" s="1"/>
  <c r="Z1442" i="68" a="1"/>
  <c r="Z1442" i="68" s="1"/>
  <c r="AC1442" i="68" s="1"/>
  <c r="Y1442" i="68"/>
  <c r="X1442" i="68"/>
  <c r="V1442" i="68"/>
  <c r="U1442" i="68"/>
  <c r="AD1441" i="68"/>
  <c r="AA1441" i="68" a="1"/>
  <c r="AA1441" i="68" s="1"/>
  <c r="Z1441" i="68" a="1"/>
  <c r="Z1441" i="68" s="1"/>
  <c r="Y1441" i="68"/>
  <c r="X1441" i="68"/>
  <c r="V1441" i="68"/>
  <c r="U1441" i="68"/>
  <c r="AD1440" i="68"/>
  <c r="AA1440" i="68" a="1"/>
  <c r="AA1440" i="68" s="1"/>
  <c r="Z1440" i="68" a="1"/>
  <c r="Z1440" i="68" s="1"/>
  <c r="Y1440" i="68"/>
  <c r="X1440" i="68"/>
  <c r="V1440" i="68"/>
  <c r="U1440" i="68"/>
  <c r="AD1439" i="68"/>
  <c r="AA1439" i="68" a="1"/>
  <c r="AA1439" i="68" s="1"/>
  <c r="Z1439" i="68" a="1"/>
  <c r="Z1439" i="68" s="1"/>
  <c r="Y1439" i="68"/>
  <c r="X1439" i="68"/>
  <c r="V1439" i="68"/>
  <c r="U1439" i="68"/>
  <c r="AD1438" i="68"/>
  <c r="AA1438" i="68" a="1"/>
  <c r="AA1438" i="68" s="1"/>
  <c r="Z1438" i="68" a="1"/>
  <c r="Z1438" i="68" s="1"/>
  <c r="Y1438" i="68"/>
  <c r="X1438" i="68"/>
  <c r="V1438" i="68"/>
  <c r="U1438" i="68"/>
  <c r="AD1437" i="68"/>
  <c r="AA1437" i="68" a="1"/>
  <c r="AA1437" i="68" s="1"/>
  <c r="Z1437" i="68" a="1"/>
  <c r="Z1437" i="68" s="1"/>
  <c r="Y1437" i="68"/>
  <c r="X1437" i="68"/>
  <c r="V1437" i="68"/>
  <c r="U1437" i="68"/>
  <c r="AD1436" i="68"/>
  <c r="AA1436" i="68" a="1"/>
  <c r="AA1436" i="68" s="1"/>
  <c r="Z1436" i="68" a="1"/>
  <c r="Z1436" i="68" s="1"/>
  <c r="Y1436" i="68"/>
  <c r="X1436" i="68"/>
  <c r="V1436" i="68"/>
  <c r="U1436" i="68"/>
  <c r="AD1435" i="68"/>
  <c r="AA1435" i="68" a="1"/>
  <c r="AA1435" i="68" s="1"/>
  <c r="Z1435" i="68"/>
  <c r="AC1435" i="68" s="1"/>
  <c r="Z1435" i="68" a="1"/>
  <c r="Y1435" i="68"/>
  <c r="X1435" i="68"/>
  <c r="V1435" i="68"/>
  <c r="U1435" i="68"/>
  <c r="AD1434" i="68"/>
  <c r="AA1434" i="68" a="1"/>
  <c r="AA1434" i="68" s="1"/>
  <c r="Z1434" i="68"/>
  <c r="AC1434" i="68" s="1"/>
  <c r="Z1434" i="68" a="1"/>
  <c r="Y1434" i="68"/>
  <c r="X1434" i="68"/>
  <c r="V1434" i="68"/>
  <c r="U1434" i="68"/>
  <c r="AD1433" i="68"/>
  <c r="AA1433" i="68" a="1"/>
  <c r="AA1433" i="68" s="1"/>
  <c r="Z1433" i="68" a="1"/>
  <c r="Z1433" i="68" s="1"/>
  <c r="AC1433" i="68" s="1"/>
  <c r="Y1433" i="68"/>
  <c r="X1433" i="68"/>
  <c r="V1433" i="68"/>
  <c r="U1433" i="68"/>
  <c r="AD1432" i="68"/>
  <c r="AA1432" i="68" a="1"/>
  <c r="AA1432" i="68" s="1"/>
  <c r="Z1432" i="68" a="1"/>
  <c r="Z1432" i="68" s="1"/>
  <c r="Y1432" i="68"/>
  <c r="X1432" i="68"/>
  <c r="V1432" i="68"/>
  <c r="U1432" i="68"/>
  <c r="AD1431" i="68"/>
  <c r="AA1431" i="68" a="1"/>
  <c r="AA1431" i="68" s="1"/>
  <c r="Z1431" i="68" a="1"/>
  <c r="Z1431" i="68" s="1"/>
  <c r="Y1431" i="68"/>
  <c r="X1431" i="68"/>
  <c r="V1431" i="68"/>
  <c r="U1431" i="68"/>
  <c r="AD1430" i="68"/>
  <c r="AA1430" i="68" a="1"/>
  <c r="AA1430" i="68" s="1"/>
  <c r="Z1430" i="68" a="1"/>
  <c r="Z1430" i="68" s="1"/>
  <c r="Y1430" i="68"/>
  <c r="X1430" i="68"/>
  <c r="V1430" i="68"/>
  <c r="U1430" i="68"/>
  <c r="AD1429" i="68"/>
  <c r="AA1429" i="68" a="1"/>
  <c r="AA1429" i="68" s="1"/>
  <c r="Z1429" i="68" a="1"/>
  <c r="Z1429" i="68" s="1"/>
  <c r="Y1429" i="68"/>
  <c r="X1429" i="68"/>
  <c r="V1429" i="68"/>
  <c r="U1429" i="68"/>
  <c r="AD1428" i="68"/>
  <c r="AA1428" i="68" a="1"/>
  <c r="AA1428" i="68" s="1"/>
  <c r="Z1428" i="68" a="1"/>
  <c r="Z1428" i="68" s="1"/>
  <c r="Y1428" i="68"/>
  <c r="X1428" i="68"/>
  <c r="V1428" i="68"/>
  <c r="U1428" i="68"/>
  <c r="AD1427" i="68"/>
  <c r="AA1427" i="68" a="1"/>
  <c r="AA1427" i="68" s="1"/>
  <c r="Z1427" i="68" a="1"/>
  <c r="Z1427" i="68" s="1"/>
  <c r="AC1427" i="68" s="1"/>
  <c r="Y1427" i="68"/>
  <c r="X1427" i="68"/>
  <c r="V1427" i="68"/>
  <c r="U1427" i="68"/>
  <c r="AD1426" i="68"/>
  <c r="AA1426" i="68" a="1"/>
  <c r="AA1426" i="68" s="1"/>
  <c r="Z1426" i="68" a="1"/>
  <c r="Z1426" i="68" s="1"/>
  <c r="AC1426" i="68" s="1"/>
  <c r="Y1426" i="68"/>
  <c r="X1426" i="68"/>
  <c r="V1426" i="68"/>
  <c r="U1426" i="68"/>
  <c r="AD1425" i="68"/>
  <c r="AC1425" i="68"/>
  <c r="AA1425" i="68" a="1"/>
  <c r="AA1425" i="68" s="1"/>
  <c r="Z1425" i="68"/>
  <c r="Z1425" i="68" a="1"/>
  <c r="Y1425" i="68"/>
  <c r="X1425" i="68"/>
  <c r="V1425" i="68"/>
  <c r="U1425" i="68"/>
  <c r="AD1424" i="68"/>
  <c r="AA1424" i="68" a="1"/>
  <c r="AA1424" i="68" s="1"/>
  <c r="Z1424" i="68" a="1"/>
  <c r="Z1424" i="68" s="1"/>
  <c r="Y1424" i="68"/>
  <c r="X1424" i="68"/>
  <c r="V1424" i="68"/>
  <c r="U1424" i="68"/>
  <c r="AD1423" i="68"/>
  <c r="AA1423" i="68" a="1"/>
  <c r="AA1423" i="68" s="1"/>
  <c r="Z1423" i="68" a="1"/>
  <c r="Z1423" i="68" s="1"/>
  <c r="Y1423" i="68"/>
  <c r="X1423" i="68"/>
  <c r="V1423" i="68"/>
  <c r="U1423" i="68"/>
  <c r="AD1422" i="68"/>
  <c r="AA1422" i="68" a="1"/>
  <c r="AA1422" i="68" s="1"/>
  <c r="Z1422" i="68" a="1"/>
  <c r="Z1422" i="68" s="1"/>
  <c r="Y1422" i="68"/>
  <c r="X1422" i="68"/>
  <c r="V1422" i="68"/>
  <c r="U1422" i="68"/>
  <c r="AD1421" i="68"/>
  <c r="AA1421" i="68" a="1"/>
  <c r="AA1421" i="68" s="1"/>
  <c r="Z1421" i="68" a="1"/>
  <c r="Z1421" i="68" s="1"/>
  <c r="Y1421" i="68"/>
  <c r="X1421" i="68"/>
  <c r="V1421" i="68"/>
  <c r="U1421" i="68"/>
  <c r="AD1420" i="68"/>
  <c r="AA1420" i="68" a="1"/>
  <c r="AA1420" i="68" s="1"/>
  <c r="Z1420" i="68" a="1"/>
  <c r="Z1420" i="68" s="1"/>
  <c r="Y1420" i="68"/>
  <c r="X1420" i="68"/>
  <c r="V1420" i="68"/>
  <c r="U1420" i="68"/>
  <c r="AD1419" i="68"/>
  <c r="AA1419" i="68" a="1"/>
  <c r="AA1419" i="68" s="1"/>
  <c r="Z1419" i="68"/>
  <c r="AC1419" i="68" s="1"/>
  <c r="Z1419" i="68" a="1"/>
  <c r="Y1419" i="68"/>
  <c r="X1419" i="68"/>
  <c r="V1419" i="68"/>
  <c r="U1419" i="68"/>
  <c r="AD1418" i="68"/>
  <c r="AA1418" i="68" a="1"/>
  <c r="AA1418" i="68" s="1"/>
  <c r="Z1418" i="68"/>
  <c r="AC1418" i="68" s="1"/>
  <c r="Z1418" i="68" a="1"/>
  <c r="Y1418" i="68"/>
  <c r="X1418" i="68"/>
  <c r="V1418" i="68"/>
  <c r="U1418" i="68"/>
  <c r="AD1417" i="68"/>
  <c r="AA1417" i="68" a="1"/>
  <c r="AA1417" i="68" s="1"/>
  <c r="Z1417" i="68" a="1"/>
  <c r="Z1417" i="68" s="1"/>
  <c r="AC1417" i="68" s="1"/>
  <c r="Y1417" i="68"/>
  <c r="X1417" i="68"/>
  <c r="V1417" i="68"/>
  <c r="U1417" i="68"/>
  <c r="AD1416" i="68"/>
  <c r="AA1416" i="68" a="1"/>
  <c r="AA1416" i="68" s="1"/>
  <c r="Z1416" i="68" a="1"/>
  <c r="Z1416" i="68" s="1"/>
  <c r="Y1416" i="68"/>
  <c r="X1416" i="68"/>
  <c r="V1416" i="68"/>
  <c r="U1416" i="68"/>
  <c r="AD1415" i="68"/>
  <c r="AA1415" i="68" a="1"/>
  <c r="AA1415" i="68" s="1"/>
  <c r="Z1415" i="68" a="1"/>
  <c r="Z1415" i="68" s="1"/>
  <c r="Y1415" i="68"/>
  <c r="X1415" i="68"/>
  <c r="V1415" i="68"/>
  <c r="U1415" i="68"/>
  <c r="AD1414" i="68"/>
  <c r="AA1414" i="68" a="1"/>
  <c r="AA1414" i="68" s="1"/>
  <c r="Z1414" i="68" a="1"/>
  <c r="Z1414" i="68" s="1"/>
  <c r="Y1414" i="68"/>
  <c r="X1414" i="68"/>
  <c r="V1414" i="68"/>
  <c r="U1414" i="68"/>
  <c r="AD1413" i="68"/>
  <c r="AA1413" i="68" a="1"/>
  <c r="AA1413" i="68" s="1"/>
  <c r="Z1413" i="68" a="1"/>
  <c r="Z1413" i="68" s="1"/>
  <c r="Y1413" i="68"/>
  <c r="X1413" i="68"/>
  <c r="V1413" i="68"/>
  <c r="U1413" i="68"/>
  <c r="AD1412" i="68"/>
  <c r="AA1412" i="68" a="1"/>
  <c r="AA1412" i="68" s="1"/>
  <c r="Z1412" i="68" a="1"/>
  <c r="Z1412" i="68" s="1"/>
  <c r="Y1412" i="68"/>
  <c r="X1412" i="68"/>
  <c r="V1412" i="68"/>
  <c r="U1412" i="68"/>
  <c r="AD1411" i="68"/>
  <c r="AA1411" i="68" a="1"/>
  <c r="AA1411" i="68" s="1"/>
  <c r="Z1411" i="68" a="1"/>
  <c r="Z1411" i="68" s="1"/>
  <c r="AC1411" i="68" s="1"/>
  <c r="Y1411" i="68"/>
  <c r="X1411" i="68"/>
  <c r="V1411" i="68"/>
  <c r="U1411" i="68"/>
  <c r="AD1410" i="68"/>
  <c r="AA1410" i="68" a="1"/>
  <c r="AA1410" i="68" s="1"/>
  <c r="Z1410" i="68" a="1"/>
  <c r="Z1410" i="68" s="1"/>
  <c r="AC1410" i="68" s="1"/>
  <c r="Y1410" i="68"/>
  <c r="X1410" i="68"/>
  <c r="V1410" i="68"/>
  <c r="U1410" i="68"/>
  <c r="AD1409" i="68"/>
  <c r="AC1409" i="68"/>
  <c r="AA1409" i="68" a="1"/>
  <c r="AA1409" i="68" s="1"/>
  <c r="Z1409" i="68"/>
  <c r="Z1409" i="68" a="1"/>
  <c r="Y1409" i="68"/>
  <c r="X1409" i="68"/>
  <c r="V1409" i="68"/>
  <c r="U1409" i="68"/>
  <c r="AD1408" i="68"/>
  <c r="AA1408" i="68" a="1"/>
  <c r="AA1408" i="68" s="1"/>
  <c r="Z1408" i="68" a="1"/>
  <c r="Z1408" i="68" s="1"/>
  <c r="Y1408" i="68"/>
  <c r="X1408" i="68"/>
  <c r="V1408" i="68"/>
  <c r="U1408" i="68"/>
  <c r="AD1407" i="68"/>
  <c r="AA1407" i="68" a="1"/>
  <c r="AA1407" i="68" s="1"/>
  <c r="Z1407" i="68" a="1"/>
  <c r="Z1407" i="68" s="1"/>
  <c r="Y1407" i="68"/>
  <c r="X1407" i="68"/>
  <c r="V1407" i="68"/>
  <c r="U1407" i="68"/>
  <c r="AD1406" i="68"/>
  <c r="AA1406" i="68" a="1"/>
  <c r="AA1406" i="68" s="1"/>
  <c r="Z1406" i="68" a="1"/>
  <c r="Z1406" i="68" s="1"/>
  <c r="Y1406" i="68"/>
  <c r="X1406" i="68"/>
  <c r="V1406" i="68"/>
  <c r="U1406" i="68"/>
  <c r="AD1405" i="68"/>
  <c r="AA1405" i="68" a="1"/>
  <c r="AA1405" i="68" s="1"/>
  <c r="Z1405" i="68" a="1"/>
  <c r="Z1405" i="68" s="1"/>
  <c r="Y1405" i="68"/>
  <c r="X1405" i="68"/>
  <c r="V1405" i="68"/>
  <c r="U1405" i="68"/>
  <c r="AD1404" i="68"/>
  <c r="AA1404" i="68" a="1"/>
  <c r="AA1404" i="68" s="1"/>
  <c r="Z1404" i="68" a="1"/>
  <c r="Z1404" i="68" s="1"/>
  <c r="Y1404" i="68"/>
  <c r="X1404" i="68"/>
  <c r="V1404" i="68"/>
  <c r="U1404" i="68"/>
  <c r="AD1403" i="68"/>
  <c r="AA1403" i="68" a="1"/>
  <c r="AA1403" i="68" s="1"/>
  <c r="Z1403" i="68"/>
  <c r="AC1403" i="68" s="1"/>
  <c r="Z1403" i="68" a="1"/>
  <c r="Y1403" i="68"/>
  <c r="X1403" i="68"/>
  <c r="V1403" i="68"/>
  <c r="U1403" i="68"/>
  <c r="AD1402" i="68"/>
  <c r="AA1402" i="68" a="1"/>
  <c r="AA1402" i="68" s="1"/>
  <c r="Z1402" i="68"/>
  <c r="AC1402" i="68" s="1"/>
  <c r="Z1402" i="68" a="1"/>
  <c r="Y1402" i="68"/>
  <c r="X1402" i="68"/>
  <c r="V1402" i="68"/>
  <c r="U1402" i="68"/>
  <c r="AD1401" i="68"/>
  <c r="AA1401" i="68" a="1"/>
  <c r="AA1401" i="68" s="1"/>
  <c r="Z1401" i="68" a="1"/>
  <c r="Z1401" i="68" s="1"/>
  <c r="AC1401" i="68" s="1"/>
  <c r="Y1401" i="68"/>
  <c r="X1401" i="68"/>
  <c r="V1401" i="68"/>
  <c r="U1401" i="68"/>
  <c r="AD1400" i="68"/>
  <c r="AA1400" i="68" a="1"/>
  <c r="AA1400" i="68" s="1"/>
  <c r="Z1400" i="68" a="1"/>
  <c r="Z1400" i="68" s="1"/>
  <c r="Y1400" i="68"/>
  <c r="X1400" i="68"/>
  <c r="V1400" i="68"/>
  <c r="U1400" i="68"/>
  <c r="AD1399" i="68"/>
  <c r="AA1399" i="68" a="1"/>
  <c r="AA1399" i="68" s="1"/>
  <c r="Z1399" i="68" a="1"/>
  <c r="Z1399" i="68" s="1"/>
  <c r="Y1399" i="68"/>
  <c r="X1399" i="68"/>
  <c r="V1399" i="68"/>
  <c r="U1399" i="68"/>
  <c r="AD1398" i="68"/>
  <c r="AA1398" i="68" a="1"/>
  <c r="AA1398" i="68" s="1"/>
  <c r="Z1398" i="68" a="1"/>
  <c r="Z1398" i="68" s="1"/>
  <c r="Y1398" i="68"/>
  <c r="X1398" i="68"/>
  <c r="V1398" i="68"/>
  <c r="U1398" i="68"/>
  <c r="AD1397" i="68"/>
  <c r="AA1397" i="68" a="1"/>
  <c r="AA1397" i="68" s="1"/>
  <c r="Z1397" i="68" a="1"/>
  <c r="Z1397" i="68" s="1"/>
  <c r="Y1397" i="68"/>
  <c r="X1397" i="68"/>
  <c r="V1397" i="68"/>
  <c r="U1397" i="68"/>
  <c r="AD1396" i="68"/>
  <c r="AA1396" i="68" a="1"/>
  <c r="AA1396" i="68" s="1"/>
  <c r="Z1396" i="68" a="1"/>
  <c r="Z1396" i="68" s="1"/>
  <c r="Y1396" i="68"/>
  <c r="X1396" i="68"/>
  <c r="V1396" i="68"/>
  <c r="U1396" i="68"/>
  <c r="AD1395" i="68"/>
  <c r="AA1395" i="68" a="1"/>
  <c r="AA1395" i="68" s="1"/>
  <c r="Z1395" i="68" a="1"/>
  <c r="Z1395" i="68" s="1"/>
  <c r="AC1395" i="68" s="1"/>
  <c r="Y1395" i="68"/>
  <c r="X1395" i="68"/>
  <c r="V1395" i="68"/>
  <c r="U1395" i="68"/>
  <c r="AD1394" i="68"/>
  <c r="AA1394" i="68" a="1"/>
  <c r="AA1394" i="68" s="1"/>
  <c r="Z1394" i="68" a="1"/>
  <c r="Z1394" i="68" s="1"/>
  <c r="AC1394" i="68" s="1"/>
  <c r="Y1394" i="68"/>
  <c r="X1394" i="68"/>
  <c r="V1394" i="68"/>
  <c r="U1394" i="68"/>
  <c r="AD1393" i="68"/>
  <c r="AC1393" i="68"/>
  <c r="AA1393" i="68" a="1"/>
  <c r="AA1393" i="68" s="1"/>
  <c r="Z1393" i="68"/>
  <c r="Z1393" i="68" a="1"/>
  <c r="Y1393" i="68"/>
  <c r="X1393" i="68"/>
  <c r="V1393" i="68"/>
  <c r="U1393" i="68"/>
  <c r="AD1392" i="68"/>
  <c r="AA1392" i="68" a="1"/>
  <c r="AA1392" i="68" s="1"/>
  <c r="Z1392" i="68" a="1"/>
  <c r="Z1392" i="68" s="1"/>
  <c r="Y1392" i="68"/>
  <c r="X1392" i="68"/>
  <c r="V1392" i="68"/>
  <c r="U1392" i="68"/>
  <c r="AD1391" i="68"/>
  <c r="AA1391" i="68" a="1"/>
  <c r="AA1391" i="68" s="1"/>
  <c r="Z1391" i="68" a="1"/>
  <c r="Z1391" i="68" s="1"/>
  <c r="Y1391" i="68"/>
  <c r="X1391" i="68"/>
  <c r="V1391" i="68"/>
  <c r="U1391" i="68"/>
  <c r="AD1390" i="68"/>
  <c r="AA1390" i="68" a="1"/>
  <c r="AA1390" i="68" s="1"/>
  <c r="Z1390" i="68" a="1"/>
  <c r="Z1390" i="68" s="1"/>
  <c r="Y1390" i="68"/>
  <c r="X1390" i="68"/>
  <c r="V1390" i="68"/>
  <c r="U1390" i="68"/>
  <c r="AD1389" i="68"/>
  <c r="AA1389" i="68" a="1"/>
  <c r="AA1389" i="68" s="1"/>
  <c r="Z1389" i="68" a="1"/>
  <c r="Z1389" i="68" s="1"/>
  <c r="Y1389" i="68"/>
  <c r="X1389" i="68"/>
  <c r="V1389" i="68"/>
  <c r="U1389" i="68"/>
  <c r="AD1388" i="68"/>
  <c r="AA1388" i="68" a="1"/>
  <c r="AA1388" i="68" s="1"/>
  <c r="Z1388" i="68" a="1"/>
  <c r="Z1388" i="68" s="1"/>
  <c r="Y1388" i="68"/>
  <c r="X1388" i="68"/>
  <c r="V1388" i="68"/>
  <c r="U1388" i="68"/>
  <c r="AD1387" i="68"/>
  <c r="AA1387" i="68" a="1"/>
  <c r="AA1387" i="68" s="1"/>
  <c r="Z1387" i="68"/>
  <c r="AC1387" i="68" s="1"/>
  <c r="Z1387" i="68" a="1"/>
  <c r="Y1387" i="68"/>
  <c r="X1387" i="68"/>
  <c r="V1387" i="68"/>
  <c r="U1387" i="68"/>
  <c r="AD1386" i="68"/>
  <c r="AA1386" i="68" a="1"/>
  <c r="AA1386" i="68" s="1"/>
  <c r="Z1386" i="68"/>
  <c r="AC1386" i="68" s="1"/>
  <c r="Z1386" i="68" a="1"/>
  <c r="Y1386" i="68"/>
  <c r="X1386" i="68"/>
  <c r="V1386" i="68"/>
  <c r="U1386" i="68"/>
  <c r="AD1385" i="68"/>
  <c r="AA1385" i="68" a="1"/>
  <c r="AA1385" i="68" s="1"/>
  <c r="Z1385" i="68" a="1"/>
  <c r="Z1385" i="68" s="1"/>
  <c r="AC1385" i="68" s="1"/>
  <c r="Y1385" i="68"/>
  <c r="X1385" i="68"/>
  <c r="V1385" i="68"/>
  <c r="U1385" i="68"/>
  <c r="AD1384" i="68"/>
  <c r="AA1384" i="68" a="1"/>
  <c r="AA1384" i="68" s="1"/>
  <c r="Z1384" i="68" a="1"/>
  <c r="Z1384" i="68" s="1"/>
  <c r="Y1384" i="68"/>
  <c r="X1384" i="68"/>
  <c r="V1384" i="68"/>
  <c r="U1384" i="68"/>
  <c r="AD1383" i="68"/>
  <c r="AA1383" i="68" a="1"/>
  <c r="AA1383" i="68" s="1"/>
  <c r="Z1383" i="68" a="1"/>
  <c r="Z1383" i="68" s="1"/>
  <c r="Y1383" i="68"/>
  <c r="X1383" i="68"/>
  <c r="V1383" i="68"/>
  <c r="U1383" i="68"/>
  <c r="AD1382" i="68"/>
  <c r="AA1382" i="68" a="1"/>
  <c r="AA1382" i="68" s="1"/>
  <c r="Z1382" i="68" a="1"/>
  <c r="Z1382" i="68" s="1"/>
  <c r="Y1382" i="68"/>
  <c r="X1382" i="68"/>
  <c r="V1382" i="68"/>
  <c r="U1382" i="68"/>
  <c r="AD1381" i="68"/>
  <c r="AA1381" i="68" a="1"/>
  <c r="AA1381" i="68" s="1"/>
  <c r="Z1381" i="68" a="1"/>
  <c r="Z1381" i="68" s="1"/>
  <c r="Y1381" i="68"/>
  <c r="X1381" i="68"/>
  <c r="V1381" i="68"/>
  <c r="U1381" i="68"/>
  <c r="AD1380" i="68"/>
  <c r="AA1380" i="68" a="1"/>
  <c r="AA1380" i="68" s="1"/>
  <c r="Z1380" i="68" a="1"/>
  <c r="Z1380" i="68" s="1"/>
  <c r="Y1380" i="68"/>
  <c r="X1380" i="68"/>
  <c r="V1380" i="68"/>
  <c r="U1380" i="68"/>
  <c r="AD1379" i="68"/>
  <c r="AA1379" i="68" a="1"/>
  <c r="AA1379" i="68" s="1"/>
  <c r="Z1379" i="68" a="1"/>
  <c r="Z1379" i="68" s="1"/>
  <c r="AC1379" i="68" s="1"/>
  <c r="Y1379" i="68"/>
  <c r="X1379" i="68"/>
  <c r="V1379" i="68"/>
  <c r="U1379" i="68"/>
  <c r="AD1378" i="68"/>
  <c r="AA1378" i="68" a="1"/>
  <c r="AA1378" i="68" s="1"/>
  <c r="Z1378" i="68" a="1"/>
  <c r="Z1378" i="68" s="1"/>
  <c r="AC1378" i="68" s="1"/>
  <c r="Y1378" i="68"/>
  <c r="X1378" i="68"/>
  <c r="V1378" i="68"/>
  <c r="U1378" i="68"/>
  <c r="AD1377" i="68"/>
  <c r="AC1377" i="68"/>
  <c r="AA1377" i="68" a="1"/>
  <c r="AA1377" i="68" s="1"/>
  <c r="Z1377" i="68"/>
  <c r="Z1377" i="68" a="1"/>
  <c r="Y1377" i="68"/>
  <c r="X1377" i="68"/>
  <c r="V1377" i="68"/>
  <c r="U1377" i="68"/>
  <c r="AD1376" i="68"/>
  <c r="AA1376" i="68" a="1"/>
  <c r="AA1376" i="68" s="1"/>
  <c r="Z1376" i="68" a="1"/>
  <c r="Z1376" i="68" s="1"/>
  <c r="Y1376" i="68"/>
  <c r="X1376" i="68"/>
  <c r="V1376" i="68"/>
  <c r="U1376" i="68"/>
  <c r="AD1375" i="68"/>
  <c r="AA1375" i="68" a="1"/>
  <c r="AA1375" i="68" s="1"/>
  <c r="Z1375" i="68" a="1"/>
  <c r="Z1375" i="68" s="1"/>
  <c r="Y1375" i="68"/>
  <c r="X1375" i="68"/>
  <c r="V1375" i="68"/>
  <c r="U1375" i="68"/>
  <c r="AD1374" i="68"/>
  <c r="AA1374" i="68" a="1"/>
  <c r="AA1374" i="68" s="1"/>
  <c r="Z1374" i="68" a="1"/>
  <c r="Z1374" i="68" s="1"/>
  <c r="Y1374" i="68"/>
  <c r="X1374" i="68"/>
  <c r="V1374" i="68"/>
  <c r="U1374" i="68"/>
  <c r="AD1373" i="68"/>
  <c r="AA1373" i="68" a="1"/>
  <c r="AA1373" i="68" s="1"/>
  <c r="Z1373" i="68" a="1"/>
  <c r="Z1373" i="68" s="1"/>
  <c r="Y1373" i="68"/>
  <c r="X1373" i="68"/>
  <c r="V1373" i="68"/>
  <c r="U1373" i="68"/>
  <c r="AD1372" i="68"/>
  <c r="AA1372" i="68" a="1"/>
  <c r="AA1372" i="68" s="1"/>
  <c r="Z1372" i="68" a="1"/>
  <c r="Z1372" i="68" s="1"/>
  <c r="Y1372" i="68"/>
  <c r="X1372" i="68"/>
  <c r="V1372" i="68"/>
  <c r="U1372" i="68"/>
  <c r="AD1371" i="68"/>
  <c r="AA1371" i="68" a="1"/>
  <c r="AA1371" i="68" s="1"/>
  <c r="Z1371" i="68"/>
  <c r="AC1371" i="68" s="1"/>
  <c r="Z1371" i="68" a="1"/>
  <c r="Y1371" i="68"/>
  <c r="X1371" i="68"/>
  <c r="V1371" i="68"/>
  <c r="U1371" i="68"/>
  <c r="AD1370" i="68"/>
  <c r="AA1370" i="68" a="1"/>
  <c r="AA1370" i="68" s="1"/>
  <c r="Z1370" i="68"/>
  <c r="AC1370" i="68" s="1"/>
  <c r="Z1370" i="68" a="1"/>
  <c r="Y1370" i="68"/>
  <c r="X1370" i="68"/>
  <c r="V1370" i="68"/>
  <c r="U1370" i="68"/>
  <c r="AD1369" i="68"/>
  <c r="AA1369" i="68" a="1"/>
  <c r="AA1369" i="68" s="1"/>
  <c r="Z1369" i="68" a="1"/>
  <c r="Z1369" i="68" s="1"/>
  <c r="AC1369" i="68" s="1"/>
  <c r="Y1369" i="68"/>
  <c r="X1369" i="68"/>
  <c r="V1369" i="68"/>
  <c r="U1369" i="68"/>
  <c r="AD1368" i="68"/>
  <c r="AA1368" i="68" a="1"/>
  <c r="AA1368" i="68" s="1"/>
  <c r="Z1368" i="68" a="1"/>
  <c r="Z1368" i="68" s="1"/>
  <c r="Y1368" i="68"/>
  <c r="X1368" i="68"/>
  <c r="V1368" i="68"/>
  <c r="U1368" i="68"/>
  <c r="AD1367" i="68"/>
  <c r="AA1367" i="68" a="1"/>
  <c r="AA1367" i="68" s="1"/>
  <c r="Z1367" i="68" a="1"/>
  <c r="Z1367" i="68" s="1"/>
  <c r="Y1367" i="68"/>
  <c r="X1367" i="68"/>
  <c r="V1367" i="68"/>
  <c r="U1367" i="68"/>
  <c r="AD1366" i="68"/>
  <c r="AA1366" i="68" a="1"/>
  <c r="AA1366" i="68" s="1"/>
  <c r="Z1366" i="68" a="1"/>
  <c r="Z1366" i="68" s="1"/>
  <c r="Y1366" i="68"/>
  <c r="X1366" i="68"/>
  <c r="V1366" i="68"/>
  <c r="U1366" i="68"/>
  <c r="AD1365" i="68"/>
  <c r="AA1365" i="68" a="1"/>
  <c r="AA1365" i="68" s="1"/>
  <c r="Z1365" i="68" a="1"/>
  <c r="Z1365" i="68" s="1"/>
  <c r="Y1365" i="68"/>
  <c r="X1365" i="68"/>
  <c r="V1365" i="68"/>
  <c r="U1365" i="68"/>
  <c r="AD1364" i="68"/>
  <c r="AA1364" i="68" a="1"/>
  <c r="AA1364" i="68" s="1"/>
  <c r="Z1364" i="68" a="1"/>
  <c r="Z1364" i="68" s="1"/>
  <c r="Y1364" i="68"/>
  <c r="X1364" i="68"/>
  <c r="V1364" i="68"/>
  <c r="U1364" i="68"/>
  <c r="AD1363" i="68"/>
  <c r="AA1363" i="68" a="1"/>
  <c r="AA1363" i="68" s="1"/>
  <c r="Z1363" i="68" a="1"/>
  <c r="Z1363" i="68" s="1"/>
  <c r="AC1363" i="68" s="1"/>
  <c r="Y1363" i="68"/>
  <c r="X1363" i="68"/>
  <c r="V1363" i="68"/>
  <c r="U1363" i="68"/>
  <c r="AD1362" i="68"/>
  <c r="AA1362" i="68" a="1"/>
  <c r="AA1362" i="68" s="1"/>
  <c r="Z1362" i="68" a="1"/>
  <c r="Z1362" i="68" s="1"/>
  <c r="AC1362" i="68" s="1"/>
  <c r="Y1362" i="68"/>
  <c r="X1362" i="68"/>
  <c r="V1362" i="68"/>
  <c r="U1362" i="68"/>
  <c r="AD1361" i="68"/>
  <c r="AC1361" i="68"/>
  <c r="AA1361" i="68" a="1"/>
  <c r="AA1361" i="68" s="1"/>
  <c r="Z1361" i="68"/>
  <c r="Z1361" i="68" a="1"/>
  <c r="Y1361" i="68"/>
  <c r="X1361" i="68"/>
  <c r="V1361" i="68"/>
  <c r="U1361" i="68"/>
  <c r="AD1360" i="68"/>
  <c r="AA1360" i="68" a="1"/>
  <c r="AA1360" i="68" s="1"/>
  <c r="Z1360" i="68" a="1"/>
  <c r="Z1360" i="68" s="1"/>
  <c r="Y1360" i="68"/>
  <c r="X1360" i="68"/>
  <c r="V1360" i="68"/>
  <c r="U1360" i="68"/>
  <c r="AD1359" i="68"/>
  <c r="AA1359" i="68" a="1"/>
  <c r="AA1359" i="68" s="1"/>
  <c r="Z1359" i="68" a="1"/>
  <c r="Z1359" i="68" s="1"/>
  <c r="Y1359" i="68"/>
  <c r="X1359" i="68"/>
  <c r="V1359" i="68"/>
  <c r="U1359" i="68"/>
  <c r="AD1358" i="68"/>
  <c r="AA1358" i="68" a="1"/>
  <c r="AA1358" i="68" s="1"/>
  <c r="Z1358" i="68" a="1"/>
  <c r="Z1358" i="68" s="1"/>
  <c r="Y1358" i="68"/>
  <c r="X1358" i="68"/>
  <c r="V1358" i="68"/>
  <c r="U1358" i="68"/>
  <c r="AD1357" i="68"/>
  <c r="AA1357" i="68" a="1"/>
  <c r="AA1357" i="68" s="1"/>
  <c r="Z1357" i="68" a="1"/>
  <c r="Z1357" i="68" s="1"/>
  <c r="Y1357" i="68"/>
  <c r="X1357" i="68"/>
  <c r="V1357" i="68"/>
  <c r="U1357" i="68"/>
  <c r="AD1356" i="68"/>
  <c r="AA1356" i="68" a="1"/>
  <c r="AA1356" i="68" s="1"/>
  <c r="Z1356" i="68" a="1"/>
  <c r="Z1356" i="68" s="1"/>
  <c r="Y1356" i="68"/>
  <c r="X1356" i="68"/>
  <c r="V1356" i="68"/>
  <c r="U1356" i="68"/>
  <c r="AD1355" i="68"/>
  <c r="AA1355" i="68" a="1"/>
  <c r="AA1355" i="68" s="1"/>
  <c r="Z1355" i="68"/>
  <c r="AC1355" i="68" s="1"/>
  <c r="Z1355" i="68" a="1"/>
  <c r="Y1355" i="68"/>
  <c r="X1355" i="68"/>
  <c r="V1355" i="68"/>
  <c r="U1355" i="68"/>
  <c r="AD1354" i="68"/>
  <c r="AA1354" i="68" a="1"/>
  <c r="AA1354" i="68" s="1"/>
  <c r="Z1354" i="68"/>
  <c r="AC1354" i="68" s="1"/>
  <c r="Z1354" i="68" a="1"/>
  <c r="Y1354" i="68"/>
  <c r="X1354" i="68"/>
  <c r="V1354" i="68"/>
  <c r="U1354" i="68"/>
  <c r="AD1353" i="68"/>
  <c r="AA1353" i="68" a="1"/>
  <c r="AA1353" i="68" s="1"/>
  <c r="Z1353" i="68" a="1"/>
  <c r="Z1353" i="68" s="1"/>
  <c r="AC1353" i="68" s="1"/>
  <c r="Y1353" i="68"/>
  <c r="X1353" i="68"/>
  <c r="V1353" i="68"/>
  <c r="U1353" i="68"/>
  <c r="AD1352" i="68"/>
  <c r="AA1352" i="68" a="1"/>
  <c r="AA1352" i="68" s="1"/>
  <c r="Z1352" i="68" a="1"/>
  <c r="Z1352" i="68" s="1"/>
  <c r="Y1352" i="68"/>
  <c r="X1352" i="68"/>
  <c r="V1352" i="68"/>
  <c r="U1352" i="68"/>
  <c r="AD1351" i="68"/>
  <c r="AA1351" i="68" a="1"/>
  <c r="AA1351" i="68" s="1"/>
  <c r="Z1351" i="68" a="1"/>
  <c r="Z1351" i="68" s="1"/>
  <c r="Y1351" i="68"/>
  <c r="X1351" i="68"/>
  <c r="V1351" i="68"/>
  <c r="U1351" i="68"/>
  <c r="AD1350" i="68"/>
  <c r="AA1350" i="68" a="1"/>
  <c r="AA1350" i="68" s="1"/>
  <c r="Z1350" i="68" a="1"/>
  <c r="Z1350" i="68" s="1"/>
  <c r="Y1350" i="68"/>
  <c r="X1350" i="68"/>
  <c r="V1350" i="68"/>
  <c r="U1350" i="68"/>
  <c r="AD1349" i="68"/>
  <c r="AA1349" i="68" a="1"/>
  <c r="AA1349" i="68" s="1"/>
  <c r="Z1349" i="68" a="1"/>
  <c r="Z1349" i="68" s="1"/>
  <c r="Y1349" i="68"/>
  <c r="X1349" i="68"/>
  <c r="V1349" i="68"/>
  <c r="U1349" i="68"/>
  <c r="AD1348" i="68"/>
  <c r="AA1348" i="68" a="1"/>
  <c r="AA1348" i="68" s="1"/>
  <c r="Z1348" i="68" a="1"/>
  <c r="Z1348" i="68" s="1"/>
  <c r="Y1348" i="68"/>
  <c r="X1348" i="68"/>
  <c r="V1348" i="68"/>
  <c r="U1348" i="68"/>
  <c r="AD1347" i="68"/>
  <c r="AA1347" i="68" a="1"/>
  <c r="AA1347" i="68" s="1"/>
  <c r="Z1347" i="68" a="1"/>
  <c r="Z1347" i="68" s="1"/>
  <c r="AC1347" i="68" s="1"/>
  <c r="Y1347" i="68"/>
  <c r="X1347" i="68"/>
  <c r="V1347" i="68"/>
  <c r="U1347" i="68"/>
  <c r="AD1346" i="68"/>
  <c r="AA1346" i="68" a="1"/>
  <c r="AA1346" i="68" s="1"/>
  <c r="Z1346" i="68" a="1"/>
  <c r="Z1346" i="68" s="1"/>
  <c r="AC1346" i="68" s="1"/>
  <c r="Y1346" i="68"/>
  <c r="X1346" i="68"/>
  <c r="V1346" i="68"/>
  <c r="U1346" i="68"/>
  <c r="AD1345" i="68"/>
  <c r="AC1345" i="68"/>
  <c r="AA1345" i="68" a="1"/>
  <c r="AA1345" i="68" s="1"/>
  <c r="Z1345" i="68"/>
  <c r="Z1345" i="68" a="1"/>
  <c r="Y1345" i="68"/>
  <c r="X1345" i="68"/>
  <c r="V1345" i="68"/>
  <c r="U1345" i="68"/>
  <c r="AD1344" i="68"/>
  <c r="AA1344" i="68" a="1"/>
  <c r="AA1344" i="68" s="1"/>
  <c r="Z1344" i="68" a="1"/>
  <c r="Z1344" i="68" s="1"/>
  <c r="Y1344" i="68"/>
  <c r="X1344" i="68"/>
  <c r="V1344" i="68"/>
  <c r="U1344" i="68"/>
  <c r="AD1343" i="68"/>
  <c r="AA1343" i="68" a="1"/>
  <c r="AA1343" i="68" s="1"/>
  <c r="Z1343" i="68" a="1"/>
  <c r="Z1343" i="68" s="1"/>
  <c r="Y1343" i="68"/>
  <c r="X1343" i="68"/>
  <c r="V1343" i="68"/>
  <c r="U1343" i="68"/>
  <c r="AD1342" i="68"/>
  <c r="AA1342" i="68" a="1"/>
  <c r="AA1342" i="68" s="1"/>
  <c r="Z1342" i="68" a="1"/>
  <c r="Z1342" i="68" s="1"/>
  <c r="Y1342" i="68"/>
  <c r="X1342" i="68"/>
  <c r="V1342" i="68"/>
  <c r="U1342" i="68"/>
  <c r="AD1341" i="68"/>
  <c r="AA1341" i="68" a="1"/>
  <c r="AA1341" i="68" s="1"/>
  <c r="Z1341" i="68" a="1"/>
  <c r="Z1341" i="68" s="1"/>
  <c r="Y1341" i="68"/>
  <c r="X1341" i="68"/>
  <c r="V1341" i="68"/>
  <c r="U1341" i="68"/>
  <c r="AD1340" i="68"/>
  <c r="AA1340" i="68" a="1"/>
  <c r="AA1340" i="68" s="1"/>
  <c r="Z1340" i="68" a="1"/>
  <c r="Z1340" i="68" s="1"/>
  <c r="Y1340" i="68"/>
  <c r="X1340" i="68"/>
  <c r="V1340" i="68"/>
  <c r="U1340" i="68"/>
  <c r="AD1339" i="68"/>
  <c r="AA1339" i="68" a="1"/>
  <c r="AA1339" i="68" s="1"/>
  <c r="Z1339" i="68"/>
  <c r="AC1339" i="68" s="1"/>
  <c r="Z1339" i="68" a="1"/>
  <c r="Y1339" i="68"/>
  <c r="X1339" i="68"/>
  <c r="V1339" i="68"/>
  <c r="U1339" i="68"/>
  <c r="AD1338" i="68"/>
  <c r="AA1338" i="68" a="1"/>
  <c r="AA1338" i="68" s="1"/>
  <c r="Z1338" i="68"/>
  <c r="AC1338" i="68" s="1"/>
  <c r="Z1338" i="68" a="1"/>
  <c r="Y1338" i="68"/>
  <c r="X1338" i="68"/>
  <c r="V1338" i="68"/>
  <c r="U1338" i="68"/>
  <c r="AD1337" i="68"/>
  <c r="AA1337" i="68" a="1"/>
  <c r="AA1337" i="68" s="1"/>
  <c r="Z1337" i="68" a="1"/>
  <c r="Z1337" i="68" s="1"/>
  <c r="AC1337" i="68" s="1"/>
  <c r="Y1337" i="68"/>
  <c r="X1337" i="68"/>
  <c r="V1337" i="68"/>
  <c r="U1337" i="68"/>
  <c r="AD1336" i="68"/>
  <c r="AA1336" i="68" a="1"/>
  <c r="AA1336" i="68" s="1"/>
  <c r="Z1336" i="68" a="1"/>
  <c r="Z1336" i="68" s="1"/>
  <c r="Y1336" i="68"/>
  <c r="X1336" i="68"/>
  <c r="V1336" i="68"/>
  <c r="U1336" i="68"/>
  <c r="AD1335" i="68"/>
  <c r="AA1335" i="68" a="1"/>
  <c r="AA1335" i="68" s="1"/>
  <c r="Z1335" i="68" a="1"/>
  <c r="Z1335" i="68" s="1"/>
  <c r="Y1335" i="68"/>
  <c r="X1335" i="68"/>
  <c r="V1335" i="68"/>
  <c r="U1335" i="68"/>
  <c r="AD1334" i="68"/>
  <c r="AA1334" i="68" a="1"/>
  <c r="AA1334" i="68" s="1"/>
  <c r="Z1334" i="68" a="1"/>
  <c r="Z1334" i="68" s="1"/>
  <c r="Y1334" i="68"/>
  <c r="X1334" i="68"/>
  <c r="V1334" i="68"/>
  <c r="U1334" i="68"/>
  <c r="AD1333" i="68"/>
  <c r="AA1333" i="68" a="1"/>
  <c r="AA1333" i="68" s="1"/>
  <c r="Z1333" i="68" a="1"/>
  <c r="Z1333" i="68" s="1"/>
  <c r="Y1333" i="68"/>
  <c r="X1333" i="68"/>
  <c r="V1333" i="68"/>
  <c r="U1333" i="68"/>
  <c r="AD1332" i="68"/>
  <c r="AA1332" i="68" a="1"/>
  <c r="AA1332" i="68" s="1"/>
  <c r="Z1332" i="68" a="1"/>
  <c r="Z1332" i="68" s="1"/>
  <c r="Y1332" i="68"/>
  <c r="X1332" i="68"/>
  <c r="V1332" i="68"/>
  <c r="U1332" i="68"/>
  <c r="AD1331" i="68"/>
  <c r="AA1331" i="68" a="1"/>
  <c r="AA1331" i="68" s="1"/>
  <c r="Z1331" i="68" a="1"/>
  <c r="Z1331" i="68" s="1"/>
  <c r="AC1331" i="68" s="1"/>
  <c r="Y1331" i="68"/>
  <c r="X1331" i="68"/>
  <c r="V1331" i="68"/>
  <c r="U1331" i="68"/>
  <c r="AD1330" i="68"/>
  <c r="AA1330" i="68" a="1"/>
  <c r="AA1330" i="68" s="1"/>
  <c r="Z1330" i="68" a="1"/>
  <c r="Z1330" i="68" s="1"/>
  <c r="AC1330" i="68" s="1"/>
  <c r="Y1330" i="68"/>
  <c r="X1330" i="68"/>
  <c r="V1330" i="68"/>
  <c r="U1330" i="68"/>
  <c r="AD1329" i="68"/>
  <c r="AC1329" i="68"/>
  <c r="AA1329" i="68" a="1"/>
  <c r="AA1329" i="68" s="1"/>
  <c r="Z1329" i="68"/>
  <c r="Z1329" i="68" a="1"/>
  <c r="Y1329" i="68"/>
  <c r="X1329" i="68"/>
  <c r="V1329" i="68"/>
  <c r="U1329" i="68"/>
  <c r="AD1328" i="68"/>
  <c r="AA1328" i="68" a="1"/>
  <c r="AA1328" i="68" s="1"/>
  <c r="Z1328" i="68" a="1"/>
  <c r="Z1328" i="68" s="1"/>
  <c r="Y1328" i="68"/>
  <c r="X1328" i="68"/>
  <c r="V1328" i="68"/>
  <c r="U1328" i="68"/>
  <c r="AD1327" i="68"/>
  <c r="AA1327" i="68" a="1"/>
  <c r="AA1327" i="68" s="1"/>
  <c r="Z1327" i="68" a="1"/>
  <c r="Z1327" i="68" s="1"/>
  <c r="Y1327" i="68"/>
  <c r="X1327" i="68"/>
  <c r="V1327" i="68"/>
  <c r="U1327" i="68"/>
  <c r="AD1326" i="68"/>
  <c r="AA1326" i="68" a="1"/>
  <c r="AA1326" i="68" s="1"/>
  <c r="Z1326" i="68" a="1"/>
  <c r="Z1326" i="68" s="1"/>
  <c r="Y1326" i="68"/>
  <c r="X1326" i="68"/>
  <c r="V1326" i="68"/>
  <c r="U1326" i="68"/>
  <c r="AD1325" i="68"/>
  <c r="AA1325" i="68" a="1"/>
  <c r="AA1325" i="68" s="1"/>
  <c r="Z1325" i="68" a="1"/>
  <c r="Z1325" i="68" s="1"/>
  <c r="Y1325" i="68"/>
  <c r="X1325" i="68"/>
  <c r="V1325" i="68"/>
  <c r="U1325" i="68"/>
  <c r="AD1324" i="68"/>
  <c r="AA1324" i="68" a="1"/>
  <c r="AA1324" i="68" s="1"/>
  <c r="Z1324" i="68" a="1"/>
  <c r="Z1324" i="68" s="1"/>
  <c r="Y1324" i="68"/>
  <c r="X1324" i="68"/>
  <c r="V1324" i="68"/>
  <c r="U1324" i="68"/>
  <c r="AD1323" i="68"/>
  <c r="AA1323" i="68" a="1"/>
  <c r="AA1323" i="68" s="1"/>
  <c r="Z1323" i="68"/>
  <c r="AC1323" i="68" s="1"/>
  <c r="Z1323" i="68" a="1"/>
  <c r="Y1323" i="68"/>
  <c r="X1323" i="68"/>
  <c r="V1323" i="68"/>
  <c r="U1323" i="68"/>
  <c r="AD1322" i="68"/>
  <c r="AA1322" i="68" a="1"/>
  <c r="AA1322" i="68" s="1"/>
  <c r="Z1322" i="68"/>
  <c r="AC1322" i="68" s="1"/>
  <c r="Z1322" i="68" a="1"/>
  <c r="Y1322" i="68"/>
  <c r="X1322" i="68"/>
  <c r="V1322" i="68"/>
  <c r="U1322" i="68"/>
  <c r="AD1321" i="68"/>
  <c r="AA1321" i="68" a="1"/>
  <c r="AA1321" i="68" s="1"/>
  <c r="Z1321" i="68" a="1"/>
  <c r="Z1321" i="68" s="1"/>
  <c r="AC1321" i="68" s="1"/>
  <c r="Y1321" i="68"/>
  <c r="X1321" i="68"/>
  <c r="V1321" i="68"/>
  <c r="U1321" i="68"/>
  <c r="AD1320" i="68"/>
  <c r="AA1320" i="68" a="1"/>
  <c r="AA1320" i="68" s="1"/>
  <c r="Z1320" i="68" a="1"/>
  <c r="Z1320" i="68" s="1"/>
  <c r="Y1320" i="68"/>
  <c r="X1320" i="68"/>
  <c r="V1320" i="68"/>
  <c r="U1320" i="68"/>
  <c r="AD1319" i="68"/>
  <c r="AA1319" i="68" a="1"/>
  <c r="AA1319" i="68" s="1"/>
  <c r="Z1319" i="68" a="1"/>
  <c r="Z1319" i="68" s="1"/>
  <c r="Y1319" i="68"/>
  <c r="X1319" i="68"/>
  <c r="V1319" i="68"/>
  <c r="U1319" i="68"/>
  <c r="AD1318" i="68"/>
  <c r="AA1318" i="68" a="1"/>
  <c r="AA1318" i="68" s="1"/>
  <c r="Z1318" i="68" a="1"/>
  <c r="Z1318" i="68" s="1"/>
  <c r="Y1318" i="68"/>
  <c r="X1318" i="68"/>
  <c r="V1318" i="68"/>
  <c r="U1318" i="68"/>
  <c r="AD1317" i="68"/>
  <c r="AA1317" i="68" a="1"/>
  <c r="AA1317" i="68" s="1"/>
  <c r="Z1317" i="68" a="1"/>
  <c r="Z1317" i="68" s="1"/>
  <c r="Y1317" i="68"/>
  <c r="X1317" i="68"/>
  <c r="V1317" i="68"/>
  <c r="U1317" i="68"/>
  <c r="AD1316" i="68"/>
  <c r="AA1316" i="68" a="1"/>
  <c r="AA1316" i="68" s="1"/>
  <c r="Z1316" i="68" a="1"/>
  <c r="Z1316" i="68" s="1"/>
  <c r="Y1316" i="68"/>
  <c r="X1316" i="68"/>
  <c r="V1316" i="68"/>
  <c r="U1316" i="68"/>
  <c r="AD1315" i="68"/>
  <c r="AA1315" i="68" a="1"/>
  <c r="AA1315" i="68" s="1"/>
  <c r="Z1315" i="68" a="1"/>
  <c r="Z1315" i="68" s="1"/>
  <c r="AC1315" i="68" s="1"/>
  <c r="Y1315" i="68"/>
  <c r="X1315" i="68"/>
  <c r="V1315" i="68"/>
  <c r="U1315" i="68"/>
  <c r="AD1314" i="68"/>
  <c r="AA1314" i="68" a="1"/>
  <c r="AA1314" i="68" s="1"/>
  <c r="Z1314" i="68" a="1"/>
  <c r="Z1314" i="68" s="1"/>
  <c r="Y1314" i="68"/>
  <c r="X1314" i="68"/>
  <c r="V1314" i="68"/>
  <c r="U1314" i="68"/>
  <c r="AD1313" i="68"/>
  <c r="AC1313" i="68"/>
  <c r="AA1313" i="68" a="1"/>
  <c r="AA1313" i="68" s="1"/>
  <c r="Z1313" i="68"/>
  <c r="Z1313" i="68" a="1"/>
  <c r="Y1313" i="68"/>
  <c r="X1313" i="68"/>
  <c r="V1313" i="68"/>
  <c r="U1313" i="68"/>
  <c r="AD1312" i="68"/>
  <c r="AA1312" i="68" a="1"/>
  <c r="AA1312" i="68" s="1"/>
  <c r="Z1312" i="68" a="1"/>
  <c r="Z1312" i="68" s="1"/>
  <c r="Y1312" i="68"/>
  <c r="X1312" i="68"/>
  <c r="V1312" i="68"/>
  <c r="U1312" i="68"/>
  <c r="AD1311" i="68"/>
  <c r="AA1311" i="68" a="1"/>
  <c r="AA1311" i="68" s="1"/>
  <c r="Z1311" i="68" a="1"/>
  <c r="Z1311" i="68" s="1"/>
  <c r="Y1311" i="68"/>
  <c r="X1311" i="68"/>
  <c r="V1311" i="68"/>
  <c r="U1311" i="68"/>
  <c r="AD1310" i="68"/>
  <c r="AA1310" i="68" a="1"/>
  <c r="AA1310" i="68" s="1"/>
  <c r="Z1310" i="68" a="1"/>
  <c r="Z1310" i="68" s="1"/>
  <c r="Y1310" i="68"/>
  <c r="X1310" i="68"/>
  <c r="V1310" i="68"/>
  <c r="U1310" i="68"/>
  <c r="AD1309" i="68"/>
  <c r="AA1309" i="68" a="1"/>
  <c r="AA1309" i="68" s="1"/>
  <c r="Z1309" i="68" a="1"/>
  <c r="Z1309" i="68" s="1"/>
  <c r="Y1309" i="68"/>
  <c r="X1309" i="68"/>
  <c r="V1309" i="68"/>
  <c r="U1309" i="68"/>
  <c r="AD1308" i="68"/>
  <c r="AA1308" i="68" a="1"/>
  <c r="AA1308" i="68" s="1"/>
  <c r="Z1308" i="68" a="1"/>
  <c r="Z1308" i="68" s="1"/>
  <c r="Y1308" i="68"/>
  <c r="X1308" i="68"/>
  <c r="V1308" i="68"/>
  <c r="U1308" i="68"/>
  <c r="AD1307" i="68"/>
  <c r="AA1307" i="68" a="1"/>
  <c r="AA1307" i="68" s="1"/>
  <c r="Z1307" i="68"/>
  <c r="AC1307" i="68" s="1"/>
  <c r="Z1307" i="68" a="1"/>
  <c r="Y1307" i="68"/>
  <c r="X1307" i="68"/>
  <c r="V1307" i="68"/>
  <c r="U1307" i="68"/>
  <c r="AD1306" i="68"/>
  <c r="AA1306" i="68" a="1"/>
  <c r="AA1306" i="68" s="1"/>
  <c r="Z1306" i="68"/>
  <c r="Z1306" i="68" a="1"/>
  <c r="Y1306" i="68"/>
  <c r="X1306" i="68"/>
  <c r="V1306" i="68"/>
  <c r="U1306" i="68"/>
  <c r="AD1305" i="68"/>
  <c r="AA1305" i="68" a="1"/>
  <c r="AA1305" i="68" s="1"/>
  <c r="Z1305" i="68" a="1"/>
  <c r="Z1305" i="68" s="1"/>
  <c r="AC1305" i="68" s="1"/>
  <c r="Y1305" i="68"/>
  <c r="X1305" i="68"/>
  <c r="V1305" i="68"/>
  <c r="U1305" i="68"/>
  <c r="AD1304" i="68"/>
  <c r="AA1304" i="68" a="1"/>
  <c r="AA1304" i="68" s="1"/>
  <c r="Z1304" i="68" a="1"/>
  <c r="Z1304" i="68" s="1"/>
  <c r="Y1304" i="68"/>
  <c r="X1304" i="68"/>
  <c r="V1304" i="68"/>
  <c r="U1304" i="68"/>
  <c r="AD1303" i="68"/>
  <c r="AA1303" i="68" a="1"/>
  <c r="AA1303" i="68" s="1"/>
  <c r="Z1303" i="68" a="1"/>
  <c r="Z1303" i="68" s="1"/>
  <c r="Y1303" i="68"/>
  <c r="X1303" i="68"/>
  <c r="V1303" i="68"/>
  <c r="U1303" i="68"/>
  <c r="AD1302" i="68"/>
  <c r="AA1302" i="68" a="1"/>
  <c r="AA1302" i="68" s="1"/>
  <c r="Z1302" i="68" a="1"/>
  <c r="Z1302" i="68" s="1"/>
  <c r="Y1302" i="68"/>
  <c r="X1302" i="68"/>
  <c r="V1302" i="68"/>
  <c r="U1302" i="68"/>
  <c r="AD1301" i="68"/>
  <c r="AA1301" i="68" a="1"/>
  <c r="AA1301" i="68" s="1"/>
  <c r="Z1301" i="68" a="1"/>
  <c r="Z1301" i="68" s="1"/>
  <c r="Y1301" i="68"/>
  <c r="X1301" i="68"/>
  <c r="V1301" i="68"/>
  <c r="U1301" i="68"/>
  <c r="AD1300" i="68"/>
  <c r="AA1300" i="68" a="1"/>
  <c r="AA1300" i="68" s="1"/>
  <c r="Z1300" i="68" a="1"/>
  <c r="Z1300" i="68" s="1"/>
  <c r="Y1300" i="68"/>
  <c r="X1300" i="68"/>
  <c r="V1300" i="68"/>
  <c r="U1300" i="68"/>
  <c r="AD1299" i="68"/>
  <c r="AA1299" i="68" a="1"/>
  <c r="AA1299" i="68" s="1"/>
  <c r="Z1299" i="68" a="1"/>
  <c r="Z1299" i="68" s="1"/>
  <c r="AC1299" i="68" s="1"/>
  <c r="Y1299" i="68"/>
  <c r="X1299" i="68"/>
  <c r="V1299" i="68"/>
  <c r="U1299" i="68"/>
  <c r="AD1298" i="68"/>
  <c r="AA1298" i="68" a="1"/>
  <c r="AA1298" i="68" s="1"/>
  <c r="Z1298" i="68" a="1"/>
  <c r="Z1298" i="68" s="1"/>
  <c r="Y1298" i="68"/>
  <c r="X1298" i="68"/>
  <c r="V1298" i="68"/>
  <c r="U1298" i="68"/>
  <c r="AD1297" i="68"/>
  <c r="AC1297" i="68"/>
  <c r="AA1297" i="68" a="1"/>
  <c r="AA1297" i="68" s="1"/>
  <c r="Z1297" i="68"/>
  <c r="Z1297" i="68" a="1"/>
  <c r="Y1297" i="68"/>
  <c r="X1297" i="68"/>
  <c r="V1297" i="68"/>
  <c r="U1297" i="68"/>
  <c r="AD1296" i="68"/>
  <c r="AA1296" i="68" a="1"/>
  <c r="AA1296" i="68" s="1"/>
  <c r="Z1296" i="68" a="1"/>
  <c r="Z1296" i="68" s="1"/>
  <c r="Y1296" i="68"/>
  <c r="X1296" i="68"/>
  <c r="V1296" i="68"/>
  <c r="U1296" i="68"/>
  <c r="AD1295" i="68"/>
  <c r="AA1295" i="68" a="1"/>
  <c r="AA1295" i="68" s="1"/>
  <c r="Z1295" i="68" a="1"/>
  <c r="Z1295" i="68" s="1"/>
  <c r="Y1295" i="68"/>
  <c r="X1295" i="68"/>
  <c r="V1295" i="68"/>
  <c r="U1295" i="68"/>
  <c r="AD1294" i="68"/>
  <c r="AA1294" i="68" a="1"/>
  <c r="AA1294" i="68" s="1"/>
  <c r="Z1294" i="68" a="1"/>
  <c r="Z1294" i="68" s="1"/>
  <c r="Y1294" i="68"/>
  <c r="X1294" i="68"/>
  <c r="V1294" i="68"/>
  <c r="U1294" i="68"/>
  <c r="AD1293" i="68"/>
  <c r="AA1293" i="68" a="1"/>
  <c r="AA1293" i="68" s="1"/>
  <c r="Z1293" i="68" a="1"/>
  <c r="Z1293" i="68" s="1"/>
  <c r="Y1293" i="68"/>
  <c r="X1293" i="68"/>
  <c r="V1293" i="68"/>
  <c r="U1293" i="68"/>
  <c r="AD1292" i="68"/>
  <c r="AA1292" i="68" a="1"/>
  <c r="AA1292" i="68" s="1"/>
  <c r="Z1292" i="68" a="1"/>
  <c r="Z1292" i="68" s="1"/>
  <c r="Y1292" i="68"/>
  <c r="X1292" i="68"/>
  <c r="V1292" i="68"/>
  <c r="U1292" i="68"/>
  <c r="AD1291" i="68"/>
  <c r="AA1291" i="68" a="1"/>
  <c r="AA1291" i="68" s="1"/>
  <c r="Z1291" i="68"/>
  <c r="AC1291" i="68" s="1"/>
  <c r="Z1291" i="68" a="1"/>
  <c r="Y1291" i="68"/>
  <c r="X1291" i="68"/>
  <c r="V1291" i="68"/>
  <c r="U1291" i="68"/>
  <c r="AD1290" i="68"/>
  <c r="AA1290" i="68" a="1"/>
  <c r="AA1290" i="68" s="1"/>
  <c r="Z1290" i="68"/>
  <c r="Z1290" i="68" a="1"/>
  <c r="Y1290" i="68"/>
  <c r="X1290" i="68"/>
  <c r="V1290" i="68"/>
  <c r="U1290" i="68"/>
  <c r="AD1289" i="68"/>
  <c r="AA1289" i="68" a="1"/>
  <c r="AA1289" i="68" s="1"/>
  <c r="Z1289" i="68" a="1"/>
  <c r="Z1289" i="68" s="1"/>
  <c r="AC1289" i="68" s="1"/>
  <c r="Y1289" i="68"/>
  <c r="X1289" i="68"/>
  <c r="V1289" i="68"/>
  <c r="U1289" i="68"/>
  <c r="AD1288" i="68"/>
  <c r="AA1288" i="68" a="1"/>
  <c r="AA1288" i="68" s="1"/>
  <c r="Z1288" i="68" a="1"/>
  <c r="Z1288" i="68" s="1"/>
  <c r="Y1288" i="68"/>
  <c r="X1288" i="68"/>
  <c r="V1288" i="68"/>
  <c r="U1288" i="68"/>
  <c r="AD1287" i="68"/>
  <c r="AA1287" i="68" a="1"/>
  <c r="AA1287" i="68" s="1"/>
  <c r="Z1287" i="68" a="1"/>
  <c r="Z1287" i="68" s="1"/>
  <c r="Y1287" i="68"/>
  <c r="X1287" i="68"/>
  <c r="V1287" i="68"/>
  <c r="U1287" i="68"/>
  <c r="AD1286" i="68"/>
  <c r="AA1286" i="68" a="1"/>
  <c r="AA1286" i="68" s="1"/>
  <c r="Z1286" i="68" a="1"/>
  <c r="Z1286" i="68" s="1"/>
  <c r="Y1286" i="68"/>
  <c r="X1286" i="68"/>
  <c r="V1286" i="68"/>
  <c r="U1286" i="68"/>
  <c r="AD1285" i="68"/>
  <c r="AA1285" i="68" a="1"/>
  <c r="AA1285" i="68" s="1"/>
  <c r="Z1285" i="68" a="1"/>
  <c r="Z1285" i="68" s="1"/>
  <c r="Y1285" i="68"/>
  <c r="X1285" i="68"/>
  <c r="V1285" i="68"/>
  <c r="U1285" i="68"/>
  <c r="AD1284" i="68"/>
  <c r="AA1284" i="68" a="1"/>
  <c r="AA1284" i="68" s="1"/>
  <c r="Z1284" i="68" a="1"/>
  <c r="Z1284" i="68" s="1"/>
  <c r="Y1284" i="68"/>
  <c r="X1284" i="68"/>
  <c r="V1284" i="68"/>
  <c r="U1284" i="68"/>
  <c r="AD1283" i="68"/>
  <c r="AA1283" i="68" a="1"/>
  <c r="AA1283" i="68" s="1"/>
  <c r="Z1283" i="68" a="1"/>
  <c r="Z1283" i="68" s="1"/>
  <c r="AC1283" i="68" s="1"/>
  <c r="Y1283" i="68"/>
  <c r="X1283" i="68"/>
  <c r="V1283" i="68"/>
  <c r="U1283" i="68"/>
  <c r="AD1282" i="68"/>
  <c r="AA1282" i="68" a="1"/>
  <c r="AA1282" i="68" s="1"/>
  <c r="Z1282" i="68" a="1"/>
  <c r="Z1282" i="68" s="1"/>
  <c r="Y1282" i="68"/>
  <c r="X1282" i="68"/>
  <c r="V1282" i="68"/>
  <c r="U1282" i="68"/>
  <c r="AD1281" i="68"/>
  <c r="AC1281" i="68"/>
  <c r="AA1281" i="68" a="1"/>
  <c r="AA1281" i="68" s="1"/>
  <c r="Z1281" i="68"/>
  <c r="Z1281" i="68" a="1"/>
  <c r="Y1281" i="68"/>
  <c r="X1281" i="68"/>
  <c r="V1281" i="68"/>
  <c r="U1281" i="68"/>
  <c r="AD1280" i="68"/>
  <c r="AA1280" i="68" a="1"/>
  <c r="AA1280" i="68" s="1"/>
  <c r="Z1280" i="68" a="1"/>
  <c r="Z1280" i="68" s="1"/>
  <c r="Y1280" i="68"/>
  <c r="X1280" i="68"/>
  <c r="V1280" i="68"/>
  <c r="U1280" i="68"/>
  <c r="AD1279" i="68"/>
  <c r="AA1279" i="68" a="1"/>
  <c r="AA1279" i="68" s="1"/>
  <c r="Z1279" i="68" a="1"/>
  <c r="Z1279" i="68" s="1"/>
  <c r="Y1279" i="68"/>
  <c r="X1279" i="68"/>
  <c r="V1279" i="68"/>
  <c r="U1279" i="68"/>
  <c r="AD1278" i="68"/>
  <c r="AA1278" i="68" a="1"/>
  <c r="AA1278" i="68" s="1"/>
  <c r="Z1278" i="68" a="1"/>
  <c r="Z1278" i="68" s="1"/>
  <c r="AC1278" i="68" s="1"/>
  <c r="Y1278" i="68"/>
  <c r="X1278" i="68"/>
  <c r="V1278" i="68"/>
  <c r="U1278" i="68"/>
  <c r="AD1277" i="68"/>
  <c r="AA1277" i="68" a="1"/>
  <c r="AA1277" i="68" s="1"/>
  <c r="Z1277" i="68" a="1"/>
  <c r="Z1277" i="68" s="1"/>
  <c r="Y1277" i="68"/>
  <c r="X1277" i="68"/>
  <c r="V1277" i="68"/>
  <c r="U1277" i="68"/>
  <c r="AD1276" i="68"/>
  <c r="AA1276" i="68" a="1"/>
  <c r="AA1276" i="68" s="1"/>
  <c r="Z1276" i="68" a="1"/>
  <c r="Z1276" i="68" s="1"/>
  <c r="Y1276" i="68"/>
  <c r="X1276" i="68"/>
  <c r="V1276" i="68"/>
  <c r="U1276" i="68"/>
  <c r="AD1275" i="68"/>
  <c r="AA1275" i="68" a="1"/>
  <c r="AA1275" i="68" s="1"/>
  <c r="Z1275" i="68" a="1"/>
  <c r="Z1275" i="68" s="1"/>
  <c r="AC1275" i="68" s="1"/>
  <c r="Y1275" i="68"/>
  <c r="X1275" i="68"/>
  <c r="V1275" i="68"/>
  <c r="U1275" i="68"/>
  <c r="AD1274" i="68"/>
  <c r="AA1274" i="68" a="1"/>
  <c r="AA1274" i="68" s="1"/>
  <c r="Z1274" i="68" a="1"/>
  <c r="Z1274" i="68" s="1"/>
  <c r="Y1274" i="68"/>
  <c r="X1274" i="68"/>
  <c r="V1274" i="68"/>
  <c r="U1274" i="68"/>
  <c r="AD1273" i="68"/>
  <c r="AA1273" i="68" a="1"/>
  <c r="AA1273" i="68" s="1"/>
  <c r="Z1273" i="68" a="1"/>
  <c r="Z1273" i="68" s="1"/>
  <c r="AC1273" i="68" s="1"/>
  <c r="Y1273" i="68"/>
  <c r="X1273" i="68"/>
  <c r="V1273" i="68"/>
  <c r="U1273" i="68"/>
  <c r="AD1272" i="68"/>
  <c r="AA1272" i="68" a="1"/>
  <c r="AA1272" i="68" s="1"/>
  <c r="Z1272" i="68" a="1"/>
  <c r="Z1272" i="68" s="1"/>
  <c r="Y1272" i="68"/>
  <c r="X1272" i="68"/>
  <c r="V1272" i="68"/>
  <c r="U1272" i="68"/>
  <c r="AD1271" i="68"/>
  <c r="AA1271" i="68" a="1"/>
  <c r="AA1271" i="68" s="1"/>
  <c r="Z1271" i="68" a="1"/>
  <c r="Z1271" i="68" s="1"/>
  <c r="Y1271" i="68"/>
  <c r="X1271" i="68"/>
  <c r="V1271" i="68"/>
  <c r="U1271" i="68"/>
  <c r="AD1270" i="68"/>
  <c r="AA1270" i="68" a="1"/>
  <c r="AA1270" i="68" s="1"/>
  <c r="Z1270" i="68" a="1"/>
  <c r="Z1270" i="68" s="1"/>
  <c r="AC1270" i="68" s="1"/>
  <c r="Y1270" i="68"/>
  <c r="X1270" i="68"/>
  <c r="V1270" i="68"/>
  <c r="U1270" i="68"/>
  <c r="AD1269" i="68"/>
  <c r="AA1269" i="68" a="1"/>
  <c r="AA1269" i="68" s="1"/>
  <c r="Z1269" i="68" a="1"/>
  <c r="Z1269" i="68" s="1"/>
  <c r="Y1269" i="68"/>
  <c r="X1269" i="68"/>
  <c r="V1269" i="68"/>
  <c r="U1269" i="68"/>
  <c r="AD1268" i="68"/>
  <c r="AA1268" i="68" a="1"/>
  <c r="AA1268" i="68" s="1"/>
  <c r="Z1268" i="68" a="1"/>
  <c r="Z1268" i="68" s="1"/>
  <c r="AC1268" i="68" s="1"/>
  <c r="Y1268" i="68"/>
  <c r="X1268" i="68"/>
  <c r="V1268" i="68"/>
  <c r="U1268" i="68"/>
  <c r="AD1267" i="68"/>
  <c r="AA1267" i="68" a="1"/>
  <c r="AA1267" i="68" s="1"/>
  <c r="Z1267" i="68"/>
  <c r="AC1267" i="68" s="1"/>
  <c r="Z1267" i="68" a="1"/>
  <c r="Y1267" i="68"/>
  <c r="X1267" i="68"/>
  <c r="V1267" i="68"/>
  <c r="U1267" i="68"/>
  <c r="AD1266" i="68"/>
  <c r="AA1266" i="68" a="1"/>
  <c r="AA1266" i="68" s="1"/>
  <c r="Z1266" i="68"/>
  <c r="Z1266" i="68" a="1"/>
  <c r="Y1266" i="68"/>
  <c r="X1266" i="68"/>
  <c r="V1266" i="68"/>
  <c r="U1266" i="68"/>
  <c r="AD1265" i="68"/>
  <c r="AA1265" i="68" a="1"/>
  <c r="AA1265" i="68" s="1"/>
  <c r="Z1265" i="68" a="1"/>
  <c r="Z1265" i="68" s="1"/>
  <c r="AC1265" i="68" s="1"/>
  <c r="Y1265" i="68"/>
  <c r="X1265" i="68"/>
  <c r="V1265" i="68"/>
  <c r="U1265" i="68"/>
  <c r="AD1264" i="68"/>
  <c r="AA1264" i="68" a="1"/>
  <c r="AA1264" i="68" s="1"/>
  <c r="Z1264" i="68" a="1"/>
  <c r="Z1264" i="68" s="1"/>
  <c r="Y1264" i="68"/>
  <c r="X1264" i="68"/>
  <c r="V1264" i="68"/>
  <c r="U1264" i="68"/>
  <c r="AD1263" i="68"/>
  <c r="AA1263" i="68" a="1"/>
  <c r="AA1263" i="68" s="1"/>
  <c r="Z1263" i="68" a="1"/>
  <c r="Z1263" i="68" s="1"/>
  <c r="Y1263" i="68"/>
  <c r="X1263" i="68"/>
  <c r="V1263" i="68"/>
  <c r="U1263" i="68"/>
  <c r="AD1262" i="68"/>
  <c r="AA1262" i="68" a="1"/>
  <c r="AA1262" i="68" s="1"/>
  <c r="Z1262" i="68" a="1"/>
  <c r="Z1262" i="68" s="1"/>
  <c r="AC1262" i="68" s="1"/>
  <c r="Y1262" i="68"/>
  <c r="X1262" i="68"/>
  <c r="V1262" i="68"/>
  <c r="U1262" i="68"/>
  <c r="AD1261" i="68"/>
  <c r="AA1261" i="68" a="1"/>
  <c r="AA1261" i="68" s="1"/>
  <c r="Z1261" i="68" a="1"/>
  <c r="Z1261" i="68" s="1"/>
  <c r="Y1261" i="68"/>
  <c r="X1261" i="68"/>
  <c r="V1261" i="68"/>
  <c r="U1261" i="68"/>
  <c r="AD1260" i="68"/>
  <c r="AA1260" i="68" a="1"/>
  <c r="AA1260" i="68" s="1"/>
  <c r="Z1260" i="68" a="1"/>
  <c r="Z1260" i="68" s="1"/>
  <c r="AC1260" i="68" s="1"/>
  <c r="Y1260" i="68"/>
  <c r="X1260" i="68"/>
  <c r="V1260" i="68"/>
  <c r="U1260" i="68"/>
  <c r="AD1259" i="68"/>
  <c r="AA1259" i="68" a="1"/>
  <c r="AA1259" i="68" s="1"/>
  <c r="Z1259" i="68" a="1"/>
  <c r="Z1259" i="68" s="1"/>
  <c r="AC1259" i="68" s="1"/>
  <c r="Y1259" i="68"/>
  <c r="X1259" i="68"/>
  <c r="V1259" i="68"/>
  <c r="U1259" i="68"/>
  <c r="AD1258" i="68"/>
  <c r="AC1258" i="68"/>
  <c r="AA1258" i="68" a="1"/>
  <c r="AA1258" i="68" s="1"/>
  <c r="Z1258" i="68"/>
  <c r="Z1258" i="68" a="1"/>
  <c r="Y1258" i="68"/>
  <c r="X1258" i="68"/>
  <c r="V1258" i="68"/>
  <c r="U1258" i="68"/>
  <c r="AD1257" i="68"/>
  <c r="AA1257" i="68" a="1"/>
  <c r="AA1257" i="68" s="1"/>
  <c r="Z1257" i="68"/>
  <c r="Z1257" i="68" a="1"/>
  <c r="Y1257" i="68"/>
  <c r="X1257" i="68"/>
  <c r="V1257" i="68"/>
  <c r="U1257" i="68"/>
  <c r="AD1256" i="68"/>
  <c r="AA1256" i="68" a="1"/>
  <c r="AA1256" i="68" s="1"/>
  <c r="Z1256" i="68" a="1"/>
  <c r="Z1256" i="68" s="1"/>
  <c r="AC1256" i="68" s="1"/>
  <c r="Y1256" i="68"/>
  <c r="X1256" i="68"/>
  <c r="V1256" i="68"/>
  <c r="U1256" i="68"/>
  <c r="AD1255" i="68"/>
  <c r="AA1255" i="68" a="1"/>
  <c r="AA1255" i="68" s="1"/>
  <c r="Z1255" i="68" a="1"/>
  <c r="Z1255" i="68" s="1"/>
  <c r="Y1255" i="68"/>
  <c r="X1255" i="68"/>
  <c r="V1255" i="68"/>
  <c r="U1255" i="68"/>
  <c r="AD1254" i="68"/>
  <c r="AA1254" i="68" a="1"/>
  <c r="AA1254" i="68" s="1"/>
  <c r="AE1254" i="68" s="1"/>
  <c r="Z1254" i="68" a="1"/>
  <c r="Z1254" i="68" s="1"/>
  <c r="AC1254" i="68" s="1"/>
  <c r="Y1254" i="68"/>
  <c r="X1254" i="68"/>
  <c r="V1254" i="68"/>
  <c r="U1254" i="68"/>
  <c r="AD1253" i="68"/>
  <c r="AA1253" i="68" a="1"/>
  <c r="AA1253" i="68" s="1"/>
  <c r="Z1253" i="68" a="1"/>
  <c r="Z1253" i="68" s="1"/>
  <c r="Y1253" i="68"/>
  <c r="X1253" i="68"/>
  <c r="V1253" i="68"/>
  <c r="U1253" i="68"/>
  <c r="AD1252" i="68"/>
  <c r="AA1252" i="68" a="1"/>
  <c r="AA1252" i="68" s="1"/>
  <c r="AE1252" i="68" s="1"/>
  <c r="Z1252" i="68" a="1"/>
  <c r="Z1252" i="68" s="1"/>
  <c r="AC1252" i="68" s="1"/>
  <c r="Y1252" i="68"/>
  <c r="X1252" i="68"/>
  <c r="V1252" i="68"/>
  <c r="U1252" i="68"/>
  <c r="AD1251" i="68"/>
  <c r="AA1251" i="68" a="1"/>
  <c r="AA1251" i="68" s="1"/>
  <c r="Z1251" i="68" a="1"/>
  <c r="Z1251" i="68" s="1"/>
  <c r="AC1251" i="68" s="1"/>
  <c r="Y1251" i="68"/>
  <c r="X1251" i="68"/>
  <c r="V1251" i="68"/>
  <c r="U1251" i="68"/>
  <c r="AD1250" i="68"/>
  <c r="AC1250" i="68"/>
  <c r="AA1250" i="68" a="1"/>
  <c r="AA1250" i="68" s="1"/>
  <c r="Z1250" i="68"/>
  <c r="Z1250" i="68" a="1"/>
  <c r="Y1250" i="68"/>
  <c r="X1250" i="68"/>
  <c r="V1250" i="68"/>
  <c r="U1250" i="68"/>
  <c r="AD1249" i="68"/>
  <c r="AA1249" i="68" a="1"/>
  <c r="AA1249" i="68" s="1"/>
  <c r="Z1249" i="68"/>
  <c r="Z1249" i="68" a="1"/>
  <c r="Y1249" i="68"/>
  <c r="X1249" i="68"/>
  <c r="V1249" i="68"/>
  <c r="U1249" i="68"/>
  <c r="AD1248" i="68"/>
  <c r="AC1248" i="68"/>
  <c r="AA1248" i="68" a="1"/>
  <c r="AA1248" i="68" s="1"/>
  <c r="Z1248" i="68" a="1"/>
  <c r="Z1248" i="68" s="1"/>
  <c r="Y1248" i="68"/>
  <c r="X1248" i="68"/>
  <c r="V1248" i="68"/>
  <c r="U1248" i="68"/>
  <c r="AD1247" i="68"/>
  <c r="AA1247" i="68" a="1"/>
  <c r="AA1247" i="68" s="1"/>
  <c r="Z1247" i="68" a="1"/>
  <c r="Z1247" i="68" s="1"/>
  <c r="Y1247" i="68"/>
  <c r="X1247" i="68"/>
  <c r="V1247" i="68"/>
  <c r="U1247" i="68"/>
  <c r="AD1246" i="68"/>
  <c r="AA1246" i="68" a="1"/>
  <c r="AA1246" i="68" s="1"/>
  <c r="AE1246" i="68" s="1"/>
  <c r="Z1246" i="68" a="1"/>
  <c r="Z1246" i="68" s="1"/>
  <c r="AC1246" i="68" s="1"/>
  <c r="Y1246" i="68"/>
  <c r="X1246" i="68"/>
  <c r="V1246" i="68"/>
  <c r="U1246" i="68"/>
  <c r="AD1245" i="68"/>
  <c r="AA1245" i="68" a="1"/>
  <c r="AA1245" i="68" s="1"/>
  <c r="Z1245" i="68" a="1"/>
  <c r="Z1245" i="68" s="1"/>
  <c r="Y1245" i="68"/>
  <c r="X1245" i="68"/>
  <c r="V1245" i="68"/>
  <c r="U1245" i="68"/>
  <c r="AD1244" i="68"/>
  <c r="AA1244" i="68" a="1"/>
  <c r="AA1244" i="68" s="1"/>
  <c r="Z1244" i="68" a="1"/>
  <c r="Z1244" i="68" s="1"/>
  <c r="AC1244" i="68" s="1"/>
  <c r="Y1244" i="68"/>
  <c r="X1244" i="68"/>
  <c r="V1244" i="68"/>
  <c r="U1244" i="68"/>
  <c r="AD1243" i="68"/>
  <c r="AA1243" i="68" a="1"/>
  <c r="AA1243" i="68" s="1"/>
  <c r="Z1243" i="68" a="1"/>
  <c r="Z1243" i="68" s="1"/>
  <c r="AC1243" i="68" s="1"/>
  <c r="Y1243" i="68"/>
  <c r="X1243" i="68"/>
  <c r="V1243" i="68"/>
  <c r="U1243" i="68"/>
  <c r="AD1242" i="68"/>
  <c r="AC1242" i="68"/>
  <c r="AA1242" i="68" a="1"/>
  <c r="AA1242" i="68" s="1"/>
  <c r="Z1242" i="68" a="1"/>
  <c r="Z1242" i="68" s="1"/>
  <c r="Y1242" i="68"/>
  <c r="X1242" i="68"/>
  <c r="V1242" i="68"/>
  <c r="U1242" i="68"/>
  <c r="AD1241" i="68"/>
  <c r="AA1241" i="68" a="1"/>
  <c r="AA1241" i="68" s="1"/>
  <c r="Z1241" i="68" a="1"/>
  <c r="Z1241" i="68" s="1"/>
  <c r="Y1241" i="68"/>
  <c r="X1241" i="68"/>
  <c r="V1241" i="68"/>
  <c r="U1241" i="68"/>
  <c r="AD1240" i="68"/>
  <c r="AA1240" i="68" a="1"/>
  <c r="AA1240" i="68" s="1"/>
  <c r="Z1240" i="68" a="1"/>
  <c r="Z1240" i="68" s="1"/>
  <c r="AC1240" i="68" s="1"/>
  <c r="Y1240" i="68"/>
  <c r="X1240" i="68"/>
  <c r="V1240" i="68"/>
  <c r="U1240" i="68"/>
  <c r="AD1239" i="68"/>
  <c r="AA1239" i="68" a="1"/>
  <c r="AA1239" i="68" s="1"/>
  <c r="Z1239" i="68" a="1"/>
  <c r="Z1239" i="68" s="1"/>
  <c r="Y1239" i="68"/>
  <c r="X1239" i="68"/>
  <c r="V1239" i="68"/>
  <c r="U1239" i="68"/>
  <c r="AD1238" i="68"/>
  <c r="AA1238" i="68" a="1"/>
  <c r="AA1238" i="68" s="1"/>
  <c r="AE1238" i="68" s="1"/>
  <c r="Z1238" i="68" a="1"/>
  <c r="Z1238" i="68" s="1"/>
  <c r="AC1238" i="68" s="1"/>
  <c r="Y1238" i="68"/>
  <c r="X1238" i="68"/>
  <c r="V1238" i="68"/>
  <c r="U1238" i="68"/>
  <c r="AD1237" i="68"/>
  <c r="AA1237" i="68" a="1"/>
  <c r="AA1237" i="68" s="1"/>
  <c r="Z1237" i="68" a="1"/>
  <c r="Z1237" i="68" s="1"/>
  <c r="Y1237" i="68"/>
  <c r="X1237" i="68"/>
  <c r="V1237" i="68"/>
  <c r="U1237" i="68"/>
  <c r="AD1236" i="68"/>
  <c r="AA1236" i="68" a="1"/>
  <c r="AA1236" i="68" s="1"/>
  <c r="Z1236" i="68" a="1"/>
  <c r="Z1236" i="68" s="1"/>
  <c r="AC1236" i="68" s="1"/>
  <c r="Y1236" i="68"/>
  <c r="X1236" i="68"/>
  <c r="V1236" i="68"/>
  <c r="U1236" i="68"/>
  <c r="AD1235" i="68"/>
  <c r="AA1235" i="68" a="1"/>
  <c r="AA1235" i="68" s="1"/>
  <c r="Z1235" i="68" a="1"/>
  <c r="Z1235" i="68" s="1"/>
  <c r="AC1235" i="68" s="1"/>
  <c r="Y1235" i="68"/>
  <c r="X1235" i="68"/>
  <c r="V1235" i="68"/>
  <c r="U1235" i="68"/>
  <c r="AD1234" i="68"/>
  <c r="AA1234" i="68" a="1"/>
  <c r="AA1234" i="68" s="1"/>
  <c r="Z1234" i="68" a="1"/>
  <c r="Z1234" i="68" s="1"/>
  <c r="AC1234" i="68" s="1"/>
  <c r="Y1234" i="68"/>
  <c r="X1234" i="68"/>
  <c r="V1234" i="68"/>
  <c r="U1234" i="68"/>
  <c r="AD1233" i="68"/>
  <c r="AA1233" i="68" a="1"/>
  <c r="AA1233" i="68" s="1"/>
  <c r="Z1233" i="68" a="1"/>
  <c r="Z1233" i="68" s="1"/>
  <c r="Y1233" i="68"/>
  <c r="X1233" i="68"/>
  <c r="V1233" i="68"/>
  <c r="U1233" i="68"/>
  <c r="AD1232" i="68"/>
  <c r="AA1232" i="68" a="1"/>
  <c r="AA1232" i="68" s="1"/>
  <c r="Z1232" i="68" a="1"/>
  <c r="Z1232" i="68" s="1"/>
  <c r="AC1232" i="68" s="1"/>
  <c r="Y1232" i="68"/>
  <c r="X1232" i="68"/>
  <c r="V1232" i="68"/>
  <c r="U1232" i="68"/>
  <c r="AD1231" i="68"/>
  <c r="AA1231" i="68" a="1"/>
  <c r="AA1231" i="68" s="1"/>
  <c r="Z1231" i="68" a="1"/>
  <c r="Z1231" i="68" s="1"/>
  <c r="Y1231" i="68"/>
  <c r="X1231" i="68"/>
  <c r="V1231" i="68"/>
  <c r="U1231" i="68"/>
  <c r="AD1230" i="68"/>
  <c r="AA1230" i="68" a="1"/>
  <c r="AA1230" i="68" s="1"/>
  <c r="AE1230" i="68" s="1"/>
  <c r="Z1230" i="68" a="1"/>
  <c r="Z1230" i="68" s="1"/>
  <c r="AC1230" i="68" s="1"/>
  <c r="Y1230" i="68"/>
  <c r="X1230" i="68"/>
  <c r="V1230" i="68"/>
  <c r="U1230" i="68"/>
  <c r="AD1229" i="68"/>
  <c r="AA1229" i="68" a="1"/>
  <c r="AA1229" i="68" s="1"/>
  <c r="Z1229" i="68" a="1"/>
  <c r="Z1229" i="68" s="1"/>
  <c r="Y1229" i="68"/>
  <c r="X1229" i="68"/>
  <c r="V1229" i="68"/>
  <c r="U1229" i="68"/>
  <c r="AD1228" i="68"/>
  <c r="AA1228" i="68" a="1"/>
  <c r="AA1228" i="68" s="1"/>
  <c r="AE1228" i="68" s="1"/>
  <c r="Z1228" i="68" a="1"/>
  <c r="Z1228" i="68" s="1"/>
  <c r="AC1228" i="68" s="1"/>
  <c r="Y1228" i="68"/>
  <c r="X1228" i="68"/>
  <c r="V1228" i="68"/>
  <c r="U1228" i="68"/>
  <c r="AD1227" i="68"/>
  <c r="AA1227" i="68" a="1"/>
  <c r="AA1227" i="68" s="1"/>
  <c r="Z1227" i="68"/>
  <c r="AC1227" i="68" s="1"/>
  <c r="Z1227" i="68" a="1"/>
  <c r="Y1227" i="68"/>
  <c r="X1227" i="68"/>
  <c r="V1227" i="68"/>
  <c r="U1227" i="68"/>
  <c r="AD1226" i="68"/>
  <c r="AA1226" i="68" a="1"/>
  <c r="AA1226" i="68" s="1"/>
  <c r="Z1226" i="68" a="1"/>
  <c r="Z1226" i="68" s="1"/>
  <c r="AC1226" i="68" s="1"/>
  <c r="Y1226" i="68"/>
  <c r="X1226" i="68"/>
  <c r="V1226" i="68"/>
  <c r="U1226" i="68"/>
  <c r="AD1225" i="68"/>
  <c r="AA1225" i="68" a="1"/>
  <c r="AA1225" i="68" s="1"/>
  <c r="Z1225" i="68" a="1"/>
  <c r="Z1225" i="68" s="1"/>
  <c r="Y1225" i="68"/>
  <c r="X1225" i="68"/>
  <c r="V1225" i="68"/>
  <c r="U1225" i="68"/>
  <c r="AD1224" i="68"/>
  <c r="AC1224" i="68"/>
  <c r="AA1224" i="68" a="1"/>
  <c r="AA1224" i="68" s="1"/>
  <c r="Z1224" i="68" a="1"/>
  <c r="Z1224" i="68" s="1"/>
  <c r="Y1224" i="68"/>
  <c r="X1224" i="68"/>
  <c r="V1224" i="68"/>
  <c r="U1224" i="68"/>
  <c r="AD1223" i="68"/>
  <c r="AA1223" i="68"/>
  <c r="AA1223" i="68" a="1"/>
  <c r="Z1223" i="68" a="1"/>
  <c r="Z1223" i="68" s="1"/>
  <c r="Y1223" i="68"/>
  <c r="X1223" i="68"/>
  <c r="V1223" i="68"/>
  <c r="U1223" i="68"/>
  <c r="AD1222" i="68"/>
  <c r="AA1222" i="68" a="1"/>
  <c r="AA1222" i="68" s="1"/>
  <c r="AE1222" i="68" s="1"/>
  <c r="Z1222" i="68" a="1"/>
  <c r="Z1222" i="68" s="1"/>
  <c r="AC1222" i="68" s="1"/>
  <c r="Y1222" i="68"/>
  <c r="X1222" i="68"/>
  <c r="V1222" i="68"/>
  <c r="U1222" i="68"/>
  <c r="AD1221" i="68"/>
  <c r="AA1221" i="68" a="1"/>
  <c r="AA1221" i="68" s="1"/>
  <c r="Z1221" i="68" a="1"/>
  <c r="Z1221" i="68" s="1"/>
  <c r="Y1221" i="68"/>
  <c r="X1221" i="68"/>
  <c r="V1221" i="68"/>
  <c r="U1221" i="68"/>
  <c r="AD1220" i="68"/>
  <c r="AA1220" i="68" a="1"/>
  <c r="AA1220" i="68" s="1"/>
  <c r="Z1220" i="68" a="1"/>
  <c r="Z1220" i="68" s="1"/>
  <c r="Y1220" i="68"/>
  <c r="X1220" i="68"/>
  <c r="V1220" i="68"/>
  <c r="U1220" i="68"/>
  <c r="AD1219" i="68"/>
  <c r="AA1219" i="68"/>
  <c r="AA1219" i="68" a="1"/>
  <c r="Z1219" i="68"/>
  <c r="AC1219" i="68" s="1"/>
  <c r="Z1219" i="68" a="1"/>
  <c r="Y1219" i="68"/>
  <c r="X1219" i="68"/>
  <c r="V1219" i="68"/>
  <c r="U1219" i="68"/>
  <c r="AD1218" i="68"/>
  <c r="AA1218" i="68" a="1"/>
  <c r="AA1218" i="68" s="1"/>
  <c r="Z1218" i="68"/>
  <c r="Z1218" i="68" a="1"/>
  <c r="Y1218" i="68"/>
  <c r="X1218" i="68"/>
  <c r="V1218" i="68"/>
  <c r="U1218" i="68"/>
  <c r="AD1217" i="68"/>
  <c r="AA1217" i="68" a="1"/>
  <c r="AA1217" i="68" s="1"/>
  <c r="Z1217" i="68" a="1"/>
  <c r="Z1217" i="68" s="1"/>
  <c r="AC1217" i="68" s="1"/>
  <c r="Y1217" i="68"/>
  <c r="X1217" i="68"/>
  <c r="V1217" i="68"/>
  <c r="U1217" i="68"/>
  <c r="AD1216" i="68"/>
  <c r="AA1216" i="68" a="1"/>
  <c r="AA1216" i="68" s="1"/>
  <c r="Z1216" i="68" a="1"/>
  <c r="Z1216" i="68" s="1"/>
  <c r="Y1216" i="68"/>
  <c r="X1216" i="68"/>
  <c r="V1216" i="68"/>
  <c r="U1216" i="68"/>
  <c r="AD1215" i="68"/>
  <c r="AA1215" i="68" a="1"/>
  <c r="AA1215" i="68" s="1"/>
  <c r="Z1215" i="68" a="1"/>
  <c r="Z1215" i="68" s="1"/>
  <c r="Y1215" i="68"/>
  <c r="X1215" i="68"/>
  <c r="V1215" i="68"/>
  <c r="U1215" i="68"/>
  <c r="AD1214" i="68"/>
  <c r="AA1214" i="68" a="1"/>
  <c r="AA1214" i="68" s="1"/>
  <c r="Z1214" i="68" a="1"/>
  <c r="Z1214" i="68" s="1"/>
  <c r="Y1214" i="68"/>
  <c r="X1214" i="68"/>
  <c r="V1214" i="68"/>
  <c r="U1214" i="68"/>
  <c r="AD1213" i="68"/>
  <c r="AA1213" i="68" a="1"/>
  <c r="AA1213" i="68" s="1"/>
  <c r="Z1213" i="68" a="1"/>
  <c r="Z1213" i="68" s="1"/>
  <c r="Y1213" i="68"/>
  <c r="X1213" i="68"/>
  <c r="V1213" i="68"/>
  <c r="U1213" i="68"/>
  <c r="AD1212" i="68"/>
  <c r="AA1212" i="68" a="1"/>
  <c r="AA1212" i="68" s="1"/>
  <c r="Z1212" i="68" a="1"/>
  <c r="Z1212" i="68" s="1"/>
  <c r="Y1212" i="68"/>
  <c r="X1212" i="68"/>
  <c r="V1212" i="68"/>
  <c r="U1212" i="68"/>
  <c r="AD1211" i="68"/>
  <c r="AA1211" i="68"/>
  <c r="AA1211" i="68" a="1"/>
  <c r="Z1211" i="68"/>
  <c r="AC1211" i="68" s="1"/>
  <c r="Z1211" i="68" a="1"/>
  <c r="Y1211" i="68"/>
  <c r="X1211" i="68"/>
  <c r="V1211" i="68"/>
  <c r="U1211" i="68"/>
  <c r="AD1210" i="68"/>
  <c r="AA1210" i="68" a="1"/>
  <c r="AA1210" i="68" s="1"/>
  <c r="Z1210" i="68"/>
  <c r="Z1210" i="68" a="1"/>
  <c r="Y1210" i="68"/>
  <c r="X1210" i="68"/>
  <c r="V1210" i="68"/>
  <c r="U1210" i="68"/>
  <c r="AD1209" i="68"/>
  <c r="AA1209" i="68" a="1"/>
  <c r="AA1209" i="68" s="1"/>
  <c r="Z1209" i="68" a="1"/>
  <c r="Z1209" i="68" s="1"/>
  <c r="AC1209" i="68" s="1"/>
  <c r="Y1209" i="68"/>
  <c r="X1209" i="68"/>
  <c r="V1209" i="68"/>
  <c r="U1209" i="68"/>
  <c r="AD1208" i="68"/>
  <c r="AA1208" i="68" a="1"/>
  <c r="AA1208" i="68" s="1"/>
  <c r="Z1208" i="68" a="1"/>
  <c r="Z1208" i="68" s="1"/>
  <c r="Y1208" i="68"/>
  <c r="X1208" i="68"/>
  <c r="V1208" i="68"/>
  <c r="U1208" i="68"/>
  <c r="AD1207" i="68"/>
  <c r="AA1207" i="68" a="1"/>
  <c r="AA1207" i="68" s="1"/>
  <c r="Z1207" i="68" a="1"/>
  <c r="Z1207" i="68" s="1"/>
  <c r="Y1207" i="68"/>
  <c r="X1207" i="68"/>
  <c r="V1207" i="68"/>
  <c r="U1207" i="68"/>
  <c r="AD1206" i="68"/>
  <c r="AA1206" i="68" a="1"/>
  <c r="AA1206" i="68" s="1"/>
  <c r="Z1206" i="68" a="1"/>
  <c r="Z1206" i="68" s="1"/>
  <c r="Y1206" i="68"/>
  <c r="X1206" i="68"/>
  <c r="V1206" i="68"/>
  <c r="U1206" i="68"/>
  <c r="AD1205" i="68"/>
  <c r="AA1205" i="68" a="1"/>
  <c r="AA1205" i="68" s="1"/>
  <c r="Z1205" i="68" a="1"/>
  <c r="Z1205" i="68" s="1"/>
  <c r="Y1205" i="68"/>
  <c r="X1205" i="68"/>
  <c r="V1205" i="68"/>
  <c r="U1205" i="68"/>
  <c r="AD1204" i="68"/>
  <c r="AA1204" i="68" a="1"/>
  <c r="AA1204" i="68" s="1"/>
  <c r="Z1204" i="68" a="1"/>
  <c r="Z1204" i="68" s="1"/>
  <c r="Y1204" i="68"/>
  <c r="X1204" i="68"/>
  <c r="V1204" i="68"/>
  <c r="U1204" i="68"/>
  <c r="AD1203" i="68"/>
  <c r="AA1203" i="68"/>
  <c r="AA1203" i="68" a="1"/>
  <c r="Z1203" i="68"/>
  <c r="AC1203" i="68" s="1"/>
  <c r="Z1203" i="68" a="1"/>
  <c r="Y1203" i="68"/>
  <c r="X1203" i="68"/>
  <c r="V1203" i="68"/>
  <c r="U1203" i="68"/>
  <c r="AD1202" i="68"/>
  <c r="AA1202" i="68" a="1"/>
  <c r="AA1202" i="68" s="1"/>
  <c r="Z1202" i="68"/>
  <c r="Z1202" i="68" a="1"/>
  <c r="Y1202" i="68"/>
  <c r="X1202" i="68"/>
  <c r="V1202" i="68"/>
  <c r="U1202" i="68"/>
  <c r="AD1201" i="68"/>
  <c r="AA1201" i="68" a="1"/>
  <c r="AA1201" i="68" s="1"/>
  <c r="Z1201" i="68" a="1"/>
  <c r="Z1201" i="68" s="1"/>
  <c r="AC1201" i="68" s="1"/>
  <c r="Y1201" i="68"/>
  <c r="X1201" i="68"/>
  <c r="V1201" i="68"/>
  <c r="U1201" i="68"/>
  <c r="AD1200" i="68"/>
  <c r="AA1200" i="68" a="1"/>
  <c r="AA1200" i="68" s="1"/>
  <c r="Z1200" i="68" a="1"/>
  <c r="Z1200" i="68" s="1"/>
  <c r="Y1200" i="68"/>
  <c r="X1200" i="68"/>
  <c r="V1200" i="68"/>
  <c r="U1200" i="68"/>
  <c r="AD1199" i="68"/>
  <c r="AA1199" i="68" a="1"/>
  <c r="AA1199" i="68" s="1"/>
  <c r="Z1199" i="68" a="1"/>
  <c r="Z1199" i="68" s="1"/>
  <c r="Y1199" i="68"/>
  <c r="X1199" i="68"/>
  <c r="V1199" i="68"/>
  <c r="U1199" i="68"/>
  <c r="AD1198" i="68"/>
  <c r="AA1198" i="68" a="1"/>
  <c r="AA1198" i="68" s="1"/>
  <c r="Z1198" i="68" a="1"/>
  <c r="Z1198" i="68" s="1"/>
  <c r="Y1198" i="68"/>
  <c r="X1198" i="68"/>
  <c r="V1198" i="68"/>
  <c r="U1198" i="68"/>
  <c r="AD1197" i="68"/>
  <c r="AA1197" i="68" a="1"/>
  <c r="AA1197" i="68" s="1"/>
  <c r="Z1197" i="68" a="1"/>
  <c r="Z1197" i="68" s="1"/>
  <c r="Y1197" i="68"/>
  <c r="X1197" i="68"/>
  <c r="V1197" i="68"/>
  <c r="U1197" i="68"/>
  <c r="AD1196" i="68"/>
  <c r="AA1196" i="68" a="1"/>
  <c r="AA1196" i="68" s="1"/>
  <c r="Z1196" i="68" a="1"/>
  <c r="Z1196" i="68" s="1"/>
  <c r="Y1196" i="68"/>
  <c r="X1196" i="68"/>
  <c r="V1196" i="68"/>
  <c r="U1196" i="68"/>
  <c r="AD1195" i="68"/>
  <c r="AA1195" i="68"/>
  <c r="AA1195" i="68" a="1"/>
  <c r="Z1195" i="68"/>
  <c r="AC1195" i="68" s="1"/>
  <c r="Z1195" i="68" a="1"/>
  <c r="Y1195" i="68"/>
  <c r="X1195" i="68"/>
  <c r="V1195" i="68"/>
  <c r="U1195" i="68"/>
  <c r="AD1194" i="68"/>
  <c r="AA1194" i="68" a="1"/>
  <c r="AA1194" i="68" s="1"/>
  <c r="Z1194" i="68"/>
  <c r="Z1194" i="68" a="1"/>
  <c r="Y1194" i="68"/>
  <c r="X1194" i="68"/>
  <c r="V1194" i="68"/>
  <c r="U1194" i="68"/>
  <c r="AD1193" i="68"/>
  <c r="AA1193" i="68" a="1"/>
  <c r="AA1193" i="68" s="1"/>
  <c r="Z1193" i="68" a="1"/>
  <c r="Z1193" i="68" s="1"/>
  <c r="AC1193" i="68" s="1"/>
  <c r="Y1193" i="68"/>
  <c r="X1193" i="68"/>
  <c r="V1193" i="68"/>
  <c r="U1193" i="68"/>
  <c r="AD1192" i="68"/>
  <c r="AA1192" i="68" a="1"/>
  <c r="AA1192" i="68" s="1"/>
  <c r="Z1192" i="68" a="1"/>
  <c r="Z1192" i="68" s="1"/>
  <c r="Y1192" i="68"/>
  <c r="X1192" i="68"/>
  <c r="V1192" i="68"/>
  <c r="U1192" i="68"/>
  <c r="AD1191" i="68"/>
  <c r="AA1191" i="68" a="1"/>
  <c r="AA1191" i="68" s="1"/>
  <c r="Z1191" i="68" a="1"/>
  <c r="Z1191" i="68" s="1"/>
  <c r="Y1191" i="68"/>
  <c r="X1191" i="68"/>
  <c r="V1191" i="68"/>
  <c r="U1191" i="68"/>
  <c r="AD1190" i="68"/>
  <c r="AA1190" i="68" a="1"/>
  <c r="AA1190" i="68" s="1"/>
  <c r="Z1190" i="68" a="1"/>
  <c r="Z1190" i="68" s="1"/>
  <c r="Y1190" i="68"/>
  <c r="X1190" i="68"/>
  <c r="V1190" i="68"/>
  <c r="U1190" i="68"/>
  <c r="AD1189" i="68"/>
  <c r="AA1189" i="68" a="1"/>
  <c r="AA1189" i="68" s="1"/>
  <c r="Z1189" i="68" a="1"/>
  <c r="Z1189" i="68" s="1"/>
  <c r="Y1189" i="68"/>
  <c r="X1189" i="68"/>
  <c r="V1189" i="68"/>
  <c r="U1189" i="68"/>
  <c r="AD1188" i="68"/>
  <c r="AA1188" i="68" a="1"/>
  <c r="AA1188" i="68" s="1"/>
  <c r="Z1188" i="68" a="1"/>
  <c r="Z1188" i="68" s="1"/>
  <c r="Y1188" i="68"/>
  <c r="X1188" i="68"/>
  <c r="V1188" i="68"/>
  <c r="U1188" i="68"/>
  <c r="AD1187" i="68"/>
  <c r="AA1187" i="68"/>
  <c r="AA1187" i="68" a="1"/>
  <c r="Z1187" i="68"/>
  <c r="AC1187" i="68" s="1"/>
  <c r="Z1187" i="68" a="1"/>
  <c r="Y1187" i="68"/>
  <c r="X1187" i="68"/>
  <c r="V1187" i="68"/>
  <c r="U1187" i="68"/>
  <c r="AD1186" i="68"/>
  <c r="AA1186" i="68" a="1"/>
  <c r="AA1186" i="68" s="1"/>
  <c r="Z1186" i="68"/>
  <c r="Z1186" i="68" a="1"/>
  <c r="Y1186" i="68"/>
  <c r="X1186" i="68"/>
  <c r="V1186" i="68"/>
  <c r="U1186" i="68"/>
  <c r="AD1185" i="68"/>
  <c r="AA1185" i="68" a="1"/>
  <c r="AA1185" i="68" s="1"/>
  <c r="Z1185" i="68" a="1"/>
  <c r="Z1185" i="68" s="1"/>
  <c r="AC1185" i="68" s="1"/>
  <c r="Y1185" i="68"/>
  <c r="X1185" i="68"/>
  <c r="V1185" i="68"/>
  <c r="U1185" i="68"/>
  <c r="AD1184" i="68"/>
  <c r="AA1184" i="68" a="1"/>
  <c r="AA1184" i="68" s="1"/>
  <c r="Z1184" i="68" a="1"/>
  <c r="Z1184" i="68" s="1"/>
  <c r="Y1184" i="68"/>
  <c r="X1184" i="68"/>
  <c r="V1184" i="68"/>
  <c r="U1184" i="68"/>
  <c r="AD1183" i="68"/>
  <c r="AA1183" i="68" a="1"/>
  <c r="AA1183" i="68" s="1"/>
  <c r="Z1183" i="68" a="1"/>
  <c r="Z1183" i="68" s="1"/>
  <c r="Y1183" i="68"/>
  <c r="X1183" i="68"/>
  <c r="V1183" i="68"/>
  <c r="U1183" i="68"/>
  <c r="AD1182" i="68"/>
  <c r="AA1182" i="68" a="1"/>
  <c r="AA1182" i="68" s="1"/>
  <c r="Z1182" i="68" a="1"/>
  <c r="Z1182" i="68" s="1"/>
  <c r="Y1182" i="68"/>
  <c r="X1182" i="68"/>
  <c r="V1182" i="68"/>
  <c r="U1182" i="68"/>
  <c r="AD1181" i="68"/>
  <c r="AA1181" i="68" a="1"/>
  <c r="AA1181" i="68" s="1"/>
  <c r="Z1181" i="68" a="1"/>
  <c r="Z1181" i="68" s="1"/>
  <c r="Y1181" i="68"/>
  <c r="X1181" i="68"/>
  <c r="V1181" i="68"/>
  <c r="U1181" i="68"/>
  <c r="AD1180" i="68"/>
  <c r="AA1180" i="68" a="1"/>
  <c r="AA1180" i="68" s="1"/>
  <c r="Z1180" i="68" a="1"/>
  <c r="Z1180" i="68" s="1"/>
  <c r="Y1180" i="68"/>
  <c r="X1180" i="68"/>
  <c r="V1180" i="68"/>
  <c r="U1180" i="68"/>
  <c r="AD1179" i="68"/>
  <c r="AA1179" i="68"/>
  <c r="AA1179" i="68" a="1"/>
  <c r="Z1179" i="68"/>
  <c r="AC1179" i="68" s="1"/>
  <c r="Z1179" i="68" a="1"/>
  <c r="Y1179" i="68"/>
  <c r="X1179" i="68"/>
  <c r="V1179" i="68"/>
  <c r="U1179" i="68"/>
  <c r="AD1178" i="68"/>
  <c r="AA1178" i="68" a="1"/>
  <c r="AA1178" i="68" s="1"/>
  <c r="Z1178" i="68"/>
  <c r="Z1178" i="68" a="1"/>
  <c r="Y1178" i="68"/>
  <c r="X1178" i="68"/>
  <c r="V1178" i="68"/>
  <c r="U1178" i="68"/>
  <c r="AD1177" i="68"/>
  <c r="AA1177" i="68" a="1"/>
  <c r="AA1177" i="68" s="1"/>
  <c r="Z1177" i="68" a="1"/>
  <c r="Z1177" i="68" s="1"/>
  <c r="AC1177" i="68" s="1"/>
  <c r="Y1177" i="68"/>
  <c r="X1177" i="68"/>
  <c r="V1177" i="68"/>
  <c r="U1177" i="68"/>
  <c r="AD1176" i="68"/>
  <c r="AA1176" i="68" a="1"/>
  <c r="AA1176" i="68" s="1"/>
  <c r="Z1176" i="68" a="1"/>
  <c r="Z1176" i="68" s="1"/>
  <c r="Y1176" i="68"/>
  <c r="X1176" i="68"/>
  <c r="V1176" i="68"/>
  <c r="U1176" i="68"/>
  <c r="AD1175" i="68"/>
  <c r="AA1175" i="68" a="1"/>
  <c r="AA1175" i="68" s="1"/>
  <c r="Z1175" i="68" a="1"/>
  <c r="Z1175" i="68" s="1"/>
  <c r="Y1175" i="68"/>
  <c r="X1175" i="68"/>
  <c r="V1175" i="68"/>
  <c r="U1175" i="68"/>
  <c r="AD1174" i="68"/>
  <c r="AA1174" i="68" a="1"/>
  <c r="AA1174" i="68" s="1"/>
  <c r="Z1174" i="68" a="1"/>
  <c r="Z1174" i="68" s="1"/>
  <c r="Y1174" i="68"/>
  <c r="X1174" i="68"/>
  <c r="V1174" i="68"/>
  <c r="U1174" i="68"/>
  <c r="AD1173" i="68"/>
  <c r="AA1173" i="68" a="1"/>
  <c r="AA1173" i="68" s="1"/>
  <c r="Z1173" i="68" a="1"/>
  <c r="Z1173" i="68" s="1"/>
  <c r="Y1173" i="68"/>
  <c r="X1173" i="68"/>
  <c r="V1173" i="68"/>
  <c r="U1173" i="68"/>
  <c r="AD1172" i="68"/>
  <c r="AA1172" i="68" a="1"/>
  <c r="AA1172" i="68" s="1"/>
  <c r="Z1172" i="68" a="1"/>
  <c r="Z1172" i="68" s="1"/>
  <c r="Y1172" i="68"/>
  <c r="X1172" i="68"/>
  <c r="V1172" i="68"/>
  <c r="U1172" i="68"/>
  <c r="AD1171" i="68"/>
  <c r="AA1171" i="68"/>
  <c r="AA1171" i="68" a="1"/>
  <c r="Z1171" i="68"/>
  <c r="AC1171" i="68" s="1"/>
  <c r="Z1171" i="68" a="1"/>
  <c r="Y1171" i="68"/>
  <c r="X1171" i="68"/>
  <c r="V1171" i="68"/>
  <c r="U1171" i="68"/>
  <c r="AD1170" i="68"/>
  <c r="AA1170" i="68" a="1"/>
  <c r="AA1170" i="68" s="1"/>
  <c r="Z1170" i="68"/>
  <c r="Z1170" i="68" a="1"/>
  <c r="Y1170" i="68"/>
  <c r="X1170" i="68"/>
  <c r="V1170" i="68"/>
  <c r="U1170" i="68"/>
  <c r="AD1169" i="68"/>
  <c r="AA1169" i="68" a="1"/>
  <c r="AA1169" i="68" s="1"/>
  <c r="Z1169" i="68" a="1"/>
  <c r="Z1169" i="68" s="1"/>
  <c r="AC1169" i="68" s="1"/>
  <c r="Y1169" i="68"/>
  <c r="X1169" i="68"/>
  <c r="V1169" i="68"/>
  <c r="U1169" i="68"/>
  <c r="AD1168" i="68"/>
  <c r="AA1168" i="68" a="1"/>
  <c r="AA1168" i="68" s="1"/>
  <c r="Z1168" i="68" a="1"/>
  <c r="Z1168" i="68" s="1"/>
  <c r="Y1168" i="68"/>
  <c r="X1168" i="68"/>
  <c r="V1168" i="68"/>
  <c r="U1168" i="68"/>
  <c r="AD1167" i="68"/>
  <c r="AA1167" i="68" a="1"/>
  <c r="AA1167" i="68" s="1"/>
  <c r="Z1167" i="68" a="1"/>
  <c r="Z1167" i="68" s="1"/>
  <c r="Y1167" i="68"/>
  <c r="X1167" i="68"/>
  <c r="V1167" i="68"/>
  <c r="U1167" i="68"/>
  <c r="AD1166" i="68"/>
  <c r="AA1166" i="68" a="1"/>
  <c r="AA1166" i="68" s="1"/>
  <c r="Z1166" i="68" a="1"/>
  <c r="Z1166" i="68" s="1"/>
  <c r="Y1166" i="68"/>
  <c r="X1166" i="68"/>
  <c r="V1166" i="68"/>
  <c r="U1166" i="68"/>
  <c r="AD1165" i="68"/>
  <c r="AA1165" i="68" a="1"/>
  <c r="AA1165" i="68" s="1"/>
  <c r="Z1165" i="68" a="1"/>
  <c r="Z1165" i="68" s="1"/>
  <c r="Y1165" i="68"/>
  <c r="X1165" i="68"/>
  <c r="V1165" i="68"/>
  <c r="U1165" i="68"/>
  <c r="AD1164" i="68"/>
  <c r="AA1164" i="68" a="1"/>
  <c r="AA1164" i="68" s="1"/>
  <c r="Z1164" i="68" a="1"/>
  <c r="Z1164" i="68" s="1"/>
  <c r="Y1164" i="68"/>
  <c r="X1164" i="68"/>
  <c r="V1164" i="68"/>
  <c r="U1164" i="68"/>
  <c r="AD1163" i="68"/>
  <c r="AA1163" i="68" a="1"/>
  <c r="AA1163" i="68" s="1"/>
  <c r="Z1163" i="68"/>
  <c r="AC1163" i="68" s="1"/>
  <c r="Z1163" i="68" a="1"/>
  <c r="Y1163" i="68"/>
  <c r="X1163" i="68"/>
  <c r="V1163" i="68"/>
  <c r="U1163" i="68"/>
  <c r="AD1162" i="68"/>
  <c r="AA1162" i="68" a="1"/>
  <c r="AA1162" i="68" s="1"/>
  <c r="Z1162" i="68"/>
  <c r="Z1162" i="68" a="1"/>
  <c r="Y1162" i="68"/>
  <c r="X1162" i="68"/>
  <c r="V1162" i="68"/>
  <c r="U1162" i="68"/>
  <c r="AD1161" i="68"/>
  <c r="AA1161" i="68" a="1"/>
  <c r="AA1161" i="68" s="1"/>
  <c r="Z1161" i="68" a="1"/>
  <c r="Z1161" i="68" s="1"/>
  <c r="AC1161" i="68" s="1"/>
  <c r="Y1161" i="68"/>
  <c r="X1161" i="68"/>
  <c r="V1161" i="68"/>
  <c r="U1161" i="68"/>
  <c r="AD1160" i="68"/>
  <c r="AA1160" i="68" a="1"/>
  <c r="AA1160" i="68" s="1"/>
  <c r="Z1160" i="68" a="1"/>
  <c r="Z1160" i="68" s="1"/>
  <c r="Y1160" i="68"/>
  <c r="X1160" i="68"/>
  <c r="V1160" i="68"/>
  <c r="U1160" i="68"/>
  <c r="AD1159" i="68"/>
  <c r="AA1159" i="68" a="1"/>
  <c r="AA1159" i="68" s="1"/>
  <c r="Z1159" i="68" a="1"/>
  <c r="Z1159" i="68" s="1"/>
  <c r="Y1159" i="68"/>
  <c r="X1159" i="68"/>
  <c r="V1159" i="68"/>
  <c r="U1159" i="68"/>
  <c r="AD1158" i="68"/>
  <c r="AA1158" i="68" a="1"/>
  <c r="AA1158" i="68" s="1"/>
  <c r="Z1158" i="68" a="1"/>
  <c r="Z1158" i="68" s="1"/>
  <c r="Y1158" i="68"/>
  <c r="X1158" i="68"/>
  <c r="V1158" i="68"/>
  <c r="U1158" i="68"/>
  <c r="AD1157" i="68"/>
  <c r="AA1157" i="68"/>
  <c r="AA1157" i="68" a="1"/>
  <c r="Z1157" i="68" a="1"/>
  <c r="Z1157" i="68" s="1"/>
  <c r="Y1157" i="68"/>
  <c r="X1157" i="68"/>
  <c r="V1157" i="68"/>
  <c r="U1157" i="68"/>
  <c r="AD1156" i="68"/>
  <c r="AA1156" i="68"/>
  <c r="AA1156" i="68" a="1"/>
  <c r="Z1156" i="68" a="1"/>
  <c r="Z1156" i="68" s="1"/>
  <c r="Y1156" i="68"/>
  <c r="X1156" i="68"/>
  <c r="V1156" i="68"/>
  <c r="U1156" i="68"/>
  <c r="AD1155" i="68"/>
  <c r="AA1155" i="68" a="1"/>
  <c r="AA1155" i="68" s="1"/>
  <c r="AE1155" i="68" s="1"/>
  <c r="Z1155" i="68" a="1"/>
  <c r="Z1155" i="68" s="1"/>
  <c r="AC1155" i="68" s="1"/>
  <c r="Y1155" i="68"/>
  <c r="X1155" i="68"/>
  <c r="V1155" i="68"/>
  <c r="U1155" i="68"/>
  <c r="AD1154" i="68"/>
  <c r="AA1154" i="68" a="1"/>
  <c r="AA1154" i="68" s="1"/>
  <c r="Z1154" i="68" a="1"/>
  <c r="Z1154" i="68" s="1"/>
  <c r="Y1154" i="68"/>
  <c r="X1154" i="68"/>
  <c r="V1154" i="68"/>
  <c r="U1154" i="68"/>
  <c r="AD1153" i="68"/>
  <c r="AA1153" i="68" a="1"/>
  <c r="AA1153" i="68" s="1"/>
  <c r="Z1153" i="68" a="1"/>
  <c r="Z1153" i="68" s="1"/>
  <c r="AC1153" i="68" s="1"/>
  <c r="Y1153" i="68"/>
  <c r="X1153" i="68"/>
  <c r="V1153" i="68"/>
  <c r="U1153" i="68"/>
  <c r="AD1152" i="68"/>
  <c r="AA1152" i="68" a="1"/>
  <c r="AA1152" i="68" s="1"/>
  <c r="Z1152" i="68" a="1"/>
  <c r="Z1152" i="68" s="1"/>
  <c r="Y1152" i="68"/>
  <c r="X1152" i="68"/>
  <c r="V1152" i="68"/>
  <c r="U1152" i="68"/>
  <c r="AD1151" i="68"/>
  <c r="AA1151" i="68" a="1"/>
  <c r="AA1151" i="68" s="1"/>
  <c r="Z1151" i="68" a="1"/>
  <c r="Z1151" i="68" s="1"/>
  <c r="Y1151" i="68"/>
  <c r="X1151" i="68"/>
  <c r="V1151" i="68"/>
  <c r="U1151" i="68"/>
  <c r="AD1150" i="68"/>
  <c r="AA1150" i="68" a="1"/>
  <c r="AA1150" i="68" s="1"/>
  <c r="Z1150" i="68" a="1"/>
  <c r="Z1150" i="68" s="1"/>
  <c r="Y1150" i="68"/>
  <c r="X1150" i="68"/>
  <c r="V1150" i="68"/>
  <c r="U1150" i="68"/>
  <c r="AD1149" i="68"/>
  <c r="AA1149" i="68" a="1"/>
  <c r="AA1149" i="68" s="1"/>
  <c r="Z1149" i="68" a="1"/>
  <c r="Z1149" i="68" s="1"/>
  <c r="Y1149" i="68"/>
  <c r="X1149" i="68"/>
  <c r="V1149" i="68"/>
  <c r="U1149" i="68"/>
  <c r="AD1148" i="68"/>
  <c r="AA1148" i="68" a="1"/>
  <c r="AA1148" i="68" s="1"/>
  <c r="Z1148" i="68" a="1"/>
  <c r="Z1148" i="68" s="1"/>
  <c r="Y1148" i="68"/>
  <c r="X1148" i="68"/>
  <c r="V1148" i="68"/>
  <c r="U1148" i="68"/>
  <c r="AD1147" i="68"/>
  <c r="AA1147" i="68" a="1"/>
  <c r="AA1147" i="68" s="1"/>
  <c r="Z1147" i="68" a="1"/>
  <c r="Z1147" i="68" s="1"/>
  <c r="AC1147" i="68" s="1"/>
  <c r="Y1147" i="68"/>
  <c r="X1147" i="68"/>
  <c r="V1147" i="68"/>
  <c r="U1147" i="68"/>
  <c r="AD1146" i="68"/>
  <c r="AA1146" i="68" a="1"/>
  <c r="AA1146" i="68" s="1"/>
  <c r="Z1146" i="68" a="1"/>
  <c r="Z1146" i="68" s="1"/>
  <c r="Y1146" i="68"/>
  <c r="X1146" i="68"/>
  <c r="V1146" i="68"/>
  <c r="U1146" i="68"/>
  <c r="AD1145" i="68"/>
  <c r="AA1145" i="68" a="1"/>
  <c r="AA1145" i="68" s="1"/>
  <c r="Z1145" i="68" a="1"/>
  <c r="Z1145" i="68" s="1"/>
  <c r="AC1145" i="68" s="1"/>
  <c r="Y1145" i="68"/>
  <c r="X1145" i="68"/>
  <c r="V1145" i="68"/>
  <c r="U1145" i="68"/>
  <c r="AD1144" i="68"/>
  <c r="AA1144" i="68" a="1"/>
  <c r="AA1144" i="68" s="1"/>
  <c r="Z1144" i="68" a="1"/>
  <c r="Z1144" i="68" s="1"/>
  <c r="Y1144" i="68"/>
  <c r="X1144" i="68"/>
  <c r="V1144" i="68"/>
  <c r="U1144" i="68"/>
  <c r="AD1143" i="68"/>
  <c r="AA1143" i="68" a="1"/>
  <c r="AA1143" i="68" s="1"/>
  <c r="Z1143" i="68" a="1"/>
  <c r="Z1143" i="68" s="1"/>
  <c r="Y1143" i="68"/>
  <c r="X1143" i="68"/>
  <c r="V1143" i="68"/>
  <c r="U1143" i="68"/>
  <c r="AD1142" i="68"/>
  <c r="AA1142" i="68" a="1"/>
  <c r="AA1142" i="68" s="1"/>
  <c r="Z1142" i="68" a="1"/>
  <c r="Z1142" i="68" s="1"/>
  <c r="Y1142" i="68"/>
  <c r="X1142" i="68"/>
  <c r="V1142" i="68"/>
  <c r="U1142" i="68"/>
  <c r="AD1141" i="68"/>
  <c r="AA1141" i="68" a="1"/>
  <c r="AA1141" i="68" s="1"/>
  <c r="Z1141" i="68" a="1"/>
  <c r="Z1141" i="68" s="1"/>
  <c r="Y1141" i="68"/>
  <c r="X1141" i="68"/>
  <c r="V1141" i="68"/>
  <c r="U1141" i="68"/>
  <c r="AD1140" i="68"/>
  <c r="AA1140" i="68" a="1"/>
  <c r="AA1140" i="68" s="1"/>
  <c r="Z1140" i="68" a="1"/>
  <c r="Z1140" i="68" s="1"/>
  <c r="Y1140" i="68"/>
  <c r="X1140" i="68"/>
  <c r="V1140" i="68"/>
  <c r="U1140" i="68"/>
  <c r="AD1139" i="68"/>
  <c r="AA1139" i="68" a="1"/>
  <c r="AA1139" i="68" s="1"/>
  <c r="Z1139" i="68" a="1"/>
  <c r="Z1139" i="68" s="1"/>
  <c r="AC1139" i="68" s="1"/>
  <c r="Y1139" i="68"/>
  <c r="X1139" i="68"/>
  <c r="V1139" i="68"/>
  <c r="U1139" i="68"/>
  <c r="AD1138" i="68"/>
  <c r="AA1138" i="68" a="1"/>
  <c r="AA1138" i="68" s="1"/>
  <c r="Z1138" i="68" a="1"/>
  <c r="Z1138" i="68" s="1"/>
  <c r="Y1138" i="68"/>
  <c r="X1138" i="68"/>
  <c r="V1138" i="68"/>
  <c r="U1138" i="68"/>
  <c r="AD1137" i="68"/>
  <c r="AA1137" i="68" a="1"/>
  <c r="AA1137" i="68" s="1"/>
  <c r="Z1137" i="68"/>
  <c r="AC1137" i="68" s="1"/>
  <c r="Z1137" i="68" a="1"/>
  <c r="Y1137" i="68"/>
  <c r="X1137" i="68"/>
  <c r="V1137" i="68"/>
  <c r="U1137" i="68"/>
  <c r="AD1136" i="68"/>
  <c r="AA1136" i="68" a="1"/>
  <c r="AA1136" i="68" s="1"/>
  <c r="Z1136" i="68" a="1"/>
  <c r="Z1136" i="68" s="1"/>
  <c r="Y1136" i="68"/>
  <c r="X1136" i="68"/>
  <c r="V1136" i="68"/>
  <c r="U1136" i="68"/>
  <c r="AD1135" i="68"/>
  <c r="AA1135" i="68" a="1"/>
  <c r="AA1135" i="68" s="1"/>
  <c r="Z1135" i="68" a="1"/>
  <c r="Z1135" i="68" s="1"/>
  <c r="Y1135" i="68"/>
  <c r="X1135" i="68"/>
  <c r="V1135" i="68"/>
  <c r="U1135" i="68"/>
  <c r="AD1134" i="68"/>
  <c r="AA1134" i="68" a="1"/>
  <c r="AA1134" i="68" s="1"/>
  <c r="Z1134" i="68" a="1"/>
  <c r="Z1134" i="68" s="1"/>
  <c r="Y1134" i="68"/>
  <c r="X1134" i="68"/>
  <c r="V1134" i="68"/>
  <c r="U1134" i="68"/>
  <c r="AD1133" i="68"/>
  <c r="AA1133" i="68" a="1"/>
  <c r="AA1133" i="68" s="1"/>
  <c r="Z1133" i="68" a="1"/>
  <c r="Z1133" i="68" s="1"/>
  <c r="Y1133" i="68"/>
  <c r="X1133" i="68"/>
  <c r="V1133" i="68"/>
  <c r="U1133" i="68"/>
  <c r="AD1132" i="68"/>
  <c r="AA1132" i="68" a="1"/>
  <c r="AA1132" i="68" s="1"/>
  <c r="Z1132" i="68" a="1"/>
  <c r="Z1132" i="68" s="1"/>
  <c r="Y1132" i="68"/>
  <c r="X1132" i="68"/>
  <c r="V1132" i="68"/>
  <c r="U1132" i="68"/>
  <c r="AD1131" i="68"/>
  <c r="AA1131" i="68" a="1"/>
  <c r="AA1131" i="68" s="1"/>
  <c r="Z1131" i="68" a="1"/>
  <c r="Z1131" i="68" s="1"/>
  <c r="AC1131" i="68" s="1"/>
  <c r="Y1131" i="68"/>
  <c r="X1131" i="68"/>
  <c r="V1131" i="68"/>
  <c r="U1131" i="68"/>
  <c r="AD1130" i="68"/>
  <c r="AA1130" i="68" a="1"/>
  <c r="AA1130" i="68" s="1"/>
  <c r="Z1130" i="68" a="1"/>
  <c r="Z1130" i="68" s="1"/>
  <c r="Y1130" i="68"/>
  <c r="X1130" i="68"/>
  <c r="V1130" i="68"/>
  <c r="U1130" i="68"/>
  <c r="AD1129" i="68"/>
  <c r="AC1129" i="68"/>
  <c r="AA1129" i="68" a="1"/>
  <c r="AA1129" i="68" s="1"/>
  <c r="Z1129" i="68" a="1"/>
  <c r="Z1129" i="68" s="1"/>
  <c r="Y1129" i="68"/>
  <c r="X1129" i="68"/>
  <c r="V1129" i="68"/>
  <c r="U1129" i="68"/>
  <c r="AD1128" i="68"/>
  <c r="AA1128" i="68" a="1"/>
  <c r="AA1128" i="68" s="1"/>
  <c r="Z1128" i="68" a="1"/>
  <c r="Z1128" i="68" s="1"/>
  <c r="Y1128" i="68"/>
  <c r="X1128" i="68"/>
  <c r="V1128" i="68"/>
  <c r="U1128" i="68"/>
  <c r="AD1127" i="68"/>
  <c r="AA1127" i="68" a="1"/>
  <c r="AA1127" i="68" s="1"/>
  <c r="Z1127" i="68" a="1"/>
  <c r="Z1127" i="68" s="1"/>
  <c r="Y1127" i="68"/>
  <c r="X1127" i="68"/>
  <c r="V1127" i="68"/>
  <c r="U1127" i="68"/>
  <c r="AD1126" i="68"/>
  <c r="AA1126" i="68" a="1"/>
  <c r="AA1126" i="68" s="1"/>
  <c r="Z1126" i="68" a="1"/>
  <c r="Z1126" i="68" s="1"/>
  <c r="Y1126" i="68"/>
  <c r="X1126" i="68"/>
  <c r="V1126" i="68"/>
  <c r="U1126" i="68"/>
  <c r="AD1125" i="68"/>
  <c r="AA1125" i="68" a="1"/>
  <c r="AA1125" i="68" s="1"/>
  <c r="Z1125" i="68" a="1"/>
  <c r="Z1125" i="68" s="1"/>
  <c r="Y1125" i="68"/>
  <c r="X1125" i="68"/>
  <c r="V1125" i="68"/>
  <c r="U1125" i="68"/>
  <c r="AD1124" i="68"/>
  <c r="AA1124" i="68" a="1"/>
  <c r="AA1124" i="68" s="1"/>
  <c r="Z1124" i="68" a="1"/>
  <c r="Z1124" i="68" s="1"/>
  <c r="Y1124" i="68"/>
  <c r="X1124" i="68"/>
  <c r="V1124" i="68"/>
  <c r="U1124" i="68"/>
  <c r="AD1123" i="68"/>
  <c r="AA1123" i="68" a="1"/>
  <c r="AA1123" i="68" s="1"/>
  <c r="Z1123" i="68" a="1"/>
  <c r="Z1123" i="68" s="1"/>
  <c r="AC1123" i="68" s="1"/>
  <c r="Y1123" i="68"/>
  <c r="X1123" i="68"/>
  <c r="V1123" i="68"/>
  <c r="U1123" i="68"/>
  <c r="AD1122" i="68"/>
  <c r="AA1122" i="68" a="1"/>
  <c r="AA1122" i="68" s="1"/>
  <c r="Z1122" i="68" a="1"/>
  <c r="Z1122" i="68" s="1"/>
  <c r="Y1122" i="68"/>
  <c r="X1122" i="68"/>
  <c r="V1122" i="68"/>
  <c r="U1122" i="68"/>
  <c r="AD1121" i="68"/>
  <c r="AC1121" i="68"/>
  <c r="AA1121" i="68" a="1"/>
  <c r="AA1121" i="68" s="1"/>
  <c r="Z1121" i="68" a="1"/>
  <c r="Z1121" i="68" s="1"/>
  <c r="Y1121" i="68"/>
  <c r="X1121" i="68"/>
  <c r="V1121" i="68"/>
  <c r="U1121" i="68"/>
  <c r="AD1120" i="68"/>
  <c r="AA1120" i="68" a="1"/>
  <c r="AA1120" i="68" s="1"/>
  <c r="Z1120" i="68" a="1"/>
  <c r="Z1120" i="68" s="1"/>
  <c r="Y1120" i="68"/>
  <c r="X1120" i="68"/>
  <c r="V1120" i="68"/>
  <c r="U1120" i="68"/>
  <c r="AD1119" i="68"/>
  <c r="AA1119" i="68" a="1"/>
  <c r="AA1119" i="68" s="1"/>
  <c r="Z1119" i="68" a="1"/>
  <c r="Z1119" i="68" s="1"/>
  <c r="Y1119" i="68"/>
  <c r="X1119" i="68"/>
  <c r="V1119" i="68"/>
  <c r="U1119" i="68"/>
  <c r="AD1118" i="68"/>
  <c r="AA1118" i="68" a="1"/>
  <c r="AA1118" i="68" s="1"/>
  <c r="Z1118" i="68" a="1"/>
  <c r="Z1118" i="68" s="1"/>
  <c r="Y1118" i="68"/>
  <c r="X1118" i="68"/>
  <c r="V1118" i="68"/>
  <c r="U1118" i="68"/>
  <c r="AD1117" i="68"/>
  <c r="AA1117" i="68" a="1"/>
  <c r="AA1117" i="68" s="1"/>
  <c r="Z1117" i="68" a="1"/>
  <c r="Z1117" i="68" s="1"/>
  <c r="Y1117" i="68"/>
  <c r="X1117" i="68"/>
  <c r="V1117" i="68"/>
  <c r="U1117" i="68"/>
  <c r="AD1116" i="68"/>
  <c r="AA1116" i="68" a="1"/>
  <c r="AA1116" i="68" s="1"/>
  <c r="Z1116" i="68" a="1"/>
  <c r="Z1116" i="68" s="1"/>
  <c r="Y1116" i="68"/>
  <c r="X1116" i="68"/>
  <c r="V1116" i="68"/>
  <c r="U1116" i="68"/>
  <c r="AD1115" i="68"/>
  <c r="AA1115" i="68" a="1"/>
  <c r="AA1115" i="68" s="1"/>
  <c r="Z1115" i="68" a="1"/>
  <c r="Z1115" i="68" s="1"/>
  <c r="AC1115" i="68" s="1"/>
  <c r="Y1115" i="68"/>
  <c r="X1115" i="68"/>
  <c r="V1115" i="68"/>
  <c r="U1115" i="68"/>
  <c r="AD1114" i="68"/>
  <c r="AA1114" i="68" a="1"/>
  <c r="AA1114" i="68" s="1"/>
  <c r="Z1114" i="68" a="1"/>
  <c r="Z1114" i="68" s="1"/>
  <c r="AE1114" i="68" s="1"/>
  <c r="Y1114" i="68"/>
  <c r="X1114" i="68"/>
  <c r="V1114" i="68"/>
  <c r="U1114" i="68"/>
  <c r="AD1113" i="68"/>
  <c r="AA1113" i="68" a="1"/>
  <c r="AA1113" i="68" s="1"/>
  <c r="Z1113" i="68" a="1"/>
  <c r="Z1113" i="68" s="1"/>
  <c r="AC1113" i="68" s="1"/>
  <c r="Y1113" i="68"/>
  <c r="X1113" i="68"/>
  <c r="V1113" i="68"/>
  <c r="U1113" i="68"/>
  <c r="AD1112" i="68"/>
  <c r="AA1112" i="68" a="1"/>
  <c r="AA1112" i="68" s="1"/>
  <c r="Z1112" i="68" a="1"/>
  <c r="Z1112" i="68" s="1"/>
  <c r="Y1112" i="68"/>
  <c r="X1112" i="68"/>
  <c r="V1112" i="68"/>
  <c r="U1112" i="68"/>
  <c r="AD1111" i="68"/>
  <c r="AA1111" i="68" a="1"/>
  <c r="AA1111" i="68" s="1"/>
  <c r="Z1111" i="68" a="1"/>
  <c r="Z1111" i="68" s="1"/>
  <c r="Y1111" i="68"/>
  <c r="X1111" i="68"/>
  <c r="V1111" i="68"/>
  <c r="U1111" i="68"/>
  <c r="AD1110" i="68"/>
  <c r="AA1110" i="68" a="1"/>
  <c r="AA1110" i="68" s="1"/>
  <c r="Z1110" i="68" a="1"/>
  <c r="Z1110" i="68" s="1"/>
  <c r="Y1110" i="68"/>
  <c r="X1110" i="68"/>
  <c r="V1110" i="68"/>
  <c r="U1110" i="68"/>
  <c r="AD1109" i="68"/>
  <c r="AA1109" i="68" a="1"/>
  <c r="AA1109" i="68" s="1"/>
  <c r="Z1109" i="68" a="1"/>
  <c r="Z1109" i="68" s="1"/>
  <c r="Y1109" i="68"/>
  <c r="X1109" i="68"/>
  <c r="V1109" i="68"/>
  <c r="U1109" i="68"/>
  <c r="AD1108" i="68"/>
  <c r="AA1108" i="68" a="1"/>
  <c r="AA1108" i="68" s="1"/>
  <c r="Z1108" i="68" a="1"/>
  <c r="Z1108" i="68" s="1"/>
  <c r="Y1108" i="68"/>
  <c r="X1108" i="68"/>
  <c r="V1108" i="68"/>
  <c r="U1108" i="68"/>
  <c r="AD1107" i="68"/>
  <c r="AA1107" i="68" a="1"/>
  <c r="AA1107" i="68" s="1"/>
  <c r="Z1107" i="68" a="1"/>
  <c r="Z1107" i="68" s="1"/>
  <c r="AC1107" i="68" s="1"/>
  <c r="Y1107" i="68"/>
  <c r="X1107" i="68"/>
  <c r="V1107" i="68"/>
  <c r="U1107" i="68"/>
  <c r="AD1106" i="68"/>
  <c r="AA1106" i="68" a="1"/>
  <c r="AA1106" i="68" s="1"/>
  <c r="Z1106" i="68" a="1"/>
  <c r="Z1106" i="68" s="1"/>
  <c r="AE1106" i="68" s="1"/>
  <c r="Y1106" i="68"/>
  <c r="X1106" i="68"/>
  <c r="V1106" i="68"/>
  <c r="U1106" i="68"/>
  <c r="AD1105" i="68"/>
  <c r="AA1105" i="68" a="1"/>
  <c r="AA1105" i="68" s="1"/>
  <c r="Z1105" i="68" a="1"/>
  <c r="Z1105" i="68" s="1"/>
  <c r="AC1105" i="68" s="1"/>
  <c r="Y1105" i="68"/>
  <c r="X1105" i="68"/>
  <c r="V1105" i="68"/>
  <c r="U1105" i="68"/>
  <c r="AD1104" i="68"/>
  <c r="AA1104" i="68" a="1"/>
  <c r="AA1104" i="68" s="1"/>
  <c r="Z1104" i="68" a="1"/>
  <c r="Z1104" i="68" s="1"/>
  <c r="Y1104" i="68"/>
  <c r="X1104" i="68"/>
  <c r="V1104" i="68"/>
  <c r="U1104" i="68"/>
  <c r="AD1103" i="68"/>
  <c r="AA1103" i="68" a="1"/>
  <c r="AA1103" i="68" s="1"/>
  <c r="Z1103" i="68" a="1"/>
  <c r="Z1103" i="68" s="1"/>
  <c r="Y1103" i="68"/>
  <c r="X1103" i="68"/>
  <c r="V1103" i="68"/>
  <c r="U1103" i="68"/>
  <c r="AD1102" i="68"/>
  <c r="AA1102" i="68" a="1"/>
  <c r="AA1102" i="68" s="1"/>
  <c r="Z1102" i="68" a="1"/>
  <c r="Z1102" i="68" s="1"/>
  <c r="Y1102" i="68"/>
  <c r="X1102" i="68"/>
  <c r="V1102" i="68"/>
  <c r="U1102" i="68"/>
  <c r="AD1101" i="68"/>
  <c r="AA1101" i="68" a="1"/>
  <c r="AA1101" i="68" s="1"/>
  <c r="Z1101" i="68" a="1"/>
  <c r="Z1101" i="68" s="1"/>
  <c r="Y1101" i="68"/>
  <c r="X1101" i="68"/>
  <c r="V1101" i="68"/>
  <c r="U1101" i="68"/>
  <c r="AD1100" i="68"/>
  <c r="AA1100" i="68" a="1"/>
  <c r="AA1100" i="68" s="1"/>
  <c r="Z1100" i="68" a="1"/>
  <c r="Z1100" i="68" s="1"/>
  <c r="Y1100" i="68"/>
  <c r="X1100" i="68"/>
  <c r="V1100" i="68"/>
  <c r="U1100" i="68"/>
  <c r="AD1099" i="68"/>
  <c r="AA1099" i="68" a="1"/>
  <c r="AA1099" i="68" s="1"/>
  <c r="Z1099" i="68"/>
  <c r="AC1099" i="68" s="1"/>
  <c r="Z1099" i="68" a="1"/>
  <c r="Y1099" i="68"/>
  <c r="X1099" i="68"/>
  <c r="V1099" i="68"/>
  <c r="U1099" i="68"/>
  <c r="AD1098" i="68"/>
  <c r="AA1098" i="68" a="1"/>
  <c r="AA1098" i="68" s="1"/>
  <c r="Z1098" i="68"/>
  <c r="AE1098" i="68" s="1"/>
  <c r="Z1098" i="68" a="1"/>
  <c r="Y1098" i="68"/>
  <c r="X1098" i="68"/>
  <c r="V1098" i="68"/>
  <c r="U1098" i="68"/>
  <c r="AD1097" i="68"/>
  <c r="AA1097" i="68" a="1"/>
  <c r="AA1097" i="68" s="1"/>
  <c r="Z1097" i="68" a="1"/>
  <c r="Z1097" i="68" s="1"/>
  <c r="AC1097" i="68" s="1"/>
  <c r="Y1097" i="68"/>
  <c r="X1097" i="68"/>
  <c r="V1097" i="68"/>
  <c r="U1097" i="68"/>
  <c r="AD1096" i="68"/>
  <c r="AA1096" i="68" a="1"/>
  <c r="AA1096" i="68" s="1"/>
  <c r="Z1096" i="68" a="1"/>
  <c r="Z1096" i="68" s="1"/>
  <c r="Y1096" i="68"/>
  <c r="X1096" i="68"/>
  <c r="V1096" i="68"/>
  <c r="U1096" i="68"/>
  <c r="AD1095" i="68"/>
  <c r="AA1095" i="68" a="1"/>
  <c r="AA1095" i="68" s="1"/>
  <c r="Z1095" i="68" a="1"/>
  <c r="Z1095" i="68" s="1"/>
  <c r="Y1095" i="68"/>
  <c r="X1095" i="68"/>
  <c r="V1095" i="68"/>
  <c r="U1095" i="68"/>
  <c r="AD1094" i="68"/>
  <c r="AA1094" i="68" a="1"/>
  <c r="AA1094" i="68" s="1"/>
  <c r="Z1094" i="68" a="1"/>
  <c r="Z1094" i="68" s="1"/>
  <c r="Y1094" i="68"/>
  <c r="X1094" i="68"/>
  <c r="V1094" i="68"/>
  <c r="U1094" i="68"/>
  <c r="AD1093" i="68"/>
  <c r="AA1093" i="68"/>
  <c r="AA1093" i="68" a="1"/>
  <c r="Z1093" i="68" a="1"/>
  <c r="Z1093" i="68" s="1"/>
  <c r="Y1093" i="68"/>
  <c r="X1093" i="68"/>
  <c r="V1093" i="68"/>
  <c r="U1093" i="68"/>
  <c r="AD1092" i="68"/>
  <c r="AA1092" i="68"/>
  <c r="AA1092" i="68" a="1"/>
  <c r="Z1092" i="68" a="1"/>
  <c r="Z1092" i="68" s="1"/>
  <c r="Y1092" i="68"/>
  <c r="X1092" i="68"/>
  <c r="V1092" i="68"/>
  <c r="U1092" i="68"/>
  <c r="AD1091" i="68"/>
  <c r="AA1091" i="68" a="1"/>
  <c r="AA1091" i="68" s="1"/>
  <c r="Z1091" i="68" a="1"/>
  <c r="Z1091" i="68" s="1"/>
  <c r="AC1091" i="68" s="1"/>
  <c r="Y1091" i="68"/>
  <c r="X1091" i="68"/>
  <c r="V1091" i="68"/>
  <c r="U1091" i="68"/>
  <c r="AD1090" i="68"/>
  <c r="AA1090" i="68" a="1"/>
  <c r="AA1090" i="68" s="1"/>
  <c r="Z1090" i="68" a="1"/>
  <c r="Z1090" i="68" s="1"/>
  <c r="AE1090" i="68" s="1"/>
  <c r="Y1090" i="68"/>
  <c r="X1090" i="68"/>
  <c r="V1090" i="68"/>
  <c r="U1090" i="68"/>
  <c r="AD1089" i="68"/>
  <c r="AA1089" i="68" a="1"/>
  <c r="AA1089" i="68" s="1"/>
  <c r="Z1089" i="68" a="1"/>
  <c r="Z1089" i="68" s="1"/>
  <c r="AC1089" i="68" s="1"/>
  <c r="Y1089" i="68"/>
  <c r="X1089" i="68"/>
  <c r="V1089" i="68"/>
  <c r="U1089" i="68"/>
  <c r="AD1088" i="68"/>
  <c r="AA1088" i="68" a="1"/>
  <c r="AA1088" i="68" s="1"/>
  <c r="Z1088" i="68" a="1"/>
  <c r="Z1088" i="68" s="1"/>
  <c r="Y1088" i="68"/>
  <c r="X1088" i="68"/>
  <c r="V1088" i="68"/>
  <c r="U1088" i="68"/>
  <c r="AD1087" i="68"/>
  <c r="AA1087" i="68" a="1"/>
  <c r="AA1087" i="68" s="1"/>
  <c r="Z1087" i="68" a="1"/>
  <c r="Z1087" i="68" s="1"/>
  <c r="Y1087" i="68"/>
  <c r="X1087" i="68"/>
  <c r="V1087" i="68"/>
  <c r="U1087" i="68"/>
  <c r="AD1086" i="68"/>
  <c r="AA1086" i="68" a="1"/>
  <c r="AA1086" i="68" s="1"/>
  <c r="Z1086" i="68" a="1"/>
  <c r="Z1086" i="68" s="1"/>
  <c r="Y1086" i="68"/>
  <c r="X1086" i="68"/>
  <c r="V1086" i="68"/>
  <c r="U1086" i="68"/>
  <c r="AD1085" i="68"/>
  <c r="AA1085" i="68" a="1"/>
  <c r="AA1085" i="68" s="1"/>
  <c r="Z1085" i="68" a="1"/>
  <c r="Z1085" i="68" s="1"/>
  <c r="Y1085" i="68"/>
  <c r="X1085" i="68"/>
  <c r="V1085" i="68"/>
  <c r="U1085" i="68"/>
  <c r="AD1084" i="68"/>
  <c r="AA1084" i="68" a="1"/>
  <c r="AA1084" i="68" s="1"/>
  <c r="Z1084" i="68" a="1"/>
  <c r="Z1084" i="68" s="1"/>
  <c r="Y1084" i="68"/>
  <c r="X1084" i="68"/>
  <c r="V1084" i="68"/>
  <c r="U1084" i="68"/>
  <c r="AD1083" i="68"/>
  <c r="AA1083" i="68"/>
  <c r="AA1083" i="68" a="1"/>
  <c r="Z1083" i="68" a="1"/>
  <c r="Z1083" i="68" s="1"/>
  <c r="Y1083" i="68"/>
  <c r="X1083" i="68"/>
  <c r="V1083" i="68"/>
  <c r="U1083" i="68"/>
  <c r="AD1082" i="68"/>
  <c r="AA1082" i="68" a="1"/>
  <c r="AA1082" i="68" s="1"/>
  <c r="Z1082" i="68" a="1"/>
  <c r="Z1082" i="68" s="1"/>
  <c r="AE1082" i="68" s="1"/>
  <c r="Y1082" i="68"/>
  <c r="X1082" i="68"/>
  <c r="V1082" i="68"/>
  <c r="U1082" i="68"/>
  <c r="AD1081" i="68"/>
  <c r="AA1081" i="68" a="1"/>
  <c r="AA1081" i="68" s="1"/>
  <c r="Z1081" i="68" a="1"/>
  <c r="Z1081" i="68" s="1"/>
  <c r="AC1081" i="68" s="1"/>
  <c r="Y1081" i="68"/>
  <c r="X1081" i="68"/>
  <c r="V1081" i="68"/>
  <c r="U1081" i="68"/>
  <c r="AD1080" i="68"/>
  <c r="AA1080" i="68" a="1"/>
  <c r="AA1080" i="68" s="1"/>
  <c r="Z1080" i="68" a="1"/>
  <c r="Z1080" i="68" s="1"/>
  <c r="Y1080" i="68"/>
  <c r="X1080" i="68"/>
  <c r="V1080" i="68"/>
  <c r="U1080" i="68"/>
  <c r="AD1079" i="68"/>
  <c r="AA1079" i="68" a="1"/>
  <c r="AA1079" i="68" s="1"/>
  <c r="Z1079" i="68" a="1"/>
  <c r="Z1079" i="68" s="1"/>
  <c r="Y1079" i="68"/>
  <c r="X1079" i="68"/>
  <c r="V1079" i="68"/>
  <c r="U1079" i="68"/>
  <c r="AD1078" i="68"/>
  <c r="AA1078" i="68" a="1"/>
  <c r="AA1078" i="68" s="1"/>
  <c r="Z1078" i="68" a="1"/>
  <c r="Z1078" i="68" s="1"/>
  <c r="Y1078" i="68"/>
  <c r="X1078" i="68"/>
  <c r="V1078" i="68"/>
  <c r="U1078" i="68"/>
  <c r="AD1077" i="68"/>
  <c r="AA1077" i="68" a="1"/>
  <c r="AA1077" i="68" s="1"/>
  <c r="Z1077" i="68" a="1"/>
  <c r="Z1077" i="68" s="1"/>
  <c r="Y1077" i="68"/>
  <c r="X1077" i="68"/>
  <c r="V1077" i="68"/>
  <c r="U1077" i="68"/>
  <c r="AD1076" i="68"/>
  <c r="AA1076" i="68" a="1"/>
  <c r="AA1076" i="68" s="1"/>
  <c r="Z1076" i="68" a="1"/>
  <c r="Z1076" i="68" s="1"/>
  <c r="Y1076" i="68"/>
  <c r="X1076" i="68"/>
  <c r="V1076" i="68"/>
  <c r="U1076" i="68"/>
  <c r="AD1075" i="68"/>
  <c r="AA1075" i="68"/>
  <c r="AE1075" i="68" s="1"/>
  <c r="AA1075" i="68" a="1"/>
  <c r="Z1075" i="68"/>
  <c r="AC1075" i="68" s="1"/>
  <c r="Z1075" i="68" a="1"/>
  <c r="Y1075" i="68"/>
  <c r="X1075" i="68"/>
  <c r="V1075" i="68"/>
  <c r="U1075" i="68"/>
  <c r="AD1074" i="68"/>
  <c r="AA1074" i="68" a="1"/>
  <c r="AA1074" i="68" s="1"/>
  <c r="Z1074" i="68"/>
  <c r="Z1074" i="68" a="1"/>
  <c r="Y1074" i="68"/>
  <c r="X1074" i="68"/>
  <c r="V1074" i="68"/>
  <c r="U1074" i="68"/>
  <c r="AD1073" i="68"/>
  <c r="AC1073" i="68"/>
  <c r="AA1073" i="68" a="1"/>
  <c r="AA1073" i="68" s="1"/>
  <c r="Z1073" i="68" a="1"/>
  <c r="Z1073" i="68" s="1"/>
  <c r="Y1073" i="68"/>
  <c r="X1073" i="68"/>
  <c r="V1073" i="68"/>
  <c r="U1073" i="68"/>
  <c r="AD1072" i="68"/>
  <c r="AA1072" i="68" a="1"/>
  <c r="AA1072" i="68" s="1"/>
  <c r="Z1072" i="68" a="1"/>
  <c r="Z1072" i="68" s="1"/>
  <c r="Y1072" i="68"/>
  <c r="X1072" i="68"/>
  <c r="V1072" i="68"/>
  <c r="U1072" i="68"/>
  <c r="AD1071" i="68"/>
  <c r="AA1071" i="68" a="1"/>
  <c r="AA1071" i="68" s="1"/>
  <c r="Z1071" i="68" a="1"/>
  <c r="Z1071" i="68" s="1"/>
  <c r="Y1071" i="68"/>
  <c r="X1071" i="68"/>
  <c r="V1071" i="68"/>
  <c r="U1071" i="68"/>
  <c r="AD1070" i="68"/>
  <c r="AA1070" i="68" a="1"/>
  <c r="AA1070" i="68" s="1"/>
  <c r="Z1070" i="68" a="1"/>
  <c r="Z1070" i="68" s="1"/>
  <c r="Y1070" i="68"/>
  <c r="X1070" i="68"/>
  <c r="V1070" i="68"/>
  <c r="U1070" i="68"/>
  <c r="AD1069" i="68"/>
  <c r="AA1069" i="68" a="1"/>
  <c r="AA1069" i="68" s="1"/>
  <c r="Z1069" i="68" a="1"/>
  <c r="Z1069" i="68" s="1"/>
  <c r="Y1069" i="68"/>
  <c r="X1069" i="68"/>
  <c r="V1069" i="68"/>
  <c r="U1069" i="68"/>
  <c r="AD1068" i="68"/>
  <c r="AA1068" i="68" a="1"/>
  <c r="AA1068" i="68" s="1"/>
  <c r="Z1068" i="68" a="1"/>
  <c r="Z1068" i="68" s="1"/>
  <c r="Y1068" i="68"/>
  <c r="X1068" i="68"/>
  <c r="V1068" i="68"/>
  <c r="U1068" i="68"/>
  <c r="AD1067" i="68"/>
  <c r="AA1067" i="68" a="1"/>
  <c r="AA1067" i="68" s="1"/>
  <c r="Z1067" i="68"/>
  <c r="AC1067" i="68" s="1"/>
  <c r="Z1067" i="68" a="1"/>
  <c r="Y1067" i="68"/>
  <c r="X1067" i="68"/>
  <c r="V1067" i="68"/>
  <c r="U1067" i="68"/>
  <c r="AD1066" i="68"/>
  <c r="AA1066" i="68" a="1"/>
  <c r="AA1066" i="68" s="1"/>
  <c r="Z1066" i="68"/>
  <c r="Z1066" i="68" a="1"/>
  <c r="Y1066" i="68"/>
  <c r="X1066" i="68"/>
  <c r="V1066" i="68"/>
  <c r="U1066" i="68"/>
  <c r="AD1065" i="68"/>
  <c r="AC1065" i="68"/>
  <c r="AA1065" i="68" a="1"/>
  <c r="AA1065" i="68" s="1"/>
  <c r="Z1065" i="68" a="1"/>
  <c r="Z1065" i="68" s="1"/>
  <c r="Y1065" i="68"/>
  <c r="X1065" i="68"/>
  <c r="V1065" i="68"/>
  <c r="U1065" i="68"/>
  <c r="AD1064" i="68"/>
  <c r="AA1064" i="68" a="1"/>
  <c r="AA1064" i="68" s="1"/>
  <c r="Z1064" i="68" a="1"/>
  <c r="Z1064" i="68" s="1"/>
  <c r="Y1064" i="68"/>
  <c r="X1064" i="68"/>
  <c r="V1064" i="68"/>
  <c r="U1064" i="68"/>
  <c r="AD1063" i="68"/>
  <c r="AA1063" i="68" a="1"/>
  <c r="AA1063" i="68" s="1"/>
  <c r="Z1063" i="68" a="1"/>
  <c r="Z1063" i="68" s="1"/>
  <c r="Y1063" i="68"/>
  <c r="X1063" i="68"/>
  <c r="V1063" i="68"/>
  <c r="U1063" i="68"/>
  <c r="AD1062" i="68"/>
  <c r="AA1062" i="68" a="1"/>
  <c r="AA1062" i="68" s="1"/>
  <c r="Z1062" i="68" a="1"/>
  <c r="Z1062" i="68" s="1"/>
  <c r="Y1062" i="68"/>
  <c r="X1062" i="68"/>
  <c r="V1062" i="68"/>
  <c r="U1062" i="68"/>
  <c r="AD1061" i="68"/>
  <c r="AA1061" i="68" a="1"/>
  <c r="AA1061" i="68" s="1"/>
  <c r="Z1061" i="68" a="1"/>
  <c r="Z1061" i="68" s="1"/>
  <c r="Y1061" i="68"/>
  <c r="X1061" i="68"/>
  <c r="V1061" i="68"/>
  <c r="U1061" i="68"/>
  <c r="AD1060" i="68"/>
  <c r="AA1060" i="68" a="1"/>
  <c r="AA1060" i="68" s="1"/>
  <c r="Z1060" i="68" a="1"/>
  <c r="Z1060" i="68" s="1"/>
  <c r="Y1060" i="68"/>
  <c r="X1060" i="68"/>
  <c r="V1060" i="68"/>
  <c r="U1060" i="68"/>
  <c r="AD1059" i="68"/>
  <c r="AA1059" i="68" a="1"/>
  <c r="AA1059" i="68" s="1"/>
  <c r="Z1059" i="68"/>
  <c r="AC1059" i="68" s="1"/>
  <c r="Z1059" i="68" a="1"/>
  <c r="Y1059" i="68"/>
  <c r="X1059" i="68"/>
  <c r="V1059" i="68"/>
  <c r="U1059" i="68"/>
  <c r="AD1058" i="68"/>
  <c r="AA1058" i="68" a="1"/>
  <c r="AA1058" i="68" s="1"/>
  <c r="Z1058" i="68"/>
  <c r="Z1058" i="68" a="1"/>
  <c r="Y1058" i="68"/>
  <c r="X1058" i="68"/>
  <c r="V1058" i="68"/>
  <c r="U1058" i="68"/>
  <c r="AD1057" i="68"/>
  <c r="AA1057" i="68" a="1"/>
  <c r="AA1057" i="68" s="1"/>
  <c r="Z1057" i="68" a="1"/>
  <c r="Z1057" i="68" s="1"/>
  <c r="AC1057" i="68" s="1"/>
  <c r="Y1057" i="68"/>
  <c r="X1057" i="68"/>
  <c r="V1057" i="68"/>
  <c r="U1057" i="68"/>
  <c r="AD1056" i="68"/>
  <c r="AA1056" i="68" a="1"/>
  <c r="AA1056" i="68" s="1"/>
  <c r="Z1056" i="68" a="1"/>
  <c r="Z1056" i="68" s="1"/>
  <c r="Y1056" i="68"/>
  <c r="X1056" i="68"/>
  <c r="V1056" i="68"/>
  <c r="U1056" i="68"/>
  <c r="AD1055" i="68"/>
  <c r="AA1055" i="68" a="1"/>
  <c r="AA1055" i="68" s="1"/>
  <c r="Z1055" i="68" a="1"/>
  <c r="Z1055" i="68" s="1"/>
  <c r="Y1055" i="68"/>
  <c r="X1055" i="68"/>
  <c r="V1055" i="68"/>
  <c r="U1055" i="68"/>
  <c r="AD1054" i="68"/>
  <c r="AA1054" i="68" a="1"/>
  <c r="AA1054" i="68" s="1"/>
  <c r="Z1054" i="68" a="1"/>
  <c r="Z1054" i="68" s="1"/>
  <c r="Y1054" i="68"/>
  <c r="X1054" i="68"/>
  <c r="V1054" i="68"/>
  <c r="U1054" i="68"/>
  <c r="AD1053" i="68"/>
  <c r="AA1053" i="68" a="1"/>
  <c r="AA1053" i="68" s="1"/>
  <c r="Z1053" i="68" a="1"/>
  <c r="Z1053" i="68" s="1"/>
  <c r="Y1053" i="68"/>
  <c r="X1053" i="68"/>
  <c r="V1053" i="68"/>
  <c r="U1053" i="68"/>
  <c r="AD1052" i="68"/>
  <c r="AA1052" i="68" a="1"/>
  <c r="AA1052" i="68" s="1"/>
  <c r="Z1052" i="68" a="1"/>
  <c r="Z1052" i="68" s="1"/>
  <c r="Y1052" i="68"/>
  <c r="X1052" i="68"/>
  <c r="V1052" i="68"/>
  <c r="U1052" i="68"/>
  <c r="AD1051" i="68"/>
  <c r="AA1051" i="68" a="1"/>
  <c r="AA1051" i="68" s="1"/>
  <c r="Z1051" i="68" a="1"/>
  <c r="Z1051" i="68" s="1"/>
  <c r="AC1051" i="68" s="1"/>
  <c r="Y1051" i="68"/>
  <c r="X1051" i="68"/>
  <c r="V1051" i="68"/>
  <c r="U1051" i="68"/>
  <c r="AD1050" i="68"/>
  <c r="AA1050" i="68" a="1"/>
  <c r="AA1050" i="68" s="1"/>
  <c r="Z1050" i="68" a="1"/>
  <c r="Z1050" i="68" s="1"/>
  <c r="Y1050" i="68"/>
  <c r="X1050" i="68"/>
  <c r="V1050" i="68"/>
  <c r="U1050" i="68"/>
  <c r="AD1049" i="68"/>
  <c r="AA1049" i="68" a="1"/>
  <c r="AA1049" i="68" s="1"/>
  <c r="Z1049" i="68" a="1"/>
  <c r="Z1049" i="68" s="1"/>
  <c r="AC1049" i="68" s="1"/>
  <c r="Y1049" i="68"/>
  <c r="X1049" i="68"/>
  <c r="V1049" i="68"/>
  <c r="U1049" i="68"/>
  <c r="AD1048" i="68"/>
  <c r="AA1048" i="68" a="1"/>
  <c r="AA1048" i="68" s="1"/>
  <c r="Z1048" i="68" a="1"/>
  <c r="Z1048" i="68" s="1"/>
  <c r="Y1048" i="68"/>
  <c r="X1048" i="68"/>
  <c r="V1048" i="68"/>
  <c r="U1048" i="68"/>
  <c r="AD1047" i="68"/>
  <c r="AA1047" i="68" a="1"/>
  <c r="AA1047" i="68" s="1"/>
  <c r="Z1047" i="68" a="1"/>
  <c r="Z1047" i="68" s="1"/>
  <c r="Y1047" i="68"/>
  <c r="X1047" i="68"/>
  <c r="V1047" i="68"/>
  <c r="U1047" i="68"/>
  <c r="AD1046" i="68"/>
  <c r="AA1046" i="68" a="1"/>
  <c r="AA1046" i="68" s="1"/>
  <c r="Z1046" i="68" a="1"/>
  <c r="Z1046" i="68" s="1"/>
  <c r="Y1046" i="68"/>
  <c r="X1046" i="68"/>
  <c r="V1046" i="68"/>
  <c r="U1046" i="68"/>
  <c r="AD1045" i="68"/>
  <c r="AA1045" i="68" a="1"/>
  <c r="AA1045" i="68" s="1"/>
  <c r="Z1045" i="68" a="1"/>
  <c r="Z1045" i="68" s="1"/>
  <c r="Y1045" i="68"/>
  <c r="X1045" i="68"/>
  <c r="V1045" i="68"/>
  <c r="U1045" i="68"/>
  <c r="AD1044" i="68"/>
  <c r="AA1044" i="68" a="1"/>
  <c r="AA1044" i="68" s="1"/>
  <c r="Z1044" i="68" a="1"/>
  <c r="Z1044" i="68" s="1"/>
  <c r="Y1044" i="68"/>
  <c r="X1044" i="68"/>
  <c r="V1044" i="68"/>
  <c r="U1044" i="68"/>
  <c r="AD1043" i="68"/>
  <c r="AA1043" i="68" a="1"/>
  <c r="AA1043" i="68" s="1"/>
  <c r="Z1043" i="68" a="1"/>
  <c r="Z1043" i="68" s="1"/>
  <c r="AC1043" i="68" s="1"/>
  <c r="Y1043" i="68"/>
  <c r="X1043" i="68"/>
  <c r="V1043" i="68"/>
  <c r="U1043" i="68"/>
  <c r="AD1042" i="68"/>
  <c r="AA1042" i="68" a="1"/>
  <c r="AA1042" i="68" s="1"/>
  <c r="Z1042" i="68" a="1"/>
  <c r="Z1042" i="68" s="1"/>
  <c r="Y1042" i="68"/>
  <c r="X1042" i="68"/>
  <c r="V1042" i="68"/>
  <c r="U1042" i="68"/>
  <c r="AD1041" i="68"/>
  <c r="AA1041" i="68" a="1"/>
  <c r="AA1041" i="68" s="1"/>
  <c r="Z1041" i="68" a="1"/>
  <c r="Z1041" i="68" s="1"/>
  <c r="AC1041" i="68" s="1"/>
  <c r="Y1041" i="68"/>
  <c r="X1041" i="68"/>
  <c r="V1041" i="68"/>
  <c r="U1041" i="68"/>
  <c r="AD1040" i="68"/>
  <c r="AA1040" i="68" a="1"/>
  <c r="AA1040" i="68" s="1"/>
  <c r="Z1040" i="68" a="1"/>
  <c r="Z1040" i="68" s="1"/>
  <c r="Y1040" i="68"/>
  <c r="X1040" i="68"/>
  <c r="V1040" i="68"/>
  <c r="U1040" i="68"/>
  <c r="AD1039" i="68"/>
  <c r="AA1039" i="68" a="1"/>
  <c r="AA1039" i="68" s="1"/>
  <c r="Z1039" i="68" a="1"/>
  <c r="Z1039" i="68" s="1"/>
  <c r="Y1039" i="68"/>
  <c r="X1039" i="68"/>
  <c r="V1039" i="68"/>
  <c r="U1039" i="68"/>
  <c r="AD1038" i="68"/>
  <c r="AA1038" i="68" a="1"/>
  <c r="AA1038" i="68" s="1"/>
  <c r="Z1038" i="68" a="1"/>
  <c r="Z1038" i="68" s="1"/>
  <c r="Y1038" i="68"/>
  <c r="X1038" i="68"/>
  <c r="V1038" i="68"/>
  <c r="U1038" i="68"/>
  <c r="AD1037" i="68"/>
  <c r="AA1037" i="68" a="1"/>
  <c r="AA1037" i="68" s="1"/>
  <c r="Z1037" i="68" a="1"/>
  <c r="Z1037" i="68" s="1"/>
  <c r="Y1037" i="68"/>
  <c r="X1037" i="68"/>
  <c r="V1037" i="68"/>
  <c r="U1037" i="68"/>
  <c r="AD1036" i="68"/>
  <c r="AA1036" i="68" a="1"/>
  <c r="AA1036" i="68" s="1"/>
  <c r="Z1036" i="68" a="1"/>
  <c r="Z1036" i="68" s="1"/>
  <c r="Y1036" i="68"/>
  <c r="X1036" i="68"/>
  <c r="V1036" i="68"/>
  <c r="U1036" i="68"/>
  <c r="AD1035" i="68"/>
  <c r="AA1035" i="68" a="1"/>
  <c r="AA1035" i="68" s="1"/>
  <c r="Z1035" i="68" a="1"/>
  <c r="Z1035" i="68" s="1"/>
  <c r="AC1035" i="68" s="1"/>
  <c r="Y1035" i="68"/>
  <c r="X1035" i="68"/>
  <c r="V1035" i="68"/>
  <c r="U1035" i="68"/>
  <c r="AD1034" i="68"/>
  <c r="AA1034" i="68" a="1"/>
  <c r="AA1034" i="68" s="1"/>
  <c r="Z1034" i="68" a="1"/>
  <c r="Z1034" i="68" s="1"/>
  <c r="Y1034" i="68"/>
  <c r="X1034" i="68"/>
  <c r="V1034" i="68"/>
  <c r="U1034" i="68"/>
  <c r="AD1033" i="68"/>
  <c r="AA1033" i="68" a="1"/>
  <c r="AA1033" i="68" s="1"/>
  <c r="Z1033" i="68" a="1"/>
  <c r="Z1033" i="68" s="1"/>
  <c r="Y1033" i="68"/>
  <c r="X1033" i="68"/>
  <c r="V1033" i="68"/>
  <c r="U1033" i="68"/>
  <c r="AD1032" i="68"/>
  <c r="AA1032" i="68" a="1"/>
  <c r="AA1032" i="68" s="1"/>
  <c r="Z1032" i="68" a="1"/>
  <c r="Z1032" i="68" s="1"/>
  <c r="Y1032" i="68"/>
  <c r="X1032" i="68"/>
  <c r="V1032" i="68"/>
  <c r="U1032" i="68"/>
  <c r="AD1031" i="68"/>
  <c r="AA1031" i="68" a="1"/>
  <c r="AA1031" i="68" s="1"/>
  <c r="Z1031" i="68" a="1"/>
  <c r="Z1031" i="68" s="1"/>
  <c r="Y1031" i="68"/>
  <c r="X1031" i="68"/>
  <c r="V1031" i="68"/>
  <c r="U1031" i="68"/>
  <c r="AD1030" i="68"/>
  <c r="AA1030" i="68"/>
  <c r="AA1030" i="68" a="1"/>
  <c r="Z1030" i="68" a="1"/>
  <c r="Z1030" i="68" s="1"/>
  <c r="Y1030" i="68"/>
  <c r="X1030" i="68"/>
  <c r="V1030" i="68"/>
  <c r="U1030" i="68"/>
  <c r="AD1029" i="68"/>
  <c r="AA1029" i="68"/>
  <c r="AA1029" i="68" a="1"/>
  <c r="Z1029" i="68" a="1"/>
  <c r="Z1029" i="68" s="1"/>
  <c r="Y1029" i="68"/>
  <c r="X1029" i="68"/>
  <c r="V1029" i="68"/>
  <c r="U1029" i="68"/>
  <c r="AD1028" i="68"/>
  <c r="AA1028" i="68"/>
  <c r="AA1028" i="68" a="1"/>
  <c r="Z1028" i="68" a="1"/>
  <c r="Z1028" i="68" s="1"/>
  <c r="Y1028" i="68"/>
  <c r="X1028" i="68"/>
  <c r="V1028" i="68"/>
  <c r="U1028" i="68"/>
  <c r="AD1027" i="68"/>
  <c r="AA1027" i="68" a="1"/>
  <c r="AA1027" i="68" s="1"/>
  <c r="Z1027" i="68" a="1"/>
  <c r="Z1027" i="68" s="1"/>
  <c r="Y1027" i="68"/>
  <c r="X1027" i="68"/>
  <c r="V1027" i="68"/>
  <c r="U1027" i="68"/>
  <c r="AD1026" i="68"/>
  <c r="AA1026" i="68" a="1"/>
  <c r="AA1026" i="68" s="1"/>
  <c r="Z1026" i="68" a="1"/>
  <c r="Z1026" i="68" s="1"/>
  <c r="Y1026" i="68"/>
  <c r="X1026" i="68"/>
  <c r="V1026" i="68"/>
  <c r="U1026" i="68"/>
  <c r="AD1025" i="68"/>
  <c r="AA1025" i="68" a="1"/>
  <c r="AA1025" i="68" s="1"/>
  <c r="Z1025" i="68" a="1"/>
  <c r="Z1025" i="68" s="1"/>
  <c r="AC1025" i="68" s="1"/>
  <c r="Y1025" i="68"/>
  <c r="X1025" i="68"/>
  <c r="V1025" i="68"/>
  <c r="U1025" i="68"/>
  <c r="AD1024" i="68"/>
  <c r="AA1024" i="68" a="1"/>
  <c r="AA1024" i="68" s="1"/>
  <c r="Z1024" i="68" a="1"/>
  <c r="Z1024" i="68" s="1"/>
  <c r="Y1024" i="68"/>
  <c r="X1024" i="68"/>
  <c r="V1024" i="68"/>
  <c r="U1024" i="68"/>
  <c r="AD1023" i="68"/>
  <c r="AA1023" i="68" a="1"/>
  <c r="AA1023" i="68" s="1"/>
  <c r="Z1023" i="68" a="1"/>
  <c r="Z1023" i="68" s="1"/>
  <c r="Y1023" i="68"/>
  <c r="X1023" i="68"/>
  <c r="V1023" i="68"/>
  <c r="U1023" i="68"/>
  <c r="AD1022" i="68"/>
  <c r="AA1022" i="68" a="1"/>
  <c r="AA1022" i="68" s="1"/>
  <c r="Z1022" i="68" a="1"/>
  <c r="Z1022" i="68" s="1"/>
  <c r="Y1022" i="68"/>
  <c r="X1022" i="68"/>
  <c r="V1022" i="68"/>
  <c r="U1022" i="68"/>
  <c r="AD1021" i="68"/>
  <c r="AA1021" i="68" a="1"/>
  <c r="AA1021" i="68" s="1"/>
  <c r="Z1021" i="68" a="1"/>
  <c r="Z1021" i="68" s="1"/>
  <c r="Y1021" i="68"/>
  <c r="X1021" i="68"/>
  <c r="V1021" i="68"/>
  <c r="U1021" i="68"/>
  <c r="AD1020" i="68"/>
  <c r="AA1020" i="68" a="1"/>
  <c r="AA1020" i="68" s="1"/>
  <c r="Z1020" i="68" a="1"/>
  <c r="Z1020" i="68" s="1"/>
  <c r="Y1020" i="68"/>
  <c r="X1020" i="68"/>
  <c r="V1020" i="68"/>
  <c r="U1020" i="68"/>
  <c r="AD1019" i="68"/>
  <c r="AA1019" i="68" a="1"/>
  <c r="AA1019" i="68" s="1"/>
  <c r="Z1019" i="68"/>
  <c r="AC1019" i="68" s="1"/>
  <c r="Z1019" i="68" a="1"/>
  <c r="Y1019" i="68"/>
  <c r="X1019" i="68"/>
  <c r="V1019" i="68"/>
  <c r="U1019" i="68"/>
  <c r="AD1018" i="68"/>
  <c r="AA1018" i="68" a="1"/>
  <c r="AA1018" i="68" s="1"/>
  <c r="Z1018" i="68"/>
  <c r="AC1018" i="68" s="1"/>
  <c r="Z1018" i="68" a="1"/>
  <c r="Y1018" i="68"/>
  <c r="X1018" i="68"/>
  <c r="V1018" i="68"/>
  <c r="U1018" i="68"/>
  <c r="AD1017" i="68"/>
  <c r="AA1017" i="68" a="1"/>
  <c r="AA1017" i="68" s="1"/>
  <c r="Z1017" i="68" a="1"/>
  <c r="Z1017" i="68" s="1"/>
  <c r="Y1017" i="68"/>
  <c r="X1017" i="68"/>
  <c r="V1017" i="68"/>
  <c r="U1017" i="68"/>
  <c r="AD1016" i="68"/>
  <c r="AA1016" i="68" a="1"/>
  <c r="AA1016" i="68" s="1"/>
  <c r="Z1016" i="68" a="1"/>
  <c r="Z1016" i="68" s="1"/>
  <c r="Y1016" i="68"/>
  <c r="X1016" i="68"/>
  <c r="V1016" i="68"/>
  <c r="U1016" i="68"/>
  <c r="AD1015" i="68"/>
  <c r="AA1015" i="68" a="1"/>
  <c r="AA1015" i="68" s="1"/>
  <c r="Z1015" i="68" a="1"/>
  <c r="Z1015" i="68" s="1"/>
  <c r="Y1015" i="68"/>
  <c r="X1015" i="68"/>
  <c r="V1015" i="68"/>
  <c r="U1015" i="68"/>
  <c r="AD1014" i="68"/>
  <c r="AA1014" i="68" a="1"/>
  <c r="AA1014" i="68" s="1"/>
  <c r="Z1014" i="68" a="1"/>
  <c r="Z1014" i="68" s="1"/>
  <c r="Y1014" i="68"/>
  <c r="X1014" i="68"/>
  <c r="V1014" i="68"/>
  <c r="U1014" i="68"/>
  <c r="AD1013" i="68"/>
  <c r="AA1013" i="68" a="1"/>
  <c r="AA1013" i="68" s="1"/>
  <c r="Z1013" i="68" a="1"/>
  <c r="Z1013" i="68" s="1"/>
  <c r="Y1013" i="68"/>
  <c r="X1013" i="68"/>
  <c r="V1013" i="68"/>
  <c r="U1013" i="68"/>
  <c r="AD1012" i="68"/>
  <c r="AA1012" i="68" a="1"/>
  <c r="AA1012" i="68" s="1"/>
  <c r="Z1012" i="68" a="1"/>
  <c r="Z1012" i="68" s="1"/>
  <c r="AC1012" i="68" s="1"/>
  <c r="Y1012" i="68"/>
  <c r="X1012" i="68"/>
  <c r="V1012" i="68"/>
  <c r="U1012" i="68"/>
  <c r="AD1011" i="68"/>
  <c r="AA1011" i="68" a="1"/>
  <c r="AA1011" i="68" s="1"/>
  <c r="Z1011" i="68" a="1"/>
  <c r="Z1011" i="68" s="1"/>
  <c r="AC1011" i="68" s="1"/>
  <c r="Y1011" i="68"/>
  <c r="X1011" i="68"/>
  <c r="V1011" i="68"/>
  <c r="U1011" i="68"/>
  <c r="AD1010" i="68"/>
  <c r="AA1010" i="68" a="1"/>
  <c r="AA1010" i="68" s="1"/>
  <c r="Z1010" i="68"/>
  <c r="AC1010" i="68" s="1"/>
  <c r="Z1010" i="68" a="1"/>
  <c r="Y1010" i="68"/>
  <c r="X1010" i="68"/>
  <c r="V1010" i="68"/>
  <c r="U1010" i="68"/>
  <c r="AD1009" i="68"/>
  <c r="AA1009" i="68" a="1"/>
  <c r="AA1009" i="68" s="1"/>
  <c r="Z1009" i="68" a="1"/>
  <c r="Z1009" i="68" s="1"/>
  <c r="AC1009" i="68" s="1"/>
  <c r="Y1009" i="68"/>
  <c r="X1009" i="68"/>
  <c r="V1009" i="68"/>
  <c r="U1009" i="68"/>
  <c r="AD1008" i="68"/>
  <c r="AA1008" i="68" a="1"/>
  <c r="AA1008" i="68" s="1"/>
  <c r="Z1008" i="68" a="1"/>
  <c r="Z1008" i="68" s="1"/>
  <c r="Y1008" i="68"/>
  <c r="X1008" i="68"/>
  <c r="V1008" i="68"/>
  <c r="U1008" i="68"/>
  <c r="AD1007" i="68"/>
  <c r="AA1007" i="68" a="1"/>
  <c r="AA1007" i="68" s="1"/>
  <c r="Z1007" i="68" a="1"/>
  <c r="Z1007" i="68" s="1"/>
  <c r="Y1007" i="68"/>
  <c r="X1007" i="68"/>
  <c r="V1007" i="68"/>
  <c r="U1007" i="68"/>
  <c r="AD1006" i="68"/>
  <c r="AA1006" i="68" a="1"/>
  <c r="AA1006" i="68" s="1"/>
  <c r="Z1006" i="68" a="1"/>
  <c r="Z1006" i="68" s="1"/>
  <c r="Y1006" i="68"/>
  <c r="X1006" i="68"/>
  <c r="V1006" i="68"/>
  <c r="U1006" i="68"/>
  <c r="AD1005" i="68"/>
  <c r="AA1005" i="68"/>
  <c r="AE1005" i="68" s="1"/>
  <c r="AA1005" i="68" a="1"/>
  <c r="Z1005" i="68" a="1"/>
  <c r="Z1005" i="68" s="1"/>
  <c r="AC1005" i="68" s="1"/>
  <c r="Y1005" i="68"/>
  <c r="X1005" i="68"/>
  <c r="V1005" i="68"/>
  <c r="U1005" i="68"/>
  <c r="AD1004" i="68"/>
  <c r="AA1004" i="68" a="1"/>
  <c r="AA1004" i="68" s="1"/>
  <c r="Z1004" i="68" a="1"/>
  <c r="Z1004" i="68" s="1"/>
  <c r="Y1004" i="68"/>
  <c r="X1004" i="68"/>
  <c r="V1004" i="68"/>
  <c r="U1004" i="68"/>
  <c r="AD1003" i="68"/>
  <c r="AA1003" i="68" a="1"/>
  <c r="AA1003" i="68" s="1"/>
  <c r="Z1003" i="68" a="1"/>
  <c r="Z1003" i="68" s="1"/>
  <c r="Y1003" i="68"/>
  <c r="X1003" i="68"/>
  <c r="V1003" i="68"/>
  <c r="U1003" i="68"/>
  <c r="AD1002" i="68"/>
  <c r="AA1002" i="68" a="1"/>
  <c r="AA1002" i="68" s="1"/>
  <c r="Z1002" i="68" a="1"/>
  <c r="Z1002" i="68" s="1"/>
  <c r="AC1002" i="68" s="1"/>
  <c r="Y1002" i="68"/>
  <c r="X1002" i="68"/>
  <c r="V1002" i="68"/>
  <c r="U1002" i="68"/>
  <c r="AD1001" i="68"/>
  <c r="AA1001" i="68" a="1"/>
  <c r="AA1001" i="68" s="1"/>
  <c r="Z1001" i="68" a="1"/>
  <c r="Z1001" i="68" s="1"/>
  <c r="Y1001" i="68"/>
  <c r="X1001" i="68"/>
  <c r="V1001" i="68"/>
  <c r="U1001" i="68"/>
  <c r="AD1000" i="68"/>
  <c r="AA1000" i="68" a="1"/>
  <c r="AA1000" i="68" s="1"/>
  <c r="Z1000" i="68" a="1"/>
  <c r="Z1000" i="68" s="1"/>
  <c r="Y1000" i="68"/>
  <c r="X1000" i="68"/>
  <c r="V1000" i="68"/>
  <c r="U1000" i="68"/>
  <c r="AD999" i="68"/>
  <c r="AA999" i="68" a="1"/>
  <c r="AA999" i="68" s="1"/>
  <c r="Z999" i="68" a="1"/>
  <c r="Z999" i="68" s="1"/>
  <c r="Y999" i="68"/>
  <c r="X999" i="68"/>
  <c r="V999" i="68"/>
  <c r="U999" i="68"/>
  <c r="AD998" i="68"/>
  <c r="AA998" i="68"/>
  <c r="AA998" i="68" a="1"/>
  <c r="Z998" i="68" a="1"/>
  <c r="Z998" i="68" s="1"/>
  <c r="Y998" i="68"/>
  <c r="X998" i="68"/>
  <c r="V998" i="68"/>
  <c r="U998" i="68"/>
  <c r="AD997" i="68"/>
  <c r="AA997" i="68" a="1"/>
  <c r="AA997" i="68" s="1"/>
  <c r="Z997" i="68" a="1"/>
  <c r="Z997" i="68" s="1"/>
  <c r="AC997" i="68" s="1"/>
  <c r="Y997" i="68"/>
  <c r="X997" i="68"/>
  <c r="V997" i="68"/>
  <c r="U997" i="68"/>
  <c r="AD996" i="68"/>
  <c r="AA996" i="68" a="1"/>
  <c r="AA996" i="68" s="1"/>
  <c r="Z996" i="68" a="1"/>
  <c r="Z996" i="68" s="1"/>
  <c r="Y996" i="68"/>
  <c r="X996" i="68"/>
  <c r="V996" i="68"/>
  <c r="U996" i="68"/>
  <c r="AD995" i="68"/>
  <c r="AA995" i="68" a="1"/>
  <c r="AA995" i="68" s="1"/>
  <c r="Z995" i="68" a="1"/>
  <c r="Z995" i="68" s="1"/>
  <c r="AE995" i="68" s="1"/>
  <c r="Y995" i="68"/>
  <c r="X995" i="68"/>
  <c r="V995" i="68"/>
  <c r="U995" i="68"/>
  <c r="AD994" i="68"/>
  <c r="AA994" i="68" a="1"/>
  <c r="AA994" i="68" s="1"/>
  <c r="Z994" i="68" a="1"/>
  <c r="Z994" i="68" s="1"/>
  <c r="AC994" i="68" s="1"/>
  <c r="Y994" i="68"/>
  <c r="X994" i="68"/>
  <c r="V994" i="68"/>
  <c r="U994" i="68"/>
  <c r="AD993" i="68"/>
  <c r="AA993" i="68" a="1"/>
  <c r="AA993" i="68" s="1"/>
  <c r="Z993" i="68" a="1"/>
  <c r="Z993" i="68" s="1"/>
  <c r="AC993" i="68" s="1"/>
  <c r="Y993" i="68"/>
  <c r="X993" i="68"/>
  <c r="V993" i="68"/>
  <c r="U993" i="68"/>
  <c r="AD992" i="68"/>
  <c r="AA992" i="68" a="1"/>
  <c r="AA992" i="68" s="1"/>
  <c r="Z992" i="68" a="1"/>
  <c r="Z992" i="68" s="1"/>
  <c r="Y992" i="68"/>
  <c r="X992" i="68"/>
  <c r="V992" i="68"/>
  <c r="U992" i="68"/>
  <c r="AD991" i="68"/>
  <c r="AA991" i="68" a="1"/>
  <c r="AA991" i="68" s="1"/>
  <c r="Z991" i="68" a="1"/>
  <c r="Z991" i="68" s="1"/>
  <c r="Y991" i="68"/>
  <c r="X991" i="68"/>
  <c r="V991" i="68"/>
  <c r="U991" i="68"/>
  <c r="AD990" i="68"/>
  <c r="AA990" i="68" a="1"/>
  <c r="AA990" i="68" s="1"/>
  <c r="Z990" i="68" a="1"/>
  <c r="Z990" i="68" s="1"/>
  <c r="Y990" i="68"/>
  <c r="X990" i="68"/>
  <c r="V990" i="68"/>
  <c r="U990" i="68"/>
  <c r="AD989" i="68"/>
  <c r="AA989" i="68" a="1"/>
  <c r="AA989" i="68" s="1"/>
  <c r="Z989" i="68" a="1"/>
  <c r="Z989" i="68" s="1"/>
  <c r="AC989" i="68" s="1"/>
  <c r="Y989" i="68"/>
  <c r="X989" i="68"/>
  <c r="V989" i="68"/>
  <c r="U989" i="68"/>
  <c r="AD988" i="68"/>
  <c r="AA988" i="68" a="1"/>
  <c r="AA988" i="68" s="1"/>
  <c r="Z988" i="68" a="1"/>
  <c r="Z988" i="68" s="1"/>
  <c r="Y988" i="68"/>
  <c r="X988" i="68"/>
  <c r="V988" i="68"/>
  <c r="U988" i="68"/>
  <c r="AD987" i="68"/>
  <c r="AA987" i="68" a="1"/>
  <c r="AA987" i="68" s="1"/>
  <c r="Z987" i="68" a="1"/>
  <c r="Z987" i="68" s="1"/>
  <c r="Y987" i="68"/>
  <c r="X987" i="68"/>
  <c r="V987" i="68"/>
  <c r="U987" i="68"/>
  <c r="AD986" i="68"/>
  <c r="AA986" i="68" a="1"/>
  <c r="AA986" i="68" s="1"/>
  <c r="Z986" i="68"/>
  <c r="AC986" i="68" s="1"/>
  <c r="Z986" i="68" a="1"/>
  <c r="Y986" i="68"/>
  <c r="X986" i="68"/>
  <c r="V986" i="68"/>
  <c r="U986" i="68"/>
  <c r="AD985" i="68"/>
  <c r="AA985" i="68" a="1"/>
  <c r="AA985" i="68" s="1"/>
  <c r="Z985" i="68" a="1"/>
  <c r="Z985" i="68" s="1"/>
  <c r="Y985" i="68"/>
  <c r="X985" i="68"/>
  <c r="V985" i="68"/>
  <c r="U985" i="68"/>
  <c r="AD984" i="68"/>
  <c r="AA984" i="68" a="1"/>
  <c r="AA984" i="68" s="1"/>
  <c r="Z984" i="68" a="1"/>
  <c r="Z984" i="68" s="1"/>
  <c r="Y984" i="68"/>
  <c r="X984" i="68"/>
  <c r="V984" i="68"/>
  <c r="U984" i="68"/>
  <c r="AD983" i="68"/>
  <c r="AA983" i="68" a="1"/>
  <c r="AA983" i="68" s="1"/>
  <c r="Z983" i="68" a="1"/>
  <c r="Z983" i="68" s="1"/>
  <c r="Y983" i="68"/>
  <c r="X983" i="68"/>
  <c r="V983" i="68"/>
  <c r="U983" i="68"/>
  <c r="AD982" i="68"/>
  <c r="AA982" i="68" a="1"/>
  <c r="AA982" i="68" s="1"/>
  <c r="Z982" i="68" a="1"/>
  <c r="Z982" i="68" s="1"/>
  <c r="Y982" i="68"/>
  <c r="X982" i="68"/>
  <c r="V982" i="68"/>
  <c r="U982" i="68"/>
  <c r="AD981" i="68"/>
  <c r="AA981" i="68" a="1"/>
  <c r="AA981" i="68" s="1"/>
  <c r="Z981" i="68" a="1"/>
  <c r="Z981" i="68" s="1"/>
  <c r="AC981" i="68" s="1"/>
  <c r="Y981" i="68"/>
  <c r="X981" i="68"/>
  <c r="V981" i="68"/>
  <c r="U981" i="68"/>
  <c r="AD980" i="68"/>
  <c r="AA980" i="68" a="1"/>
  <c r="AA980" i="68" s="1"/>
  <c r="Z980" i="68" a="1"/>
  <c r="Z980" i="68" s="1"/>
  <c r="Y980" i="68"/>
  <c r="X980" i="68"/>
  <c r="V980" i="68"/>
  <c r="U980" i="68"/>
  <c r="AD979" i="68"/>
  <c r="AA979" i="68" a="1"/>
  <c r="AA979" i="68" s="1"/>
  <c r="Z979" i="68" a="1"/>
  <c r="Z979" i="68" s="1"/>
  <c r="AE979" i="68" s="1"/>
  <c r="Y979" i="68"/>
  <c r="X979" i="68"/>
  <c r="V979" i="68"/>
  <c r="U979" i="68"/>
  <c r="AD978" i="68"/>
  <c r="AA978" i="68" a="1"/>
  <c r="AA978" i="68" s="1"/>
  <c r="Z978" i="68"/>
  <c r="AC978" i="68" s="1"/>
  <c r="Z978" i="68" a="1"/>
  <c r="Y978" i="68"/>
  <c r="X978" i="68"/>
  <c r="V978" i="68"/>
  <c r="U978" i="68"/>
  <c r="AD977" i="68"/>
  <c r="AA977" i="68" a="1"/>
  <c r="AA977" i="68" s="1"/>
  <c r="Z977" i="68" a="1"/>
  <c r="Z977" i="68" s="1"/>
  <c r="Y977" i="68"/>
  <c r="X977" i="68"/>
  <c r="V977" i="68"/>
  <c r="U977" i="68"/>
  <c r="AD976" i="68"/>
  <c r="AA976" i="68" a="1"/>
  <c r="AA976" i="68" s="1"/>
  <c r="Z976" i="68" a="1"/>
  <c r="Z976" i="68" s="1"/>
  <c r="Y976" i="68"/>
  <c r="X976" i="68"/>
  <c r="V976" i="68"/>
  <c r="U976" i="68"/>
  <c r="AD975" i="68"/>
  <c r="AA975" i="68" a="1"/>
  <c r="AA975" i="68" s="1"/>
  <c r="Z975" i="68" a="1"/>
  <c r="Z975" i="68" s="1"/>
  <c r="Y975" i="68"/>
  <c r="X975" i="68"/>
  <c r="V975" i="68"/>
  <c r="U975" i="68"/>
  <c r="AD974" i="68"/>
  <c r="AA974" i="68" a="1"/>
  <c r="AA974" i="68" s="1"/>
  <c r="Z974" i="68" a="1"/>
  <c r="Z974" i="68" s="1"/>
  <c r="Y974" i="68"/>
  <c r="X974" i="68"/>
  <c r="V974" i="68"/>
  <c r="U974" i="68"/>
  <c r="AD973" i="68"/>
  <c r="AA973" i="68" a="1"/>
  <c r="AA973" i="68" s="1"/>
  <c r="Z973" i="68" a="1"/>
  <c r="Z973" i="68" s="1"/>
  <c r="AC973" i="68" s="1"/>
  <c r="Y973" i="68"/>
  <c r="X973" i="68"/>
  <c r="V973" i="68"/>
  <c r="U973" i="68"/>
  <c r="AD972" i="68"/>
  <c r="AA972" i="68" a="1"/>
  <c r="AA972" i="68" s="1"/>
  <c r="Z972" i="68" a="1"/>
  <c r="Z972" i="68" s="1"/>
  <c r="Y972" i="68"/>
  <c r="X972" i="68"/>
  <c r="V972" i="68"/>
  <c r="U972" i="68"/>
  <c r="AD971" i="68"/>
  <c r="AA971" i="68" a="1"/>
  <c r="AA971" i="68" s="1"/>
  <c r="Z971" i="68" a="1"/>
  <c r="Z971" i="68" s="1"/>
  <c r="Y971" i="68"/>
  <c r="X971" i="68"/>
  <c r="V971" i="68"/>
  <c r="U971" i="68"/>
  <c r="AD970" i="68"/>
  <c r="AA970" i="68" a="1"/>
  <c r="AA970" i="68" s="1"/>
  <c r="Z970" i="68" a="1"/>
  <c r="Z970" i="68" s="1"/>
  <c r="AC970" i="68" s="1"/>
  <c r="Y970" i="68"/>
  <c r="X970" i="68"/>
  <c r="V970" i="68"/>
  <c r="U970" i="68"/>
  <c r="AD969" i="68"/>
  <c r="AA969" i="68" a="1"/>
  <c r="AA969" i="68" s="1"/>
  <c r="Z969" i="68" a="1"/>
  <c r="Z969" i="68" s="1"/>
  <c r="Y969" i="68"/>
  <c r="X969" i="68"/>
  <c r="V969" i="68"/>
  <c r="U969" i="68"/>
  <c r="AD968" i="68"/>
  <c r="AA968" i="68" a="1"/>
  <c r="AA968" i="68" s="1"/>
  <c r="Z968" i="68" a="1"/>
  <c r="Z968" i="68" s="1"/>
  <c r="Y968" i="68"/>
  <c r="X968" i="68"/>
  <c r="V968" i="68"/>
  <c r="U968" i="68"/>
  <c r="AD967" i="68"/>
  <c r="AA967" i="68" a="1"/>
  <c r="AA967" i="68" s="1"/>
  <c r="Z967" i="68" a="1"/>
  <c r="Z967" i="68" s="1"/>
  <c r="Y967" i="68"/>
  <c r="X967" i="68"/>
  <c r="V967" i="68"/>
  <c r="U967" i="68"/>
  <c r="AD966" i="68"/>
  <c r="AA966" i="68"/>
  <c r="AA966" i="68" a="1"/>
  <c r="Z966" i="68" a="1"/>
  <c r="Z966" i="68" s="1"/>
  <c r="Y966" i="68"/>
  <c r="X966" i="68"/>
  <c r="V966" i="68"/>
  <c r="U966" i="68"/>
  <c r="AD965" i="68"/>
  <c r="AA965" i="68" a="1"/>
  <c r="AA965" i="68" s="1"/>
  <c r="Z965" i="68" a="1"/>
  <c r="Z965" i="68" s="1"/>
  <c r="AC965" i="68" s="1"/>
  <c r="Y965" i="68"/>
  <c r="X965" i="68"/>
  <c r="V965" i="68"/>
  <c r="U965" i="68"/>
  <c r="AD964" i="68"/>
  <c r="AA964" i="68" a="1"/>
  <c r="AA964" i="68" s="1"/>
  <c r="Z964" i="68" a="1"/>
  <c r="Z964" i="68" s="1"/>
  <c r="Y964" i="68"/>
  <c r="X964" i="68"/>
  <c r="V964" i="68"/>
  <c r="U964" i="68"/>
  <c r="AD963" i="68"/>
  <c r="AA963" i="68" a="1"/>
  <c r="AA963" i="68" s="1"/>
  <c r="Z963" i="68" a="1"/>
  <c r="Z963" i="68" s="1"/>
  <c r="Y963" i="68"/>
  <c r="X963" i="68"/>
  <c r="V963" i="68"/>
  <c r="U963" i="68"/>
  <c r="AD962" i="68"/>
  <c r="AA962" i="68" a="1"/>
  <c r="AA962" i="68" s="1"/>
  <c r="Z962" i="68"/>
  <c r="AC962" i="68" s="1"/>
  <c r="Z962" i="68" a="1"/>
  <c r="Y962" i="68"/>
  <c r="X962" i="68"/>
  <c r="V962" i="68"/>
  <c r="U962" i="68"/>
  <c r="AD961" i="68"/>
  <c r="AA961" i="68" a="1"/>
  <c r="AA961" i="68" s="1"/>
  <c r="Z961" i="68" a="1"/>
  <c r="Z961" i="68" s="1"/>
  <c r="Y961" i="68"/>
  <c r="X961" i="68"/>
  <c r="V961" i="68"/>
  <c r="U961" i="68"/>
  <c r="AD960" i="68"/>
  <c r="AA960" i="68"/>
  <c r="AA960" i="68" a="1"/>
  <c r="Z960" i="68" a="1"/>
  <c r="Z960" i="68" s="1"/>
  <c r="Y960" i="68"/>
  <c r="X960" i="68"/>
  <c r="V960" i="68"/>
  <c r="U960" i="68"/>
  <c r="AD959" i="68"/>
  <c r="AA959" i="68" a="1"/>
  <c r="AA959" i="68" s="1"/>
  <c r="Z959" i="68" a="1"/>
  <c r="Z959" i="68" s="1"/>
  <c r="Y959" i="68"/>
  <c r="X959" i="68"/>
  <c r="V959" i="68"/>
  <c r="U959" i="68"/>
  <c r="AD958" i="68"/>
  <c r="AA958" i="68" a="1"/>
  <c r="AA958" i="68" s="1"/>
  <c r="Z958" i="68"/>
  <c r="Z958" i="68" a="1"/>
  <c r="Y958" i="68"/>
  <c r="X958" i="68"/>
  <c r="V958" i="68"/>
  <c r="U958" i="68"/>
  <c r="AD957" i="68"/>
  <c r="AA957" i="68" a="1"/>
  <c r="AA957" i="68" s="1"/>
  <c r="Z957" i="68" a="1"/>
  <c r="Z957" i="68" s="1"/>
  <c r="AC957" i="68" s="1"/>
  <c r="Y957" i="68"/>
  <c r="X957" i="68"/>
  <c r="V957" i="68"/>
  <c r="U957" i="68"/>
  <c r="AD956" i="68"/>
  <c r="AA956" i="68" a="1"/>
  <c r="AA956" i="68" s="1"/>
  <c r="Z956" i="68" a="1"/>
  <c r="Z956" i="68" s="1"/>
  <c r="AC956" i="68" s="1"/>
  <c r="Y956" i="68"/>
  <c r="X956" i="68"/>
  <c r="V956" i="68"/>
  <c r="U956" i="68"/>
  <c r="AD955" i="68"/>
  <c r="AA955" i="68" a="1"/>
  <c r="AA955" i="68" s="1"/>
  <c r="Z955" i="68" a="1"/>
  <c r="Z955" i="68" s="1"/>
  <c r="Y955" i="68"/>
  <c r="X955" i="68"/>
  <c r="V955" i="68"/>
  <c r="U955" i="68"/>
  <c r="AD954" i="68"/>
  <c r="AA954" i="68" a="1"/>
  <c r="AA954" i="68" s="1"/>
  <c r="Z954" i="68" a="1"/>
  <c r="Z954" i="68" s="1"/>
  <c r="Y954" i="68"/>
  <c r="X954" i="68"/>
  <c r="V954" i="68"/>
  <c r="U954" i="68"/>
  <c r="AD953" i="68"/>
  <c r="AA953" i="68" a="1"/>
  <c r="AA953" i="68" s="1"/>
  <c r="Z953" i="68" a="1"/>
  <c r="Z953" i="68" s="1"/>
  <c r="Y953" i="68"/>
  <c r="X953" i="68"/>
  <c r="V953" i="68"/>
  <c r="U953" i="68"/>
  <c r="AD952" i="68"/>
  <c r="AA952" i="68" a="1"/>
  <c r="AA952" i="68" s="1"/>
  <c r="Z952" i="68" a="1"/>
  <c r="Z952" i="68" s="1"/>
  <c r="Y952" i="68"/>
  <c r="X952" i="68"/>
  <c r="V952" i="68"/>
  <c r="U952" i="68"/>
  <c r="AD951" i="68"/>
  <c r="AA951" i="68" a="1"/>
  <c r="AA951" i="68" s="1"/>
  <c r="Z951" i="68" a="1"/>
  <c r="Z951" i="68" s="1"/>
  <c r="Y951" i="68"/>
  <c r="X951" i="68"/>
  <c r="V951" i="68"/>
  <c r="U951" i="68"/>
  <c r="AD950" i="68"/>
  <c r="AA950" i="68" a="1"/>
  <c r="AA950" i="68" s="1"/>
  <c r="Z950" i="68" a="1"/>
  <c r="Z950" i="68" s="1"/>
  <c r="Y950" i="68"/>
  <c r="X950" i="68"/>
  <c r="V950" i="68"/>
  <c r="U950" i="68"/>
  <c r="AD949" i="68"/>
  <c r="AA949" i="68" a="1"/>
  <c r="AA949" i="68" s="1"/>
  <c r="Z949" i="68" a="1"/>
  <c r="Z949" i="68" s="1"/>
  <c r="AC949" i="68" s="1"/>
  <c r="Y949" i="68"/>
  <c r="X949" i="68"/>
  <c r="V949" i="68"/>
  <c r="U949" i="68"/>
  <c r="AD948" i="68"/>
  <c r="AA948" i="68" a="1"/>
  <c r="AA948" i="68" s="1"/>
  <c r="Z948" i="68" a="1"/>
  <c r="Z948" i="68" s="1"/>
  <c r="Y948" i="68"/>
  <c r="X948" i="68"/>
  <c r="V948" i="68"/>
  <c r="U948" i="68"/>
  <c r="AD947" i="68"/>
  <c r="AA947" i="68" a="1"/>
  <c r="AA947" i="68" s="1"/>
  <c r="Z947" i="68" a="1"/>
  <c r="Z947" i="68" s="1"/>
  <c r="Y947" i="68"/>
  <c r="X947" i="68"/>
  <c r="V947" i="68"/>
  <c r="U947" i="68"/>
  <c r="AD946" i="68"/>
  <c r="AA946" i="68" a="1"/>
  <c r="AA946" i="68" s="1"/>
  <c r="Z946" i="68" a="1"/>
  <c r="Z946" i="68" s="1"/>
  <c r="Y946" i="68"/>
  <c r="X946" i="68"/>
  <c r="V946" i="68"/>
  <c r="U946" i="68"/>
  <c r="AD945" i="68"/>
  <c r="AA945" i="68" a="1"/>
  <c r="AA945" i="68" s="1"/>
  <c r="Z945" i="68" a="1"/>
  <c r="Z945" i="68" s="1"/>
  <c r="Y945" i="68"/>
  <c r="X945" i="68"/>
  <c r="V945" i="68"/>
  <c r="U945" i="68"/>
  <c r="AD944" i="68"/>
  <c r="AA944" i="68" a="1"/>
  <c r="AA944" i="68" s="1"/>
  <c r="Z944" i="68" a="1"/>
  <c r="Z944" i="68" s="1"/>
  <c r="AE944" i="68" s="1"/>
  <c r="Y944" i="68"/>
  <c r="X944" i="68"/>
  <c r="V944" i="68"/>
  <c r="U944" i="68"/>
  <c r="AD943" i="68"/>
  <c r="AA943" i="68" a="1"/>
  <c r="AA943" i="68" s="1"/>
  <c r="Z943" i="68" a="1"/>
  <c r="Z943" i="68" s="1"/>
  <c r="AC943" i="68" s="1"/>
  <c r="Y943" i="68"/>
  <c r="X943" i="68"/>
  <c r="V943" i="68"/>
  <c r="U943" i="68"/>
  <c r="AD942" i="68"/>
  <c r="AA942" i="68" a="1"/>
  <c r="AA942" i="68" s="1"/>
  <c r="Z942" i="68" a="1"/>
  <c r="Z942" i="68" s="1"/>
  <c r="Y942" i="68"/>
  <c r="X942" i="68"/>
  <c r="V942" i="68"/>
  <c r="U942" i="68"/>
  <c r="AD941" i="68"/>
  <c r="AA941" i="68" a="1"/>
  <c r="AA941" i="68" s="1"/>
  <c r="Z941" i="68" a="1"/>
  <c r="Z941" i="68" s="1"/>
  <c r="AC941" i="68" s="1"/>
  <c r="Y941" i="68"/>
  <c r="X941" i="68"/>
  <c r="V941" i="68"/>
  <c r="U941" i="68"/>
  <c r="AD940" i="68"/>
  <c r="AA940" i="68" a="1"/>
  <c r="AA940" i="68" s="1"/>
  <c r="Z940" i="68" a="1"/>
  <c r="Z940" i="68" s="1"/>
  <c r="AC940" i="68" s="1"/>
  <c r="Y940" i="68"/>
  <c r="X940" i="68"/>
  <c r="V940" i="68"/>
  <c r="U940" i="68"/>
  <c r="AD939" i="68"/>
  <c r="AA939" i="68" a="1"/>
  <c r="AA939" i="68" s="1"/>
  <c r="Z939" i="68" a="1"/>
  <c r="Z939" i="68" s="1"/>
  <c r="Y939" i="68"/>
  <c r="X939" i="68"/>
  <c r="V939" i="68"/>
  <c r="U939" i="68"/>
  <c r="AD938" i="68"/>
  <c r="AA938" i="68" a="1"/>
  <c r="AA938" i="68" s="1"/>
  <c r="Z938" i="68" a="1"/>
  <c r="Z938" i="68" s="1"/>
  <c r="Y938" i="68"/>
  <c r="X938" i="68"/>
  <c r="V938" i="68"/>
  <c r="U938" i="68"/>
  <c r="AD937" i="68"/>
  <c r="AA937" i="68" a="1"/>
  <c r="AA937" i="68" s="1"/>
  <c r="Z937" i="68" a="1"/>
  <c r="Z937" i="68" s="1"/>
  <c r="Y937" i="68"/>
  <c r="X937" i="68"/>
  <c r="V937" i="68"/>
  <c r="U937" i="68"/>
  <c r="AD936" i="68"/>
  <c r="AA936" i="68" a="1"/>
  <c r="AA936" i="68" s="1"/>
  <c r="Z936" i="68" a="1"/>
  <c r="Z936" i="68" s="1"/>
  <c r="Y936" i="68"/>
  <c r="X936" i="68"/>
  <c r="V936" i="68"/>
  <c r="U936" i="68"/>
  <c r="AD935" i="68"/>
  <c r="AA935" i="68" a="1"/>
  <c r="AA935" i="68" s="1"/>
  <c r="Z935" i="68" a="1"/>
  <c r="Z935" i="68" s="1"/>
  <c r="Y935" i="68"/>
  <c r="X935" i="68"/>
  <c r="V935" i="68"/>
  <c r="U935" i="68"/>
  <c r="AD934" i="68"/>
  <c r="AA934" i="68" a="1"/>
  <c r="AA934" i="68" s="1"/>
  <c r="Z934" i="68"/>
  <c r="Z934" i="68" a="1"/>
  <c r="Y934" i="68"/>
  <c r="X934" i="68"/>
  <c r="V934" i="68"/>
  <c r="U934" i="68"/>
  <c r="AD933" i="68"/>
  <c r="AA933" i="68" a="1"/>
  <c r="AA933" i="68" s="1"/>
  <c r="Z933" i="68"/>
  <c r="AC933" i="68" s="1"/>
  <c r="Z933" i="68" a="1"/>
  <c r="Y933" i="68"/>
  <c r="X933" i="68"/>
  <c r="V933" i="68"/>
  <c r="U933" i="68"/>
  <c r="AD932" i="68"/>
  <c r="AA932" i="68" a="1"/>
  <c r="AA932" i="68" s="1"/>
  <c r="Z932" i="68" a="1"/>
  <c r="Z932" i="68" s="1"/>
  <c r="Y932" i="68"/>
  <c r="X932" i="68"/>
  <c r="V932" i="68"/>
  <c r="U932" i="68"/>
  <c r="AD931" i="68"/>
  <c r="AA931" i="68" a="1"/>
  <c r="AA931" i="68" s="1"/>
  <c r="Z931" i="68" a="1"/>
  <c r="Z931" i="68" s="1"/>
  <c r="Y931" i="68"/>
  <c r="X931" i="68"/>
  <c r="V931" i="68"/>
  <c r="U931" i="68"/>
  <c r="AD930" i="68"/>
  <c r="AA930" i="68"/>
  <c r="AA930" i="68" a="1"/>
  <c r="Z930" i="68" a="1"/>
  <c r="Z930" i="68" s="1"/>
  <c r="Y930" i="68"/>
  <c r="X930" i="68"/>
  <c r="V930" i="68"/>
  <c r="U930" i="68"/>
  <c r="AD929" i="68"/>
  <c r="AA929" i="68"/>
  <c r="AA929" i="68" a="1"/>
  <c r="Z929" i="68" a="1"/>
  <c r="Z929" i="68" s="1"/>
  <c r="Y929" i="68"/>
  <c r="X929" i="68"/>
  <c r="V929" i="68"/>
  <c r="U929" i="68"/>
  <c r="AD928" i="68"/>
  <c r="AA928" i="68"/>
  <c r="AA928" i="68" a="1"/>
  <c r="Z928" i="68" a="1"/>
  <c r="Z928" i="68" s="1"/>
  <c r="AE928" i="68" s="1"/>
  <c r="Y928" i="68"/>
  <c r="X928" i="68"/>
  <c r="V928" i="68"/>
  <c r="U928" i="68"/>
  <c r="AD927" i="68"/>
  <c r="AA927" i="68" a="1"/>
  <c r="AA927" i="68" s="1"/>
  <c r="Z927" i="68" a="1"/>
  <c r="Z927" i="68" s="1"/>
  <c r="Y927" i="68"/>
  <c r="X927" i="68"/>
  <c r="V927" i="68"/>
  <c r="U927" i="68"/>
  <c r="AD926" i="68"/>
  <c r="AA926" i="68" a="1"/>
  <c r="AA926" i="68" s="1"/>
  <c r="Z926" i="68" a="1"/>
  <c r="Z926" i="68" s="1"/>
  <c r="Y926" i="68"/>
  <c r="X926" i="68"/>
  <c r="V926" i="68"/>
  <c r="U926" i="68"/>
  <c r="AD925" i="68"/>
  <c r="AA925" i="68" a="1"/>
  <c r="AA925" i="68" s="1"/>
  <c r="Z925" i="68" a="1"/>
  <c r="Z925" i="68" s="1"/>
  <c r="AC925" i="68" s="1"/>
  <c r="Y925" i="68"/>
  <c r="X925" i="68"/>
  <c r="V925" i="68"/>
  <c r="U925" i="68"/>
  <c r="AD924" i="68"/>
  <c r="AA924" i="68" a="1"/>
  <c r="AA924" i="68" s="1"/>
  <c r="Z924" i="68" a="1"/>
  <c r="Z924" i="68" s="1"/>
  <c r="AC924" i="68" s="1"/>
  <c r="Y924" i="68"/>
  <c r="X924" i="68"/>
  <c r="V924" i="68"/>
  <c r="U924" i="68"/>
  <c r="AD923" i="68"/>
  <c r="AA923" i="68" a="1"/>
  <c r="AA923" i="68" s="1"/>
  <c r="Z923" i="68" a="1"/>
  <c r="Z923" i="68" s="1"/>
  <c r="Y923" i="68"/>
  <c r="X923" i="68"/>
  <c r="V923" i="68"/>
  <c r="U923" i="68"/>
  <c r="AD922" i="68"/>
  <c r="AA922" i="68" a="1"/>
  <c r="AA922" i="68" s="1"/>
  <c r="Z922" i="68" a="1"/>
  <c r="Z922" i="68" s="1"/>
  <c r="Y922" i="68"/>
  <c r="X922" i="68"/>
  <c r="V922" i="68"/>
  <c r="U922" i="68"/>
  <c r="AD921" i="68"/>
  <c r="AA921" i="68" a="1"/>
  <c r="AA921" i="68" s="1"/>
  <c r="Z921" i="68" a="1"/>
  <c r="Z921" i="68" s="1"/>
  <c r="Y921" i="68"/>
  <c r="X921" i="68"/>
  <c r="V921" i="68"/>
  <c r="U921" i="68"/>
  <c r="AD920" i="68"/>
  <c r="AA920" i="68" a="1"/>
  <c r="AA920" i="68" s="1"/>
  <c r="Z920" i="68"/>
  <c r="Z920" i="68" a="1"/>
  <c r="Y920" i="68"/>
  <c r="X920" i="68"/>
  <c r="V920" i="68"/>
  <c r="U920" i="68"/>
  <c r="AD919" i="68"/>
  <c r="AA919" i="68" a="1"/>
  <c r="AA919" i="68" s="1"/>
  <c r="Z919" i="68" a="1"/>
  <c r="Z919" i="68" s="1"/>
  <c r="Y919" i="68"/>
  <c r="X919" i="68"/>
  <c r="V919" i="68"/>
  <c r="U919" i="68"/>
  <c r="AD918" i="68"/>
  <c r="AA918" i="68"/>
  <c r="AA918" i="68" a="1"/>
  <c r="Z918" i="68"/>
  <c r="AC918" i="68" s="1"/>
  <c r="Z918" i="68" a="1"/>
  <c r="Y918" i="68"/>
  <c r="X918" i="68"/>
  <c r="V918" i="68"/>
  <c r="U918" i="68"/>
  <c r="AD917" i="68"/>
  <c r="AA917" i="68" a="1"/>
  <c r="AA917" i="68" s="1"/>
  <c r="Z917" i="68"/>
  <c r="AC917" i="68" s="1"/>
  <c r="Z917" i="68" a="1"/>
  <c r="Y917" i="68"/>
  <c r="X917" i="68"/>
  <c r="V917" i="68"/>
  <c r="U917" i="68"/>
  <c r="AD916" i="68"/>
  <c r="AA916" i="68" a="1"/>
  <c r="AA916" i="68" s="1"/>
  <c r="Z916" i="68" a="1"/>
  <c r="Z916" i="68" s="1"/>
  <c r="Y916" i="68"/>
  <c r="X916" i="68"/>
  <c r="V916" i="68"/>
  <c r="U916" i="68"/>
  <c r="AD915" i="68"/>
  <c r="AA915" i="68" a="1"/>
  <c r="AA915" i="68" s="1"/>
  <c r="Z915" i="68" a="1"/>
  <c r="Z915" i="68" s="1"/>
  <c r="Y915" i="68"/>
  <c r="X915" i="68"/>
  <c r="V915" i="68"/>
  <c r="U915" i="68"/>
  <c r="AD914" i="68"/>
  <c r="AA914" i="68" a="1"/>
  <c r="AA914" i="68" s="1"/>
  <c r="Z914" i="68" a="1"/>
  <c r="Z914" i="68" s="1"/>
  <c r="Y914" i="68"/>
  <c r="X914" i="68"/>
  <c r="V914" i="68"/>
  <c r="U914" i="68"/>
  <c r="AD913" i="68"/>
  <c r="AA913" i="68" a="1"/>
  <c r="AA913" i="68" s="1"/>
  <c r="Z913" i="68" a="1"/>
  <c r="Z913" i="68" s="1"/>
  <c r="Y913" i="68"/>
  <c r="X913" i="68"/>
  <c r="V913" i="68"/>
  <c r="U913" i="68"/>
  <c r="AD912" i="68"/>
  <c r="AA912" i="68" a="1"/>
  <c r="AA912" i="68" s="1"/>
  <c r="Z912" i="68" a="1"/>
  <c r="Z912" i="68" s="1"/>
  <c r="Y912" i="68"/>
  <c r="X912" i="68"/>
  <c r="V912" i="68"/>
  <c r="U912" i="68"/>
  <c r="AD911" i="68"/>
  <c r="AA911" i="68" a="1"/>
  <c r="AA911" i="68" s="1"/>
  <c r="Z911" i="68" a="1"/>
  <c r="Z911" i="68" s="1"/>
  <c r="AC911" i="68" s="1"/>
  <c r="Y911" i="68"/>
  <c r="X911" i="68"/>
  <c r="V911" i="68"/>
  <c r="U911" i="68"/>
  <c r="AD910" i="68"/>
  <c r="AA910" i="68" a="1"/>
  <c r="AA910" i="68" s="1"/>
  <c r="Z910" i="68" a="1"/>
  <c r="Z910" i="68" s="1"/>
  <c r="Y910" i="68"/>
  <c r="X910" i="68"/>
  <c r="V910" i="68"/>
  <c r="U910" i="68"/>
  <c r="AD909" i="68"/>
  <c r="AA909" i="68" a="1"/>
  <c r="AA909" i="68" s="1"/>
  <c r="Z909" i="68" a="1"/>
  <c r="Z909" i="68" s="1"/>
  <c r="AC909" i="68" s="1"/>
  <c r="Y909" i="68"/>
  <c r="X909" i="68"/>
  <c r="V909" i="68"/>
  <c r="U909" i="68"/>
  <c r="AD908" i="68"/>
  <c r="AA908" i="68" a="1"/>
  <c r="AA908" i="68" s="1"/>
  <c r="Z908" i="68" a="1"/>
  <c r="Z908" i="68" s="1"/>
  <c r="AC908" i="68" s="1"/>
  <c r="Y908" i="68"/>
  <c r="X908" i="68"/>
  <c r="V908" i="68"/>
  <c r="U908" i="68"/>
  <c r="AD907" i="68"/>
  <c r="AA907" i="68" a="1"/>
  <c r="AA907" i="68" s="1"/>
  <c r="Z907" i="68" a="1"/>
  <c r="Z907" i="68" s="1"/>
  <c r="Y907" i="68"/>
  <c r="X907" i="68"/>
  <c r="V907" i="68"/>
  <c r="U907" i="68"/>
  <c r="AD906" i="68"/>
  <c r="AA906" i="68" a="1"/>
  <c r="AA906" i="68" s="1"/>
  <c r="Z906" i="68" a="1"/>
  <c r="Z906" i="68" s="1"/>
  <c r="Y906" i="68"/>
  <c r="X906" i="68"/>
  <c r="V906" i="68"/>
  <c r="U906" i="68"/>
  <c r="AD905" i="68"/>
  <c r="AA905" i="68" a="1"/>
  <c r="AA905" i="68" s="1"/>
  <c r="Z905" i="68" a="1"/>
  <c r="Z905" i="68" s="1"/>
  <c r="Y905" i="68"/>
  <c r="X905" i="68"/>
  <c r="V905" i="68"/>
  <c r="U905" i="68"/>
  <c r="AD904" i="68"/>
  <c r="AA904" i="68" a="1"/>
  <c r="AA904" i="68" s="1"/>
  <c r="Z904" i="68" a="1"/>
  <c r="Z904" i="68" s="1"/>
  <c r="AE904" i="68" s="1"/>
  <c r="Y904" i="68"/>
  <c r="X904" i="68"/>
  <c r="V904" i="68"/>
  <c r="U904" i="68"/>
  <c r="AD903" i="68"/>
  <c r="AA903" i="68" a="1"/>
  <c r="AA903" i="68" s="1"/>
  <c r="Z903" i="68" a="1"/>
  <c r="Z903" i="68" s="1"/>
  <c r="Y903" i="68"/>
  <c r="X903" i="68"/>
  <c r="V903" i="68"/>
  <c r="U903" i="68"/>
  <c r="AD902" i="68"/>
  <c r="AA902" i="68" a="1"/>
  <c r="AA902" i="68" s="1"/>
  <c r="Z902" i="68"/>
  <c r="AC902" i="68" s="1"/>
  <c r="Z902" i="68" a="1"/>
  <c r="Y902" i="68"/>
  <c r="X902" i="68"/>
  <c r="V902" i="68"/>
  <c r="U902" i="68"/>
  <c r="AD901" i="68"/>
  <c r="AA901" i="68" a="1"/>
  <c r="AA901" i="68" s="1"/>
  <c r="Z901" i="68"/>
  <c r="AC901" i="68" s="1"/>
  <c r="Z901" i="68" a="1"/>
  <c r="Y901" i="68"/>
  <c r="X901" i="68"/>
  <c r="V901" i="68"/>
  <c r="U901" i="68"/>
  <c r="AD900" i="68"/>
  <c r="AC900" i="68"/>
  <c r="AA900" i="68" a="1"/>
  <c r="AA900" i="68" s="1"/>
  <c r="Z900" i="68" a="1"/>
  <c r="Z900" i="68" s="1"/>
  <c r="Y900" i="68"/>
  <c r="X900" i="68"/>
  <c r="V900" i="68"/>
  <c r="U900" i="68"/>
  <c r="AD899" i="68"/>
  <c r="AA899" i="68" a="1"/>
  <c r="AA899" i="68" s="1"/>
  <c r="Z899" i="68" a="1"/>
  <c r="Z899" i="68" s="1"/>
  <c r="Y899" i="68"/>
  <c r="X899" i="68"/>
  <c r="V899" i="68"/>
  <c r="U899" i="68"/>
  <c r="AD898" i="68"/>
  <c r="AA898" i="68" a="1"/>
  <c r="AA898" i="68" s="1"/>
  <c r="Z898" i="68" a="1"/>
  <c r="Z898" i="68" s="1"/>
  <c r="Y898" i="68"/>
  <c r="X898" i="68"/>
  <c r="V898" i="68"/>
  <c r="U898" i="68"/>
  <c r="AD897" i="68"/>
  <c r="AA897" i="68" a="1"/>
  <c r="AA897" i="68" s="1"/>
  <c r="Z897" i="68" a="1"/>
  <c r="Z897" i="68" s="1"/>
  <c r="Y897" i="68"/>
  <c r="X897" i="68"/>
  <c r="V897" i="68"/>
  <c r="U897" i="68"/>
  <c r="AD896" i="68"/>
  <c r="AA896" i="68" a="1"/>
  <c r="AA896" i="68" s="1"/>
  <c r="Z896" i="68" a="1"/>
  <c r="Z896" i="68" s="1"/>
  <c r="Y896" i="68"/>
  <c r="X896" i="68"/>
  <c r="V896" i="68"/>
  <c r="U896" i="68"/>
  <c r="AD895" i="68"/>
  <c r="AA895" i="68" a="1"/>
  <c r="AA895" i="68" s="1"/>
  <c r="Z895" i="68" a="1"/>
  <c r="Z895" i="68" s="1"/>
  <c r="Y895" i="68"/>
  <c r="X895" i="68"/>
  <c r="V895" i="68"/>
  <c r="U895" i="68"/>
  <c r="AD894" i="68"/>
  <c r="AA894" i="68" a="1"/>
  <c r="AA894" i="68" s="1"/>
  <c r="Z894" i="68" a="1"/>
  <c r="Z894" i="68" s="1"/>
  <c r="Y894" i="68"/>
  <c r="X894" i="68"/>
  <c r="V894" i="68"/>
  <c r="U894" i="68"/>
  <c r="AD893" i="68"/>
  <c r="AA893" i="68" a="1"/>
  <c r="AA893" i="68" s="1"/>
  <c r="Z893" i="68" a="1"/>
  <c r="Z893" i="68" s="1"/>
  <c r="AC893" i="68" s="1"/>
  <c r="Y893" i="68"/>
  <c r="X893" i="68"/>
  <c r="V893" i="68"/>
  <c r="U893" i="68"/>
  <c r="AD892" i="68"/>
  <c r="AA892" i="68" a="1"/>
  <c r="AA892" i="68" s="1"/>
  <c r="Z892" i="68" a="1"/>
  <c r="Z892" i="68" s="1"/>
  <c r="AC892" i="68" s="1"/>
  <c r="Y892" i="68"/>
  <c r="X892" i="68"/>
  <c r="V892" i="68"/>
  <c r="U892" i="68"/>
  <c r="AD891" i="68"/>
  <c r="AA891" i="68" a="1"/>
  <c r="AA891" i="68" s="1"/>
  <c r="Z891" i="68" a="1"/>
  <c r="Z891" i="68" s="1"/>
  <c r="Y891" i="68"/>
  <c r="X891" i="68"/>
  <c r="V891" i="68"/>
  <c r="U891" i="68"/>
  <c r="AD890" i="68"/>
  <c r="AA890" i="68" a="1"/>
  <c r="AA890" i="68" s="1"/>
  <c r="Z890" i="68" a="1"/>
  <c r="Z890" i="68" s="1"/>
  <c r="Y890" i="68"/>
  <c r="X890" i="68"/>
  <c r="V890" i="68"/>
  <c r="U890" i="68"/>
  <c r="AD889" i="68"/>
  <c r="AA889" i="68" a="1"/>
  <c r="AA889" i="68" s="1"/>
  <c r="Z889" i="68" a="1"/>
  <c r="Z889" i="68" s="1"/>
  <c r="Y889" i="68"/>
  <c r="X889" i="68"/>
  <c r="V889" i="68"/>
  <c r="U889" i="68"/>
  <c r="AD888" i="68"/>
  <c r="AA888" i="68" a="1"/>
  <c r="AA888" i="68" s="1"/>
  <c r="Z888" i="68"/>
  <c r="Z888" i="68" a="1"/>
  <c r="Y888" i="68"/>
  <c r="X888" i="68"/>
  <c r="V888" i="68"/>
  <c r="U888" i="68"/>
  <c r="AD887" i="68"/>
  <c r="AA887" i="68"/>
  <c r="AA887" i="68" a="1"/>
  <c r="Z887" i="68" a="1"/>
  <c r="Z887" i="68" s="1"/>
  <c r="AC887" i="68" s="1"/>
  <c r="Y887" i="68"/>
  <c r="X887" i="68"/>
  <c r="V887" i="68"/>
  <c r="U887" i="68"/>
  <c r="AD886" i="68"/>
  <c r="AA886" i="68"/>
  <c r="AA886" i="68" a="1"/>
  <c r="Z886" i="68" a="1"/>
  <c r="Z886" i="68" s="1"/>
  <c r="Y886" i="68"/>
  <c r="X886" i="68"/>
  <c r="V886" i="68"/>
  <c r="U886" i="68"/>
  <c r="AD885" i="68"/>
  <c r="AA885" i="68" a="1"/>
  <c r="AA885" i="68" s="1"/>
  <c r="Z885" i="68" a="1"/>
  <c r="Z885" i="68" s="1"/>
  <c r="AC885" i="68" s="1"/>
  <c r="Y885" i="68"/>
  <c r="X885" i="68"/>
  <c r="V885" i="68"/>
  <c r="U885" i="68"/>
  <c r="AD884" i="68"/>
  <c r="AA884" i="68" a="1"/>
  <c r="AA884" i="68" s="1"/>
  <c r="Z884" i="68" a="1"/>
  <c r="Z884" i="68" s="1"/>
  <c r="AC884" i="68" s="1"/>
  <c r="Y884" i="68"/>
  <c r="X884" i="68"/>
  <c r="V884" i="68"/>
  <c r="U884" i="68"/>
  <c r="AD883" i="68"/>
  <c r="AA883" i="68" a="1"/>
  <c r="AA883" i="68" s="1"/>
  <c r="Z883" i="68" a="1"/>
  <c r="Z883" i="68" s="1"/>
  <c r="Y883" i="68"/>
  <c r="X883" i="68"/>
  <c r="V883" i="68"/>
  <c r="U883" i="68"/>
  <c r="AD882" i="68"/>
  <c r="AA882" i="68" a="1"/>
  <c r="AA882" i="68" s="1"/>
  <c r="Z882" i="68" a="1"/>
  <c r="Z882" i="68" s="1"/>
  <c r="Y882" i="68"/>
  <c r="X882" i="68"/>
  <c r="V882" i="68"/>
  <c r="U882" i="68"/>
  <c r="AD881" i="68"/>
  <c r="AA881" i="68" a="1"/>
  <c r="AA881" i="68" s="1"/>
  <c r="Z881" i="68" a="1"/>
  <c r="Z881" i="68" s="1"/>
  <c r="Y881" i="68"/>
  <c r="X881" i="68"/>
  <c r="V881" i="68"/>
  <c r="U881" i="68"/>
  <c r="AD880" i="68"/>
  <c r="AA880" i="68" a="1"/>
  <c r="AA880" i="68" s="1"/>
  <c r="Z880" i="68" a="1"/>
  <c r="Z880" i="68" s="1"/>
  <c r="Y880" i="68"/>
  <c r="X880" i="68"/>
  <c r="V880" i="68"/>
  <c r="U880" i="68"/>
  <c r="AD879" i="68"/>
  <c r="AA879" i="68" a="1"/>
  <c r="AA879" i="68" s="1"/>
  <c r="Z879" i="68"/>
  <c r="AC879" i="68" s="1"/>
  <c r="Z879" i="68" a="1"/>
  <c r="Y879" i="68"/>
  <c r="X879" i="68"/>
  <c r="V879" i="68"/>
  <c r="U879" i="68"/>
  <c r="AD878" i="68"/>
  <c r="AA878" i="68" a="1"/>
  <c r="AA878" i="68" s="1"/>
  <c r="Z878" i="68" a="1"/>
  <c r="Z878" i="68" s="1"/>
  <c r="Y878" i="68"/>
  <c r="X878" i="68"/>
  <c r="V878" i="68"/>
  <c r="U878" i="68"/>
  <c r="AD877" i="68"/>
  <c r="AA877" i="68" a="1"/>
  <c r="AA877" i="68" s="1"/>
  <c r="Z877" i="68" a="1"/>
  <c r="Z877" i="68" s="1"/>
  <c r="AC877" i="68" s="1"/>
  <c r="Y877" i="68"/>
  <c r="X877" i="68"/>
  <c r="V877" i="68"/>
  <c r="U877" i="68"/>
  <c r="AD876" i="68"/>
  <c r="AA876" i="68" a="1"/>
  <c r="AA876" i="68" s="1"/>
  <c r="Z876" i="68" a="1"/>
  <c r="Z876" i="68" s="1"/>
  <c r="AC876" i="68" s="1"/>
  <c r="Y876" i="68"/>
  <c r="X876" i="68"/>
  <c r="V876" i="68"/>
  <c r="U876" i="68"/>
  <c r="AD875" i="68"/>
  <c r="AA875" i="68" a="1"/>
  <c r="AA875" i="68" s="1"/>
  <c r="Z875" i="68" a="1"/>
  <c r="Z875" i="68" s="1"/>
  <c r="Y875" i="68"/>
  <c r="X875" i="68"/>
  <c r="V875" i="68"/>
  <c r="U875" i="68"/>
  <c r="AD874" i="68"/>
  <c r="AA874" i="68" a="1"/>
  <c r="AA874" i="68" s="1"/>
  <c r="Z874" i="68" a="1"/>
  <c r="Z874" i="68" s="1"/>
  <c r="Y874" i="68"/>
  <c r="X874" i="68"/>
  <c r="V874" i="68"/>
  <c r="U874" i="68"/>
  <c r="AD873" i="68"/>
  <c r="AA873" i="68" a="1"/>
  <c r="AA873" i="68" s="1"/>
  <c r="Z873" i="68" a="1"/>
  <c r="Z873" i="68" s="1"/>
  <c r="Y873" i="68"/>
  <c r="X873" i="68"/>
  <c r="V873" i="68"/>
  <c r="U873" i="68"/>
  <c r="AD872" i="68"/>
  <c r="AA872" i="68" a="1"/>
  <c r="AA872" i="68" s="1"/>
  <c r="Z872" i="68" a="1"/>
  <c r="Z872" i="68" s="1"/>
  <c r="Y872" i="68"/>
  <c r="X872" i="68"/>
  <c r="V872" i="68"/>
  <c r="U872" i="68"/>
  <c r="AD871" i="68"/>
  <c r="AA871" i="68" a="1"/>
  <c r="AA871" i="68" s="1"/>
  <c r="Z871" i="68" a="1"/>
  <c r="Z871" i="68" s="1"/>
  <c r="Y871" i="68"/>
  <c r="X871" i="68"/>
  <c r="V871" i="68"/>
  <c r="U871" i="68"/>
  <c r="AD870" i="68"/>
  <c r="AA870" i="68" a="1"/>
  <c r="AA870" i="68" s="1"/>
  <c r="Z870" i="68" a="1"/>
  <c r="Z870" i="68" s="1"/>
  <c r="Y870" i="68"/>
  <c r="X870" i="68"/>
  <c r="V870" i="68"/>
  <c r="U870" i="68"/>
  <c r="AD869" i="68"/>
  <c r="AA869" i="68" a="1"/>
  <c r="AA869" i="68" s="1"/>
  <c r="Z869" i="68" a="1"/>
  <c r="Z869" i="68" s="1"/>
  <c r="AC869" i="68" s="1"/>
  <c r="Y869" i="68"/>
  <c r="X869" i="68"/>
  <c r="V869" i="68"/>
  <c r="U869" i="68"/>
  <c r="AD868" i="68"/>
  <c r="AC868" i="68"/>
  <c r="AA868" i="68" a="1"/>
  <c r="AA868" i="68" s="1"/>
  <c r="Z868" i="68" a="1"/>
  <c r="Z868" i="68" s="1"/>
  <c r="Y868" i="68"/>
  <c r="X868" i="68"/>
  <c r="V868" i="68"/>
  <c r="U868" i="68"/>
  <c r="AD867" i="68"/>
  <c r="AA867" i="68" a="1"/>
  <c r="AA867" i="68" s="1"/>
  <c r="Z867" i="68" a="1"/>
  <c r="Z867" i="68" s="1"/>
  <c r="Y867" i="68"/>
  <c r="X867" i="68"/>
  <c r="V867" i="68"/>
  <c r="U867" i="68"/>
  <c r="AD866" i="68"/>
  <c r="AA866" i="68" a="1"/>
  <c r="AA866" i="68" s="1"/>
  <c r="Z866" i="68" a="1"/>
  <c r="Z866" i="68" s="1"/>
  <c r="Y866" i="68"/>
  <c r="X866" i="68"/>
  <c r="V866" i="68"/>
  <c r="U866" i="68"/>
  <c r="AD865" i="68"/>
  <c r="AA865" i="68" a="1"/>
  <c r="AA865" i="68" s="1"/>
  <c r="Z865" i="68" a="1"/>
  <c r="Z865" i="68" s="1"/>
  <c r="Y865" i="68"/>
  <c r="X865" i="68"/>
  <c r="V865" i="68"/>
  <c r="U865" i="68"/>
  <c r="AD864" i="68"/>
  <c r="AA864" i="68" a="1"/>
  <c r="AA864" i="68" s="1"/>
  <c r="Z864" i="68" a="1"/>
  <c r="Z864" i="68" s="1"/>
  <c r="Y864" i="68"/>
  <c r="X864" i="68"/>
  <c r="V864" i="68"/>
  <c r="U864" i="68"/>
  <c r="AD863" i="68"/>
  <c r="AA863" i="68" a="1"/>
  <c r="AA863" i="68" s="1"/>
  <c r="Z863" i="68" a="1"/>
  <c r="Z863" i="68" s="1"/>
  <c r="Y863" i="68"/>
  <c r="X863" i="68"/>
  <c r="V863" i="68"/>
  <c r="U863" i="68"/>
  <c r="AD862" i="68"/>
  <c r="AA862" i="68" a="1"/>
  <c r="AA862" i="68" s="1"/>
  <c r="Z862" i="68" a="1"/>
  <c r="Z862" i="68" s="1"/>
  <c r="Y862" i="68"/>
  <c r="X862" i="68"/>
  <c r="V862" i="68"/>
  <c r="U862" i="68"/>
  <c r="AD861" i="68"/>
  <c r="AA861" i="68" a="1"/>
  <c r="AA861" i="68" s="1"/>
  <c r="Z861" i="68" a="1"/>
  <c r="Z861" i="68" s="1"/>
  <c r="AC861" i="68" s="1"/>
  <c r="Y861" i="68"/>
  <c r="X861" i="68"/>
  <c r="V861" i="68"/>
  <c r="U861" i="68"/>
  <c r="AD860" i="68"/>
  <c r="AA860" i="68" a="1"/>
  <c r="AA860" i="68" s="1"/>
  <c r="Z860" i="68" a="1"/>
  <c r="Z860" i="68" s="1"/>
  <c r="AC860" i="68" s="1"/>
  <c r="Y860" i="68"/>
  <c r="X860" i="68"/>
  <c r="V860" i="68"/>
  <c r="U860" i="68"/>
  <c r="AD859" i="68"/>
  <c r="AA859" i="68" a="1"/>
  <c r="AA859" i="68" s="1"/>
  <c r="Z859" i="68" a="1"/>
  <c r="Z859" i="68" s="1"/>
  <c r="Y859" i="68"/>
  <c r="X859" i="68"/>
  <c r="V859" i="68"/>
  <c r="U859" i="68"/>
  <c r="AD858" i="68"/>
  <c r="AA858" i="68" a="1"/>
  <c r="AA858" i="68" s="1"/>
  <c r="Z858" i="68" a="1"/>
  <c r="Z858" i="68" s="1"/>
  <c r="Y858" i="68"/>
  <c r="X858" i="68"/>
  <c r="V858" i="68"/>
  <c r="U858" i="68"/>
  <c r="AD857" i="68"/>
  <c r="AA857" i="68" a="1"/>
  <c r="AA857" i="68" s="1"/>
  <c r="Z857" i="68" a="1"/>
  <c r="Z857" i="68" s="1"/>
  <c r="Y857" i="68"/>
  <c r="X857" i="68"/>
  <c r="V857" i="68"/>
  <c r="U857" i="68"/>
  <c r="AD856" i="68"/>
  <c r="AA856" i="68" a="1"/>
  <c r="AA856" i="68" s="1"/>
  <c r="Z856" i="68"/>
  <c r="Z856" i="68" a="1"/>
  <c r="Y856" i="68"/>
  <c r="X856" i="68"/>
  <c r="V856" i="68"/>
  <c r="U856" i="68"/>
  <c r="AD855" i="68"/>
  <c r="AA855" i="68"/>
  <c r="AA855" i="68" a="1"/>
  <c r="Z855" i="68" a="1"/>
  <c r="Z855" i="68" s="1"/>
  <c r="AC855" i="68" s="1"/>
  <c r="Y855" i="68"/>
  <c r="X855" i="68"/>
  <c r="V855" i="68"/>
  <c r="U855" i="68"/>
  <c r="AD854" i="68"/>
  <c r="AA854" i="68" a="1"/>
  <c r="AA854" i="68" s="1"/>
  <c r="Z854" i="68" a="1"/>
  <c r="Z854" i="68" s="1"/>
  <c r="Y854" i="68"/>
  <c r="X854" i="68"/>
  <c r="V854" i="68"/>
  <c r="U854" i="68"/>
  <c r="AD853" i="68"/>
  <c r="AA853" i="68" a="1"/>
  <c r="AA853" i="68" s="1"/>
  <c r="Z853" i="68" a="1"/>
  <c r="Z853" i="68" s="1"/>
  <c r="AC853" i="68" s="1"/>
  <c r="Y853" i="68"/>
  <c r="X853" i="68"/>
  <c r="V853" i="68"/>
  <c r="U853" i="68"/>
  <c r="AD852" i="68"/>
  <c r="AA852" i="68" a="1"/>
  <c r="AA852" i="68" s="1"/>
  <c r="Z852" i="68" a="1"/>
  <c r="Z852" i="68" s="1"/>
  <c r="AC852" i="68" s="1"/>
  <c r="Y852" i="68"/>
  <c r="X852" i="68"/>
  <c r="V852" i="68"/>
  <c r="U852" i="68"/>
  <c r="AD851" i="68"/>
  <c r="AA851" i="68" a="1"/>
  <c r="AA851" i="68" s="1"/>
  <c r="Z851" i="68" a="1"/>
  <c r="Z851" i="68" s="1"/>
  <c r="Y851" i="68"/>
  <c r="X851" i="68"/>
  <c r="V851" i="68"/>
  <c r="U851" i="68"/>
  <c r="AD850" i="68"/>
  <c r="AA850" i="68" a="1"/>
  <c r="AA850" i="68" s="1"/>
  <c r="Z850" i="68" a="1"/>
  <c r="Z850" i="68" s="1"/>
  <c r="Y850" i="68"/>
  <c r="X850" i="68"/>
  <c r="V850" i="68"/>
  <c r="U850" i="68"/>
  <c r="AD849" i="68"/>
  <c r="AA849" i="68" a="1"/>
  <c r="AA849" i="68" s="1"/>
  <c r="Z849" i="68" a="1"/>
  <c r="Z849" i="68" s="1"/>
  <c r="Y849" i="68"/>
  <c r="X849" i="68"/>
  <c r="V849" i="68"/>
  <c r="U849" i="68"/>
  <c r="AD848" i="68"/>
  <c r="AA848" i="68" a="1"/>
  <c r="AA848" i="68" s="1"/>
  <c r="Z848" i="68" a="1"/>
  <c r="Z848" i="68" s="1"/>
  <c r="Y848" i="68"/>
  <c r="X848" i="68"/>
  <c r="V848" i="68"/>
  <c r="U848" i="68"/>
  <c r="AD847" i="68"/>
  <c r="AA847" i="68" a="1"/>
  <c r="AA847" i="68" s="1"/>
  <c r="Z847" i="68" a="1"/>
  <c r="Z847" i="68" s="1"/>
  <c r="AC847" i="68" s="1"/>
  <c r="Y847" i="68"/>
  <c r="X847" i="68"/>
  <c r="V847" i="68"/>
  <c r="U847" i="68"/>
  <c r="AD846" i="68"/>
  <c r="AA846" i="68"/>
  <c r="AA846" i="68" a="1"/>
  <c r="Z846" i="68" a="1"/>
  <c r="Z846" i="68" s="1"/>
  <c r="Y846" i="68"/>
  <c r="X846" i="68"/>
  <c r="V846" i="68"/>
  <c r="U846" i="68"/>
  <c r="AD845" i="68"/>
  <c r="AA845" i="68" a="1"/>
  <c r="AA845" i="68" s="1"/>
  <c r="Z845" i="68" a="1"/>
  <c r="Z845" i="68" s="1"/>
  <c r="AC845" i="68" s="1"/>
  <c r="Y845" i="68"/>
  <c r="X845" i="68"/>
  <c r="V845" i="68"/>
  <c r="U845" i="68"/>
  <c r="AD844" i="68"/>
  <c r="AA844" i="68" a="1"/>
  <c r="AA844" i="68" s="1"/>
  <c r="Z844" i="68" a="1"/>
  <c r="Z844" i="68" s="1"/>
  <c r="AC844" i="68" s="1"/>
  <c r="Y844" i="68"/>
  <c r="X844" i="68"/>
  <c r="V844" i="68"/>
  <c r="U844" i="68"/>
  <c r="AD843" i="68"/>
  <c r="AA843" i="68" a="1"/>
  <c r="AA843" i="68" s="1"/>
  <c r="Z843" i="68" a="1"/>
  <c r="Z843" i="68" s="1"/>
  <c r="Y843" i="68"/>
  <c r="X843" i="68"/>
  <c r="V843" i="68"/>
  <c r="U843" i="68"/>
  <c r="AD842" i="68"/>
  <c r="AA842" i="68" a="1"/>
  <c r="AA842" i="68" s="1"/>
  <c r="Z842" i="68" a="1"/>
  <c r="Z842" i="68" s="1"/>
  <c r="Y842" i="68"/>
  <c r="X842" i="68"/>
  <c r="V842" i="68"/>
  <c r="U842" i="68"/>
  <c r="AD841" i="68"/>
  <c r="AA841" i="68" a="1"/>
  <c r="AA841" i="68" s="1"/>
  <c r="Z841" i="68" a="1"/>
  <c r="Z841" i="68" s="1"/>
  <c r="Y841" i="68"/>
  <c r="X841" i="68"/>
  <c r="V841" i="68"/>
  <c r="U841" i="68"/>
  <c r="AD840" i="68"/>
  <c r="AA840" i="68" a="1"/>
  <c r="AA840" i="68" s="1"/>
  <c r="Z840" i="68" a="1"/>
  <c r="Z840" i="68" s="1"/>
  <c r="Y840" i="68"/>
  <c r="X840" i="68"/>
  <c r="V840" i="68"/>
  <c r="U840" i="68"/>
  <c r="AD839" i="68"/>
  <c r="AA839" i="68" a="1"/>
  <c r="AA839" i="68" s="1"/>
  <c r="Z839" i="68" a="1"/>
  <c r="Z839" i="68" s="1"/>
  <c r="Y839" i="68"/>
  <c r="X839" i="68"/>
  <c r="V839" i="68"/>
  <c r="U839" i="68"/>
  <c r="AD838" i="68"/>
  <c r="AA838" i="68" a="1"/>
  <c r="AA838" i="68" s="1"/>
  <c r="Z838" i="68" a="1"/>
  <c r="Z838" i="68" s="1"/>
  <c r="AC838" i="68" s="1"/>
  <c r="Y838" i="68"/>
  <c r="X838" i="68"/>
  <c r="V838" i="68"/>
  <c r="U838" i="68"/>
  <c r="AD837" i="68"/>
  <c r="AA837" i="68" a="1"/>
  <c r="AA837" i="68" s="1"/>
  <c r="Z837" i="68" a="1"/>
  <c r="Z837" i="68" s="1"/>
  <c r="AC837" i="68" s="1"/>
  <c r="Y837" i="68"/>
  <c r="X837" i="68"/>
  <c r="V837" i="68"/>
  <c r="U837" i="68"/>
  <c r="AD836" i="68"/>
  <c r="AA836" i="68" a="1"/>
  <c r="AA836" i="68" s="1"/>
  <c r="Z836" i="68" a="1"/>
  <c r="Z836" i="68" s="1"/>
  <c r="AC836" i="68" s="1"/>
  <c r="Y836" i="68"/>
  <c r="X836" i="68"/>
  <c r="V836" i="68"/>
  <c r="U836" i="68"/>
  <c r="AD835" i="68"/>
  <c r="AA835" i="68" a="1"/>
  <c r="AA835" i="68" s="1"/>
  <c r="Z835" i="68" a="1"/>
  <c r="Z835" i="68" s="1"/>
  <c r="Y835" i="68"/>
  <c r="X835" i="68"/>
  <c r="V835" i="68"/>
  <c r="U835" i="68"/>
  <c r="AD834" i="68"/>
  <c r="AA834" i="68"/>
  <c r="AA834" i="68" a="1"/>
  <c r="Z834" i="68" a="1"/>
  <c r="Z834" i="68" s="1"/>
  <c r="Y834" i="68"/>
  <c r="X834" i="68"/>
  <c r="V834" i="68"/>
  <c r="U834" i="68"/>
  <c r="AD833" i="68"/>
  <c r="AA833" i="68"/>
  <c r="AA833" i="68" a="1"/>
  <c r="Z833" i="68" a="1"/>
  <c r="Z833" i="68" s="1"/>
  <c r="Y833" i="68"/>
  <c r="X833" i="68"/>
  <c r="V833" i="68"/>
  <c r="U833" i="68"/>
  <c r="AD832" i="68"/>
  <c r="AA832" i="68"/>
  <c r="AA832" i="68" a="1"/>
  <c r="Z832" i="68" a="1"/>
  <c r="Z832" i="68" s="1"/>
  <c r="Y832" i="68"/>
  <c r="X832" i="68"/>
  <c r="V832" i="68"/>
  <c r="U832" i="68"/>
  <c r="AD831" i="68"/>
  <c r="AA831" i="68" a="1"/>
  <c r="AA831" i="68" s="1"/>
  <c r="Z831" i="68" a="1"/>
  <c r="Z831" i="68" s="1"/>
  <c r="Y831" i="68"/>
  <c r="X831" i="68"/>
  <c r="V831" i="68"/>
  <c r="U831" i="68"/>
  <c r="AD830" i="68"/>
  <c r="AA830" i="68" a="1"/>
  <c r="AA830" i="68" s="1"/>
  <c r="Z830" i="68" a="1"/>
  <c r="Z830" i="68" s="1"/>
  <c r="Y830" i="68"/>
  <c r="X830" i="68"/>
  <c r="V830" i="68"/>
  <c r="U830" i="68"/>
  <c r="AD829" i="68"/>
  <c r="AA829" i="68" a="1"/>
  <c r="AA829" i="68" s="1"/>
  <c r="Z829" i="68" a="1"/>
  <c r="Z829" i="68" s="1"/>
  <c r="AC829" i="68" s="1"/>
  <c r="Y829" i="68"/>
  <c r="X829" i="68"/>
  <c r="V829" i="68"/>
  <c r="U829" i="68"/>
  <c r="AD828" i="68"/>
  <c r="AA828" i="68" a="1"/>
  <c r="AA828" i="68" s="1"/>
  <c r="Z828" i="68" a="1"/>
  <c r="Z828" i="68" s="1"/>
  <c r="AC828" i="68" s="1"/>
  <c r="Y828" i="68"/>
  <c r="X828" i="68"/>
  <c r="V828" i="68"/>
  <c r="U828" i="68"/>
  <c r="AD827" i="68"/>
  <c r="AA827" i="68" a="1"/>
  <c r="AA827" i="68" s="1"/>
  <c r="Z827" i="68" a="1"/>
  <c r="Z827" i="68" s="1"/>
  <c r="Y827" i="68"/>
  <c r="X827" i="68"/>
  <c r="V827" i="68"/>
  <c r="U827" i="68"/>
  <c r="AD826" i="68"/>
  <c r="AA826" i="68" a="1"/>
  <c r="AA826" i="68" s="1"/>
  <c r="Z826" i="68" a="1"/>
  <c r="Z826" i="68" s="1"/>
  <c r="Y826" i="68"/>
  <c r="X826" i="68"/>
  <c r="V826" i="68"/>
  <c r="U826" i="68"/>
  <c r="AD825" i="68"/>
  <c r="AA825" i="68" a="1"/>
  <c r="AA825" i="68" s="1"/>
  <c r="Z825" i="68" a="1"/>
  <c r="Z825" i="68" s="1"/>
  <c r="Y825" i="68"/>
  <c r="X825" i="68"/>
  <c r="V825" i="68"/>
  <c r="U825" i="68"/>
  <c r="AD824" i="68"/>
  <c r="AA824" i="68" a="1"/>
  <c r="AA824" i="68" s="1"/>
  <c r="Z824" i="68" a="1"/>
  <c r="Z824" i="68" s="1"/>
  <c r="Y824" i="68"/>
  <c r="X824" i="68"/>
  <c r="V824" i="68"/>
  <c r="U824" i="68"/>
  <c r="AD823" i="68"/>
  <c r="AA823" i="68" a="1"/>
  <c r="AA823" i="68" s="1"/>
  <c r="Z823" i="68" a="1"/>
  <c r="Z823" i="68" s="1"/>
  <c r="Y823" i="68"/>
  <c r="X823" i="68"/>
  <c r="V823" i="68"/>
  <c r="U823" i="68"/>
  <c r="AD822" i="68"/>
  <c r="AA822" i="68"/>
  <c r="AA822" i="68" a="1"/>
  <c r="Z822" i="68" a="1"/>
  <c r="Z822" i="68" s="1"/>
  <c r="Y822" i="68"/>
  <c r="X822" i="68"/>
  <c r="V822" i="68"/>
  <c r="U822" i="68"/>
  <c r="AD821" i="68"/>
  <c r="AA821" i="68" a="1"/>
  <c r="AA821" i="68" s="1"/>
  <c r="Z821" i="68" a="1"/>
  <c r="Z821" i="68" s="1"/>
  <c r="AC821" i="68" s="1"/>
  <c r="Y821" i="68"/>
  <c r="X821" i="68"/>
  <c r="V821" i="68"/>
  <c r="U821" i="68"/>
  <c r="AD820" i="68"/>
  <c r="AA820" i="68" a="1"/>
  <c r="AA820" i="68" s="1"/>
  <c r="Z820" i="68" a="1"/>
  <c r="Z820" i="68" s="1"/>
  <c r="AC820" i="68" s="1"/>
  <c r="Y820" i="68"/>
  <c r="X820" i="68"/>
  <c r="V820" i="68"/>
  <c r="U820" i="68"/>
  <c r="AD819" i="68"/>
  <c r="AA819" i="68" a="1"/>
  <c r="AA819" i="68" s="1"/>
  <c r="Z819" i="68" a="1"/>
  <c r="Z819" i="68" s="1"/>
  <c r="Y819" i="68"/>
  <c r="X819" i="68"/>
  <c r="V819" i="68"/>
  <c r="U819" i="68"/>
  <c r="AD818" i="68"/>
  <c r="AA818" i="68" a="1"/>
  <c r="AA818" i="68" s="1"/>
  <c r="Z818" i="68" a="1"/>
  <c r="Z818" i="68" s="1"/>
  <c r="Y818" i="68"/>
  <c r="X818" i="68"/>
  <c r="V818" i="68"/>
  <c r="U818" i="68"/>
  <c r="AD817" i="68"/>
  <c r="AA817" i="68" a="1"/>
  <c r="AA817" i="68" s="1"/>
  <c r="Z817" i="68" a="1"/>
  <c r="Z817" i="68" s="1"/>
  <c r="Y817" i="68"/>
  <c r="X817" i="68"/>
  <c r="V817" i="68"/>
  <c r="U817" i="68"/>
  <c r="AD816" i="68"/>
  <c r="AA816" i="68" a="1"/>
  <c r="AA816" i="68" s="1"/>
  <c r="Z816" i="68" a="1"/>
  <c r="Z816" i="68" s="1"/>
  <c r="AE816" i="68" s="1"/>
  <c r="Y816" i="68"/>
  <c r="X816" i="68"/>
  <c r="V816" i="68"/>
  <c r="U816" i="68"/>
  <c r="AD815" i="68"/>
  <c r="AA815" i="68" a="1"/>
  <c r="AA815" i="68" s="1"/>
  <c r="Z815" i="68" a="1"/>
  <c r="Z815" i="68" s="1"/>
  <c r="Y815" i="68"/>
  <c r="X815" i="68"/>
  <c r="V815" i="68"/>
  <c r="U815" i="68"/>
  <c r="AD814" i="68"/>
  <c r="AA814" i="68" a="1"/>
  <c r="AA814" i="68" s="1"/>
  <c r="Z814" i="68" a="1"/>
  <c r="Z814" i="68" s="1"/>
  <c r="Y814" i="68"/>
  <c r="X814" i="68"/>
  <c r="V814" i="68"/>
  <c r="U814" i="68"/>
  <c r="AD813" i="68"/>
  <c r="AA813" i="68" a="1"/>
  <c r="AA813" i="68" s="1"/>
  <c r="Z813" i="68" a="1"/>
  <c r="Z813" i="68" s="1"/>
  <c r="AC813" i="68" s="1"/>
  <c r="Y813" i="68"/>
  <c r="X813" i="68"/>
  <c r="V813" i="68"/>
  <c r="U813" i="68"/>
  <c r="AD812" i="68"/>
  <c r="AA812" i="68" a="1"/>
  <c r="AA812" i="68" s="1"/>
  <c r="Z812" i="68" a="1"/>
  <c r="Z812" i="68" s="1"/>
  <c r="Y812" i="68"/>
  <c r="X812" i="68"/>
  <c r="V812" i="68"/>
  <c r="U812" i="68"/>
  <c r="AD811" i="68"/>
  <c r="AA811" i="68" a="1"/>
  <c r="AA811" i="68" s="1"/>
  <c r="Z811" i="68" a="1"/>
  <c r="Z811" i="68" s="1"/>
  <c r="Y811" i="68"/>
  <c r="X811" i="68"/>
  <c r="V811" i="68"/>
  <c r="U811" i="68"/>
  <c r="AD810" i="68"/>
  <c r="AA810" i="68"/>
  <c r="AA810" i="68" a="1"/>
  <c r="Z810" i="68" a="1"/>
  <c r="Z810" i="68" s="1"/>
  <c r="Y810" i="68"/>
  <c r="X810" i="68"/>
  <c r="V810" i="68"/>
  <c r="U810" i="68"/>
  <c r="AD809" i="68"/>
  <c r="AA809" i="68"/>
  <c r="AA809" i="68" a="1"/>
  <c r="Z809" i="68" a="1"/>
  <c r="Z809" i="68" s="1"/>
  <c r="Y809" i="68"/>
  <c r="X809" i="68"/>
  <c r="V809" i="68"/>
  <c r="U809" i="68"/>
  <c r="AD808" i="68"/>
  <c r="AA808" i="68"/>
  <c r="AA808" i="68" a="1"/>
  <c r="Z808" i="68" a="1"/>
  <c r="Z808" i="68" s="1"/>
  <c r="Y808" i="68"/>
  <c r="X808" i="68"/>
  <c r="V808" i="68"/>
  <c r="U808" i="68"/>
  <c r="AD807" i="68"/>
  <c r="AA807" i="68" a="1"/>
  <c r="AA807" i="68" s="1"/>
  <c r="Z807" i="68" a="1"/>
  <c r="Z807" i="68" s="1"/>
  <c r="AE807" i="68" s="1"/>
  <c r="Y807" i="68"/>
  <c r="X807" i="68"/>
  <c r="V807" i="68"/>
  <c r="U807" i="68"/>
  <c r="AD806" i="68"/>
  <c r="AA806" i="68"/>
  <c r="AA806" i="68" a="1"/>
  <c r="Z806" i="68" a="1"/>
  <c r="Z806" i="68" s="1"/>
  <c r="Y806" i="68"/>
  <c r="X806" i="68"/>
  <c r="V806" i="68"/>
  <c r="U806" i="68"/>
  <c r="AD805" i="68"/>
  <c r="AA805" i="68" a="1"/>
  <c r="AA805" i="68" s="1"/>
  <c r="Z805" i="68" a="1"/>
  <c r="Z805" i="68" s="1"/>
  <c r="AC805" i="68" s="1"/>
  <c r="Y805" i="68"/>
  <c r="X805" i="68"/>
  <c r="V805" i="68"/>
  <c r="U805" i="68"/>
  <c r="AD804" i="68"/>
  <c r="AA804" i="68" a="1"/>
  <c r="AA804" i="68" s="1"/>
  <c r="Z804" i="68" a="1"/>
  <c r="Z804" i="68" s="1"/>
  <c r="Y804" i="68"/>
  <c r="X804" i="68"/>
  <c r="V804" i="68"/>
  <c r="U804" i="68"/>
  <c r="AD803" i="68"/>
  <c r="AA803" i="68" a="1"/>
  <c r="AA803" i="68" s="1"/>
  <c r="Z803" i="68" a="1"/>
  <c r="Z803" i="68" s="1"/>
  <c r="Y803" i="68"/>
  <c r="X803" i="68"/>
  <c r="V803" i="68"/>
  <c r="U803" i="68"/>
  <c r="AD802" i="68"/>
  <c r="AA802" i="68" a="1"/>
  <c r="AA802" i="68" s="1"/>
  <c r="Z802" i="68" a="1"/>
  <c r="Z802" i="68" s="1"/>
  <c r="Y802" i="68"/>
  <c r="X802" i="68"/>
  <c r="V802" i="68"/>
  <c r="U802" i="68"/>
  <c r="AD801" i="68"/>
  <c r="AA801" i="68" a="1"/>
  <c r="AA801" i="68" s="1"/>
  <c r="Z801" i="68" a="1"/>
  <c r="Z801" i="68" s="1"/>
  <c r="Y801" i="68"/>
  <c r="X801" i="68"/>
  <c r="V801" i="68"/>
  <c r="U801" i="68"/>
  <c r="AD800" i="68"/>
  <c r="AA800" i="68" a="1"/>
  <c r="AA800" i="68" s="1"/>
  <c r="Z800" i="68" a="1"/>
  <c r="Z800" i="68" s="1"/>
  <c r="Y800" i="68"/>
  <c r="X800" i="68"/>
  <c r="V800" i="68"/>
  <c r="U800" i="68"/>
  <c r="AD799" i="68"/>
  <c r="AA799" i="68" a="1"/>
  <c r="AA799" i="68" s="1"/>
  <c r="Z799" i="68" a="1"/>
  <c r="Z799" i="68" s="1"/>
  <c r="Y799" i="68"/>
  <c r="X799" i="68"/>
  <c r="V799" i="68"/>
  <c r="U799" i="68"/>
  <c r="AD798" i="68"/>
  <c r="AA798" i="68" a="1"/>
  <c r="AA798" i="68" s="1"/>
  <c r="Z798" i="68" a="1"/>
  <c r="Z798" i="68" s="1"/>
  <c r="Y798" i="68"/>
  <c r="X798" i="68"/>
  <c r="V798" i="68"/>
  <c r="U798" i="68"/>
  <c r="AD797" i="68"/>
  <c r="AA797" i="68" a="1"/>
  <c r="AA797" i="68" s="1"/>
  <c r="Z797" i="68" a="1"/>
  <c r="Z797" i="68" s="1"/>
  <c r="AC797" i="68" s="1"/>
  <c r="Y797" i="68"/>
  <c r="X797" i="68"/>
  <c r="V797" i="68"/>
  <c r="U797" i="68"/>
  <c r="AD796" i="68"/>
  <c r="AA796" i="68" a="1"/>
  <c r="AA796" i="68" s="1"/>
  <c r="Z796" i="68" a="1"/>
  <c r="Z796" i="68" s="1"/>
  <c r="AC796" i="68" s="1"/>
  <c r="Y796" i="68"/>
  <c r="X796" i="68"/>
  <c r="V796" i="68"/>
  <c r="U796" i="68"/>
  <c r="AD795" i="68"/>
  <c r="AA795" i="68" a="1"/>
  <c r="AA795" i="68" s="1"/>
  <c r="Z795" i="68" a="1"/>
  <c r="Z795" i="68" s="1"/>
  <c r="Y795" i="68"/>
  <c r="X795" i="68"/>
  <c r="V795" i="68"/>
  <c r="U795" i="68"/>
  <c r="AD794" i="68"/>
  <c r="AA794" i="68" a="1"/>
  <c r="AA794" i="68" s="1"/>
  <c r="Z794" i="68" a="1"/>
  <c r="Z794" i="68" s="1"/>
  <c r="Y794" i="68"/>
  <c r="X794" i="68"/>
  <c r="V794" i="68"/>
  <c r="U794" i="68"/>
  <c r="AD793" i="68"/>
  <c r="AA793" i="68" a="1"/>
  <c r="AA793" i="68" s="1"/>
  <c r="Z793" i="68" a="1"/>
  <c r="Z793" i="68" s="1"/>
  <c r="Y793" i="68"/>
  <c r="X793" i="68"/>
  <c r="V793" i="68"/>
  <c r="U793" i="68"/>
  <c r="AD792" i="68"/>
  <c r="AA792" i="68" a="1"/>
  <c r="AA792" i="68" s="1"/>
  <c r="Z792" i="68" a="1"/>
  <c r="Z792" i="68" s="1"/>
  <c r="Y792" i="68"/>
  <c r="X792" i="68"/>
  <c r="V792" i="68"/>
  <c r="U792" i="68"/>
  <c r="AD791" i="68"/>
  <c r="AA791" i="68" a="1"/>
  <c r="AA791" i="68" s="1"/>
  <c r="Z791" i="68" a="1"/>
  <c r="Z791" i="68" s="1"/>
  <c r="Y791" i="68"/>
  <c r="X791" i="68"/>
  <c r="V791" i="68"/>
  <c r="U791" i="68"/>
  <c r="AD790" i="68"/>
  <c r="AA790" i="68"/>
  <c r="AA790" i="68" a="1"/>
  <c r="Z790" i="68" a="1"/>
  <c r="Z790" i="68" s="1"/>
  <c r="Y790" i="68"/>
  <c r="X790" i="68"/>
  <c r="V790" i="68"/>
  <c r="U790" i="68"/>
  <c r="AD789" i="68"/>
  <c r="AA789" i="68" a="1"/>
  <c r="AA789" i="68" s="1"/>
  <c r="Z789" i="68" a="1"/>
  <c r="Z789" i="68" s="1"/>
  <c r="AC789" i="68" s="1"/>
  <c r="Y789" i="68"/>
  <c r="X789" i="68"/>
  <c r="V789" i="68"/>
  <c r="U789" i="68"/>
  <c r="AD788" i="68"/>
  <c r="AA788" i="68" a="1"/>
  <c r="AA788" i="68" s="1"/>
  <c r="Z788" i="68"/>
  <c r="AC788" i="68" s="1"/>
  <c r="Z788" i="68" a="1"/>
  <c r="Y788" i="68"/>
  <c r="X788" i="68"/>
  <c r="V788" i="68"/>
  <c r="U788" i="68"/>
  <c r="AD787" i="68"/>
  <c r="AA787" i="68" a="1"/>
  <c r="AA787" i="68" s="1"/>
  <c r="Z787" i="68" a="1"/>
  <c r="Z787" i="68" s="1"/>
  <c r="Y787" i="68"/>
  <c r="X787" i="68"/>
  <c r="V787" i="68"/>
  <c r="U787" i="68"/>
  <c r="AD786" i="68"/>
  <c r="AA786" i="68" a="1"/>
  <c r="AA786" i="68" s="1"/>
  <c r="Z786" i="68" a="1"/>
  <c r="Z786" i="68" s="1"/>
  <c r="Y786" i="68"/>
  <c r="X786" i="68"/>
  <c r="V786" i="68"/>
  <c r="U786" i="68"/>
  <c r="AD785" i="68"/>
  <c r="AA785" i="68" a="1"/>
  <c r="AA785" i="68" s="1"/>
  <c r="Z785" i="68" a="1"/>
  <c r="Z785" i="68" s="1"/>
  <c r="Y785" i="68"/>
  <c r="X785" i="68"/>
  <c r="V785" i="68"/>
  <c r="U785" i="68"/>
  <c r="AD784" i="68"/>
  <c r="AA784" i="68" a="1"/>
  <c r="AA784" i="68" s="1"/>
  <c r="Z784" i="68"/>
  <c r="Z784" i="68" a="1"/>
  <c r="Y784" i="68"/>
  <c r="X784" i="68"/>
  <c r="V784" i="68"/>
  <c r="U784" i="68"/>
  <c r="AD783" i="68"/>
  <c r="AA783" i="68" a="1"/>
  <c r="AA783" i="68" s="1"/>
  <c r="Z783" i="68" a="1"/>
  <c r="Z783" i="68" s="1"/>
  <c r="Y783" i="68"/>
  <c r="X783" i="68"/>
  <c r="V783" i="68"/>
  <c r="U783" i="68"/>
  <c r="AD782" i="68"/>
  <c r="AA782" i="68"/>
  <c r="AA782" i="68" a="1"/>
  <c r="Z782" i="68" a="1"/>
  <c r="Z782" i="68" s="1"/>
  <c r="Y782" i="68"/>
  <c r="X782" i="68"/>
  <c r="V782" i="68"/>
  <c r="U782" i="68"/>
  <c r="AD781" i="68"/>
  <c r="AA781" i="68" a="1"/>
  <c r="AA781" i="68" s="1"/>
  <c r="Z781" i="68" a="1"/>
  <c r="Z781" i="68" s="1"/>
  <c r="AC781" i="68" s="1"/>
  <c r="Y781" i="68"/>
  <c r="X781" i="68"/>
  <c r="V781" i="68"/>
  <c r="U781" i="68"/>
  <c r="AD780" i="68"/>
  <c r="AA780" i="68" a="1"/>
  <c r="AA780" i="68" s="1"/>
  <c r="Z780" i="68" a="1"/>
  <c r="Z780" i="68" s="1"/>
  <c r="AC780" i="68" s="1"/>
  <c r="Y780" i="68"/>
  <c r="X780" i="68"/>
  <c r="V780" i="68"/>
  <c r="U780" i="68"/>
  <c r="AD779" i="68"/>
  <c r="AA779" i="68" a="1"/>
  <c r="AA779" i="68" s="1"/>
  <c r="Z779" i="68" a="1"/>
  <c r="Z779" i="68" s="1"/>
  <c r="Y779" i="68"/>
  <c r="X779" i="68"/>
  <c r="V779" i="68"/>
  <c r="U779" i="68"/>
  <c r="AD778" i="68"/>
  <c r="AA778" i="68" a="1"/>
  <c r="AA778" i="68" s="1"/>
  <c r="Z778" i="68" a="1"/>
  <c r="Z778" i="68" s="1"/>
  <c r="Y778" i="68"/>
  <c r="X778" i="68"/>
  <c r="V778" i="68"/>
  <c r="U778" i="68"/>
  <c r="AD777" i="68"/>
  <c r="AA777" i="68" a="1"/>
  <c r="AA777" i="68" s="1"/>
  <c r="Z777" i="68" a="1"/>
  <c r="Z777" i="68" s="1"/>
  <c r="Y777" i="68"/>
  <c r="X777" i="68"/>
  <c r="V777" i="68"/>
  <c r="U777" i="68"/>
  <c r="AD776" i="68"/>
  <c r="AA776" i="68" a="1"/>
  <c r="AA776" i="68" s="1"/>
  <c r="Z776" i="68" a="1"/>
  <c r="Z776" i="68" s="1"/>
  <c r="Y776" i="68"/>
  <c r="X776" i="68"/>
  <c r="V776" i="68"/>
  <c r="U776" i="68"/>
  <c r="AD775" i="68"/>
  <c r="AA775" i="68" a="1"/>
  <c r="AA775" i="68" s="1"/>
  <c r="Z775" i="68" a="1"/>
  <c r="Z775" i="68" s="1"/>
  <c r="Y775" i="68"/>
  <c r="X775" i="68"/>
  <c r="V775" i="68"/>
  <c r="U775" i="68"/>
  <c r="AD774" i="68"/>
  <c r="AA774" i="68" a="1"/>
  <c r="AA774" i="68" s="1"/>
  <c r="Z774" i="68"/>
  <c r="AC774" i="68" s="1"/>
  <c r="Z774" i="68" a="1"/>
  <c r="Y774" i="68"/>
  <c r="X774" i="68"/>
  <c r="V774" i="68"/>
  <c r="U774" i="68"/>
  <c r="AD773" i="68"/>
  <c r="AA773" i="68" a="1"/>
  <c r="AA773" i="68" s="1"/>
  <c r="Z773" i="68"/>
  <c r="AC773" i="68" s="1"/>
  <c r="Z773" i="68" a="1"/>
  <c r="Y773" i="68"/>
  <c r="X773" i="68"/>
  <c r="V773" i="68"/>
  <c r="U773" i="68"/>
  <c r="AD772" i="68"/>
  <c r="AA772" i="68" a="1"/>
  <c r="AA772" i="68" s="1"/>
  <c r="Z772" i="68" a="1"/>
  <c r="Z772" i="68" s="1"/>
  <c r="AC772" i="68" s="1"/>
  <c r="Y772" i="68"/>
  <c r="X772" i="68"/>
  <c r="V772" i="68"/>
  <c r="U772" i="68"/>
  <c r="AD771" i="68"/>
  <c r="AA771" i="68" a="1"/>
  <c r="AA771" i="68" s="1"/>
  <c r="Z771" i="68" a="1"/>
  <c r="Z771" i="68" s="1"/>
  <c r="Y771" i="68"/>
  <c r="X771" i="68"/>
  <c r="V771" i="68"/>
  <c r="U771" i="68"/>
  <c r="AD770" i="68"/>
  <c r="AA770" i="68" a="1"/>
  <c r="AA770" i="68" s="1"/>
  <c r="Z770" i="68" a="1"/>
  <c r="Z770" i="68" s="1"/>
  <c r="Y770" i="68"/>
  <c r="X770" i="68"/>
  <c r="V770" i="68"/>
  <c r="U770" i="68"/>
  <c r="AD769" i="68"/>
  <c r="AA769" i="68" a="1"/>
  <c r="AA769" i="68" s="1"/>
  <c r="Z769" i="68" a="1"/>
  <c r="Z769" i="68" s="1"/>
  <c r="Y769" i="68"/>
  <c r="X769" i="68"/>
  <c r="V769" i="68"/>
  <c r="U769" i="68"/>
  <c r="AD768" i="68"/>
  <c r="AA768" i="68" a="1"/>
  <c r="AA768" i="68" s="1"/>
  <c r="Z768" i="68" a="1"/>
  <c r="Z768" i="68" s="1"/>
  <c r="AE768" i="68" s="1"/>
  <c r="Y768" i="68"/>
  <c r="X768" i="68"/>
  <c r="V768" i="68"/>
  <c r="U768" i="68"/>
  <c r="AD767" i="68"/>
  <c r="AA767" i="68" a="1"/>
  <c r="AA767" i="68" s="1"/>
  <c r="Z767" i="68" a="1"/>
  <c r="Z767" i="68" s="1"/>
  <c r="Y767" i="68"/>
  <c r="X767" i="68"/>
  <c r="V767" i="68"/>
  <c r="U767" i="68"/>
  <c r="AD766" i="68"/>
  <c r="AA766" i="68" a="1"/>
  <c r="AA766" i="68" s="1"/>
  <c r="Z766" i="68" a="1"/>
  <c r="Z766" i="68" s="1"/>
  <c r="Y766" i="68"/>
  <c r="X766" i="68"/>
  <c r="V766" i="68"/>
  <c r="U766" i="68"/>
  <c r="AD765" i="68"/>
  <c r="AA765" i="68" a="1"/>
  <c r="AA765" i="68" s="1"/>
  <c r="Z765" i="68" a="1"/>
  <c r="Z765" i="68" s="1"/>
  <c r="AC765" i="68" s="1"/>
  <c r="Y765" i="68"/>
  <c r="X765" i="68"/>
  <c r="V765" i="68"/>
  <c r="U765" i="68"/>
  <c r="AD764" i="68"/>
  <c r="AA764" i="68" a="1"/>
  <c r="AA764" i="68" s="1"/>
  <c r="Z764" i="68" a="1"/>
  <c r="Z764" i="68" s="1"/>
  <c r="Y764" i="68"/>
  <c r="X764" i="68"/>
  <c r="V764" i="68"/>
  <c r="U764" i="68"/>
  <c r="AD763" i="68"/>
  <c r="AA763" i="68" a="1"/>
  <c r="AA763" i="68" s="1"/>
  <c r="Z763" i="68" a="1"/>
  <c r="Z763" i="68" s="1"/>
  <c r="Y763" i="68"/>
  <c r="X763" i="68"/>
  <c r="V763" i="68"/>
  <c r="U763" i="68"/>
  <c r="AD762" i="68"/>
  <c r="AA762" i="68" a="1"/>
  <c r="AA762" i="68" s="1"/>
  <c r="Z762" i="68" a="1"/>
  <c r="Z762" i="68" s="1"/>
  <c r="Y762" i="68"/>
  <c r="X762" i="68"/>
  <c r="V762" i="68"/>
  <c r="U762" i="68"/>
  <c r="AD761" i="68"/>
  <c r="AA761" i="68" a="1"/>
  <c r="AA761" i="68" s="1"/>
  <c r="Z761" i="68" a="1"/>
  <c r="Z761" i="68" s="1"/>
  <c r="Y761" i="68"/>
  <c r="X761" i="68"/>
  <c r="V761" i="68"/>
  <c r="U761" i="68"/>
  <c r="AD760" i="68"/>
  <c r="AA760" i="68" a="1"/>
  <c r="AA760" i="68" s="1"/>
  <c r="Z760" i="68" a="1"/>
  <c r="Z760" i="68" s="1"/>
  <c r="Y760" i="68"/>
  <c r="X760" i="68"/>
  <c r="V760" i="68"/>
  <c r="U760" i="68"/>
  <c r="AD759" i="68"/>
  <c r="AA759" i="68" a="1"/>
  <c r="AA759" i="68" s="1"/>
  <c r="Z759" i="68" a="1"/>
  <c r="Z759" i="68" s="1"/>
  <c r="Y759" i="68"/>
  <c r="X759" i="68"/>
  <c r="V759" i="68"/>
  <c r="U759" i="68"/>
  <c r="AD758" i="68"/>
  <c r="AA758" i="68" a="1"/>
  <c r="AA758" i="68" s="1"/>
  <c r="Z758" i="68"/>
  <c r="AC758" i="68" s="1"/>
  <c r="Z758" i="68" a="1"/>
  <c r="Y758" i="68"/>
  <c r="X758" i="68"/>
  <c r="V758" i="68"/>
  <c r="U758" i="68"/>
  <c r="AD757" i="68"/>
  <c r="AA757" i="68" a="1"/>
  <c r="AA757" i="68" s="1"/>
  <c r="Z757" i="68"/>
  <c r="AC757" i="68" s="1"/>
  <c r="Z757" i="68" a="1"/>
  <c r="Y757" i="68"/>
  <c r="X757" i="68"/>
  <c r="V757" i="68"/>
  <c r="U757" i="68"/>
  <c r="AD756" i="68"/>
  <c r="AA756" i="68" a="1"/>
  <c r="AA756" i="68" s="1"/>
  <c r="Z756" i="68" a="1"/>
  <c r="Z756" i="68" s="1"/>
  <c r="AC756" i="68" s="1"/>
  <c r="Y756" i="68"/>
  <c r="X756" i="68"/>
  <c r="V756" i="68"/>
  <c r="U756" i="68"/>
  <c r="AD755" i="68"/>
  <c r="AA755" i="68" a="1"/>
  <c r="AA755" i="68" s="1"/>
  <c r="Z755" i="68" a="1"/>
  <c r="Z755" i="68" s="1"/>
  <c r="Y755" i="68"/>
  <c r="X755" i="68"/>
  <c r="V755" i="68"/>
  <c r="U755" i="68"/>
  <c r="AD754" i="68"/>
  <c r="AA754" i="68" a="1"/>
  <c r="AA754" i="68" s="1"/>
  <c r="Z754" i="68" a="1"/>
  <c r="Z754" i="68" s="1"/>
  <c r="Y754" i="68"/>
  <c r="X754" i="68"/>
  <c r="V754" i="68"/>
  <c r="U754" i="68"/>
  <c r="AD753" i="68"/>
  <c r="AA753" i="68" a="1"/>
  <c r="AA753" i="68" s="1"/>
  <c r="Z753" i="68" a="1"/>
  <c r="Z753" i="68" s="1"/>
  <c r="AC753" i="68" s="1"/>
  <c r="Y753" i="68"/>
  <c r="X753" i="68"/>
  <c r="V753" i="68"/>
  <c r="U753" i="68"/>
  <c r="AD752" i="68"/>
  <c r="AA752" i="68" a="1"/>
  <c r="AA752" i="68" s="1"/>
  <c r="Z752" i="68" a="1"/>
  <c r="Z752" i="68" s="1"/>
  <c r="Y752" i="68"/>
  <c r="X752" i="68"/>
  <c r="V752" i="68"/>
  <c r="U752" i="68"/>
  <c r="AD751" i="68"/>
  <c r="AA751" i="68" a="1"/>
  <c r="AA751" i="68" s="1"/>
  <c r="Z751" i="68" a="1"/>
  <c r="Z751" i="68" s="1"/>
  <c r="AC751" i="68" s="1"/>
  <c r="Y751" i="68"/>
  <c r="X751" i="68"/>
  <c r="V751" i="68"/>
  <c r="U751" i="68"/>
  <c r="AD750" i="68"/>
  <c r="AA750" i="68" a="1"/>
  <c r="AA750" i="68" s="1"/>
  <c r="Z750" i="68"/>
  <c r="AC750" i="68" s="1"/>
  <c r="Z750" i="68" a="1"/>
  <c r="Y750" i="68"/>
  <c r="X750" i="68"/>
  <c r="V750" i="68"/>
  <c r="U750" i="68"/>
  <c r="AD749" i="68"/>
  <c r="AA749" i="68" a="1"/>
  <c r="AA749" i="68" s="1"/>
  <c r="Z749" i="68"/>
  <c r="AC749" i="68" s="1"/>
  <c r="Z749" i="68" a="1"/>
  <c r="Y749" i="68"/>
  <c r="X749" i="68"/>
  <c r="V749" i="68"/>
  <c r="U749" i="68"/>
  <c r="AD748" i="68"/>
  <c r="AA748" i="68" a="1"/>
  <c r="AA748" i="68" s="1"/>
  <c r="Z748" i="68" a="1"/>
  <c r="Z748" i="68" s="1"/>
  <c r="Y748" i="68"/>
  <c r="X748" i="68"/>
  <c r="V748" i="68"/>
  <c r="U748" i="68"/>
  <c r="AD747" i="68"/>
  <c r="AA747" i="68" a="1"/>
  <c r="AA747" i="68" s="1"/>
  <c r="Z747" i="68" a="1"/>
  <c r="Z747" i="68" s="1"/>
  <c r="Y747" i="68"/>
  <c r="X747" i="68"/>
  <c r="V747" i="68"/>
  <c r="U747" i="68"/>
  <c r="AD746" i="68"/>
  <c r="AA746" i="68" a="1"/>
  <c r="AA746" i="68" s="1"/>
  <c r="Z746" i="68" a="1"/>
  <c r="Z746" i="68" s="1"/>
  <c r="Y746" i="68"/>
  <c r="X746" i="68"/>
  <c r="V746" i="68"/>
  <c r="U746" i="68"/>
  <c r="AD745" i="68"/>
  <c r="AA745" i="68" a="1"/>
  <c r="AA745" i="68" s="1"/>
  <c r="Z745" i="68" a="1"/>
  <c r="Z745" i="68" s="1"/>
  <c r="AC745" i="68" s="1"/>
  <c r="Y745" i="68"/>
  <c r="X745" i="68"/>
  <c r="V745" i="68"/>
  <c r="U745" i="68"/>
  <c r="AD744" i="68"/>
  <c r="AA744" i="68" a="1"/>
  <c r="AA744" i="68" s="1"/>
  <c r="Z744" i="68" a="1"/>
  <c r="Z744" i="68" s="1"/>
  <c r="Y744" i="68"/>
  <c r="X744" i="68"/>
  <c r="V744" i="68"/>
  <c r="U744" i="68"/>
  <c r="AD743" i="68"/>
  <c r="AA743" i="68" a="1"/>
  <c r="AA743" i="68" s="1"/>
  <c r="Z743" i="68"/>
  <c r="AC743" i="68" s="1"/>
  <c r="Z743" i="68" a="1"/>
  <c r="Y743" i="68"/>
  <c r="X743" i="68"/>
  <c r="V743" i="68"/>
  <c r="U743" i="68"/>
  <c r="AD742" i="68"/>
  <c r="AA742" i="68" a="1"/>
  <c r="AA742" i="68" s="1"/>
  <c r="Z742" i="68" a="1"/>
  <c r="Z742" i="68" s="1"/>
  <c r="Y742" i="68"/>
  <c r="X742" i="68"/>
  <c r="V742" i="68"/>
  <c r="U742" i="68"/>
  <c r="AD741" i="68"/>
  <c r="AA741" i="68" a="1"/>
  <c r="AA741" i="68" s="1"/>
  <c r="Z741" i="68" a="1"/>
  <c r="Z741" i="68" s="1"/>
  <c r="Y741" i="68"/>
  <c r="X741" i="68"/>
  <c r="V741" i="68"/>
  <c r="U741" i="68"/>
  <c r="AD740" i="68"/>
  <c r="AA740" i="68" a="1"/>
  <c r="AA740" i="68" s="1"/>
  <c r="Z740" i="68" a="1"/>
  <c r="Z740" i="68" s="1"/>
  <c r="AC740" i="68" s="1"/>
  <c r="Y740" i="68"/>
  <c r="X740" i="68"/>
  <c r="V740" i="68"/>
  <c r="U740" i="68"/>
  <c r="AD739" i="68"/>
  <c r="AA739" i="68" a="1"/>
  <c r="AA739" i="68" s="1"/>
  <c r="Z739" i="68" a="1"/>
  <c r="Z739" i="68" s="1"/>
  <c r="Y739" i="68"/>
  <c r="X739" i="68"/>
  <c r="V739" i="68"/>
  <c r="U739" i="68"/>
  <c r="AD738" i="68"/>
  <c r="AA738" i="68" a="1"/>
  <c r="AA738" i="68" s="1"/>
  <c r="Z738" i="68" a="1"/>
  <c r="Z738" i="68" s="1"/>
  <c r="Y738" i="68"/>
  <c r="X738" i="68"/>
  <c r="V738" i="68"/>
  <c r="U738" i="68"/>
  <c r="AD737" i="68"/>
  <c r="AA737" i="68" a="1"/>
  <c r="AA737" i="68" s="1"/>
  <c r="Z737" i="68" a="1"/>
  <c r="Z737" i="68" s="1"/>
  <c r="AC737" i="68" s="1"/>
  <c r="Y737" i="68"/>
  <c r="X737" i="68"/>
  <c r="V737" i="68"/>
  <c r="U737" i="68"/>
  <c r="AD736" i="68"/>
  <c r="AA736" i="68" a="1"/>
  <c r="AA736" i="68" s="1"/>
  <c r="Z736" i="68"/>
  <c r="Z736" i="68" a="1"/>
  <c r="Y736" i="68"/>
  <c r="X736" i="68"/>
  <c r="V736" i="68"/>
  <c r="U736" i="68"/>
  <c r="AD735" i="68"/>
  <c r="AA735" i="68" a="1"/>
  <c r="AA735" i="68" s="1"/>
  <c r="Z735" i="68" a="1"/>
  <c r="Z735" i="68" s="1"/>
  <c r="Y735" i="68"/>
  <c r="X735" i="68"/>
  <c r="V735" i="68"/>
  <c r="U735" i="68"/>
  <c r="AD734" i="68"/>
  <c r="AA734" i="68" a="1"/>
  <c r="AA734" i="68" s="1"/>
  <c r="Z734" i="68" a="1"/>
  <c r="Z734" i="68" s="1"/>
  <c r="Y734" i="68"/>
  <c r="X734" i="68"/>
  <c r="V734" i="68"/>
  <c r="U734" i="68"/>
  <c r="AD733" i="68"/>
  <c r="AA733" i="68" a="1"/>
  <c r="AA733" i="68" s="1"/>
  <c r="Z733" i="68" a="1"/>
  <c r="Z733" i="68" s="1"/>
  <c r="Y733" i="68"/>
  <c r="X733" i="68"/>
  <c r="V733" i="68"/>
  <c r="U733" i="68"/>
  <c r="AD732" i="68"/>
  <c r="AA732" i="68" a="1"/>
  <c r="AA732" i="68" s="1"/>
  <c r="Z732" i="68" a="1"/>
  <c r="Z732" i="68" s="1"/>
  <c r="Y732" i="68"/>
  <c r="X732" i="68"/>
  <c r="V732" i="68"/>
  <c r="U732" i="68"/>
  <c r="AD731" i="68"/>
  <c r="AA731" i="68" a="1"/>
  <c r="AA731" i="68" s="1"/>
  <c r="Z731" i="68" a="1"/>
  <c r="Z731" i="68" s="1"/>
  <c r="Y731" i="68"/>
  <c r="X731" i="68"/>
  <c r="V731" i="68"/>
  <c r="U731" i="68"/>
  <c r="AD730" i="68"/>
  <c r="AA730" i="68" a="1"/>
  <c r="AA730" i="68" s="1"/>
  <c r="Z730" i="68" a="1"/>
  <c r="Z730" i="68" s="1"/>
  <c r="Y730" i="68"/>
  <c r="X730" i="68"/>
  <c r="V730" i="68"/>
  <c r="U730" i="68"/>
  <c r="AD729" i="68"/>
  <c r="AA729" i="68" a="1"/>
  <c r="AA729" i="68" s="1"/>
  <c r="Z729" i="68" a="1"/>
  <c r="Z729" i="68" s="1"/>
  <c r="AC729" i="68" s="1"/>
  <c r="Y729" i="68"/>
  <c r="X729" i="68"/>
  <c r="V729" i="68"/>
  <c r="U729" i="68"/>
  <c r="AD728" i="68"/>
  <c r="AA728" i="68" a="1"/>
  <c r="AA728" i="68" s="1"/>
  <c r="Z728" i="68"/>
  <c r="Z728" i="68" a="1"/>
  <c r="Y728" i="68"/>
  <c r="X728" i="68"/>
  <c r="V728" i="68"/>
  <c r="U728" i="68"/>
  <c r="AD727" i="68"/>
  <c r="AA727" i="68" a="1"/>
  <c r="AA727" i="68" s="1"/>
  <c r="Z727" i="68" a="1"/>
  <c r="Z727" i="68" s="1"/>
  <c r="AC727" i="68" s="1"/>
  <c r="Y727" i="68"/>
  <c r="X727" i="68"/>
  <c r="V727" i="68"/>
  <c r="U727" i="68"/>
  <c r="AD726" i="68"/>
  <c r="AA726" i="68" a="1"/>
  <c r="AA726" i="68" s="1"/>
  <c r="Z726" i="68" a="1"/>
  <c r="Z726" i="68" s="1"/>
  <c r="Y726" i="68"/>
  <c r="X726" i="68"/>
  <c r="V726" i="68"/>
  <c r="U726" i="68"/>
  <c r="AD725" i="68"/>
  <c r="AA725" i="68" a="1"/>
  <c r="AA725" i="68" s="1"/>
  <c r="Z725" i="68" a="1"/>
  <c r="Z725" i="68" s="1"/>
  <c r="Y725" i="68"/>
  <c r="X725" i="68"/>
  <c r="V725" i="68"/>
  <c r="U725" i="68"/>
  <c r="AD724" i="68"/>
  <c r="AA724" i="68" a="1"/>
  <c r="AA724" i="68" s="1"/>
  <c r="Z724" i="68" a="1"/>
  <c r="Z724" i="68" s="1"/>
  <c r="AC724" i="68" s="1"/>
  <c r="Y724" i="68"/>
  <c r="X724" i="68"/>
  <c r="V724" i="68"/>
  <c r="U724" i="68"/>
  <c r="AD723" i="68"/>
  <c r="AA723" i="68" a="1"/>
  <c r="AA723" i="68" s="1"/>
  <c r="Z723" i="68" a="1"/>
  <c r="Z723" i="68" s="1"/>
  <c r="Y723" i="68"/>
  <c r="X723" i="68"/>
  <c r="V723" i="68"/>
  <c r="U723" i="68"/>
  <c r="AD722" i="68"/>
  <c r="AA722" i="68" a="1"/>
  <c r="AA722" i="68" s="1"/>
  <c r="Z722" i="68" a="1"/>
  <c r="Z722" i="68" s="1"/>
  <c r="Y722" i="68"/>
  <c r="X722" i="68"/>
  <c r="V722" i="68"/>
  <c r="U722" i="68"/>
  <c r="AD721" i="68"/>
  <c r="AA721" i="68" a="1"/>
  <c r="AA721" i="68" s="1"/>
  <c r="Z721" i="68" a="1"/>
  <c r="Z721" i="68" s="1"/>
  <c r="AC721" i="68" s="1"/>
  <c r="Y721" i="68"/>
  <c r="X721" i="68"/>
  <c r="V721" i="68"/>
  <c r="U721" i="68"/>
  <c r="AD720" i="68"/>
  <c r="AA720" i="68" a="1"/>
  <c r="AA720" i="68" s="1"/>
  <c r="Z720" i="68" a="1"/>
  <c r="Z720" i="68" s="1"/>
  <c r="Y720" i="68"/>
  <c r="X720" i="68"/>
  <c r="V720" i="68"/>
  <c r="U720" i="68"/>
  <c r="AD719" i="68"/>
  <c r="AA719" i="68" a="1"/>
  <c r="AA719" i="68" s="1"/>
  <c r="Z719" i="68" a="1"/>
  <c r="Z719" i="68" s="1"/>
  <c r="Y719" i="68"/>
  <c r="X719" i="68"/>
  <c r="V719" i="68"/>
  <c r="U719" i="68"/>
  <c r="AD718" i="68"/>
  <c r="AA718" i="68" a="1"/>
  <c r="AA718" i="68" s="1"/>
  <c r="Z718" i="68" a="1"/>
  <c r="Z718" i="68" s="1"/>
  <c r="Y718" i="68"/>
  <c r="X718" i="68"/>
  <c r="V718" i="68"/>
  <c r="U718" i="68"/>
  <c r="AD717" i="68"/>
  <c r="AA717" i="68" a="1"/>
  <c r="AA717" i="68" s="1"/>
  <c r="Z717" i="68" a="1"/>
  <c r="Z717" i="68" s="1"/>
  <c r="Y717" i="68"/>
  <c r="X717" i="68"/>
  <c r="V717" i="68"/>
  <c r="U717" i="68"/>
  <c r="AD716" i="68"/>
  <c r="AA716" i="68" a="1"/>
  <c r="AA716" i="68" s="1"/>
  <c r="Z716" i="68" a="1"/>
  <c r="Z716" i="68" s="1"/>
  <c r="Y716" i="68"/>
  <c r="X716" i="68"/>
  <c r="V716" i="68"/>
  <c r="U716" i="68"/>
  <c r="AD715" i="68"/>
  <c r="AA715" i="68" a="1"/>
  <c r="AA715" i="68" s="1"/>
  <c r="Z715" i="68" a="1"/>
  <c r="Z715" i="68" s="1"/>
  <c r="Y715" i="68"/>
  <c r="X715" i="68"/>
  <c r="V715" i="68"/>
  <c r="U715" i="68"/>
  <c r="AD714" i="68"/>
  <c r="AA714" i="68" a="1"/>
  <c r="AA714" i="68" s="1"/>
  <c r="Z714" i="68" a="1"/>
  <c r="Z714" i="68" s="1"/>
  <c r="Y714" i="68"/>
  <c r="X714" i="68"/>
  <c r="V714" i="68"/>
  <c r="U714" i="68"/>
  <c r="AD713" i="68"/>
  <c r="AA713" i="68" a="1"/>
  <c r="AA713" i="68" s="1"/>
  <c r="Z713" i="68" a="1"/>
  <c r="Z713" i="68" s="1"/>
  <c r="AC713" i="68" s="1"/>
  <c r="Y713" i="68"/>
  <c r="X713" i="68"/>
  <c r="V713" i="68"/>
  <c r="U713" i="68"/>
  <c r="AD712" i="68"/>
  <c r="AA712" i="68" a="1"/>
  <c r="AA712" i="68" s="1"/>
  <c r="Z712" i="68" a="1"/>
  <c r="Z712" i="68" s="1"/>
  <c r="Y712" i="68"/>
  <c r="X712" i="68"/>
  <c r="V712" i="68"/>
  <c r="U712" i="68"/>
  <c r="AD711" i="68"/>
  <c r="AA711" i="68" a="1"/>
  <c r="AA711" i="68" s="1"/>
  <c r="Z711" i="68" a="1"/>
  <c r="Z711" i="68" s="1"/>
  <c r="AC711" i="68" s="1"/>
  <c r="Y711" i="68"/>
  <c r="X711" i="68"/>
  <c r="V711" i="68"/>
  <c r="U711" i="68"/>
  <c r="AD710" i="68"/>
  <c r="AA710" i="68" a="1"/>
  <c r="AA710" i="68" s="1"/>
  <c r="Z710" i="68" a="1"/>
  <c r="Z710" i="68" s="1"/>
  <c r="AE710" i="68" s="1"/>
  <c r="Y710" i="68"/>
  <c r="X710" i="68"/>
  <c r="V710" i="68"/>
  <c r="U710" i="68"/>
  <c r="AD709" i="68"/>
  <c r="AA709" i="68" a="1"/>
  <c r="AA709" i="68" s="1"/>
  <c r="Z709" i="68" a="1"/>
  <c r="Z709" i="68" s="1"/>
  <c r="Y709" i="68"/>
  <c r="X709" i="68"/>
  <c r="V709" i="68"/>
  <c r="U709" i="68"/>
  <c r="AD708" i="68"/>
  <c r="AC708" i="68"/>
  <c r="AA708" i="68" a="1"/>
  <c r="AA708" i="68" s="1"/>
  <c r="Z708" i="68" a="1"/>
  <c r="Z708" i="68" s="1"/>
  <c r="Y708" i="68"/>
  <c r="X708" i="68"/>
  <c r="V708" i="68"/>
  <c r="U708" i="68"/>
  <c r="AD707" i="68"/>
  <c r="AA707" i="68" a="1"/>
  <c r="AA707" i="68" s="1"/>
  <c r="Z707" i="68" a="1"/>
  <c r="Z707" i="68" s="1"/>
  <c r="Y707" i="68"/>
  <c r="X707" i="68"/>
  <c r="V707" i="68"/>
  <c r="U707" i="68"/>
  <c r="AD706" i="68"/>
  <c r="AA706" i="68" a="1"/>
  <c r="AA706" i="68" s="1"/>
  <c r="Z706" i="68" a="1"/>
  <c r="Z706" i="68" s="1"/>
  <c r="Y706" i="68"/>
  <c r="X706" i="68"/>
  <c r="V706" i="68"/>
  <c r="U706" i="68"/>
  <c r="AD705" i="68"/>
  <c r="AA705" i="68"/>
  <c r="AA705" i="68" a="1"/>
  <c r="Z705" i="68" a="1"/>
  <c r="Z705" i="68" s="1"/>
  <c r="AC705" i="68" s="1"/>
  <c r="Y705" i="68"/>
  <c r="X705" i="68"/>
  <c r="V705" i="68"/>
  <c r="U705" i="68"/>
  <c r="AD704" i="68"/>
  <c r="AA704" i="68"/>
  <c r="AA704" i="68" a="1"/>
  <c r="Z704" i="68"/>
  <c r="Z704" i="68" a="1"/>
  <c r="Y704" i="68"/>
  <c r="X704" i="68"/>
  <c r="V704" i="68"/>
  <c r="U704" i="68"/>
  <c r="AD703" i="68"/>
  <c r="AA703" i="68" a="1"/>
  <c r="AA703" i="68" s="1"/>
  <c r="Z703" i="68" a="1"/>
  <c r="Z703" i="68" s="1"/>
  <c r="Y703" i="68"/>
  <c r="X703" i="68"/>
  <c r="V703" i="68"/>
  <c r="U703" i="68"/>
  <c r="AD702" i="68"/>
  <c r="AA702" i="68" a="1"/>
  <c r="AA702" i="68" s="1"/>
  <c r="Z702" i="68" a="1"/>
  <c r="Z702" i="68" s="1"/>
  <c r="AC702" i="68" s="1"/>
  <c r="Y702" i="68"/>
  <c r="X702" i="68"/>
  <c r="V702" i="68"/>
  <c r="U702" i="68"/>
  <c r="AD701" i="68"/>
  <c r="AA701" i="68" a="1"/>
  <c r="AA701" i="68" s="1"/>
  <c r="Z701" i="68" a="1"/>
  <c r="Z701" i="68" s="1"/>
  <c r="Y701" i="68"/>
  <c r="X701" i="68"/>
  <c r="V701" i="68"/>
  <c r="U701" i="68"/>
  <c r="AD700" i="68"/>
  <c r="AA700" i="68" a="1"/>
  <c r="AA700" i="68" s="1"/>
  <c r="Z700" i="68" a="1"/>
  <c r="Z700" i="68" s="1"/>
  <c r="AE700" i="68" s="1"/>
  <c r="Y700" i="68"/>
  <c r="X700" i="68"/>
  <c r="V700" i="68"/>
  <c r="U700" i="68"/>
  <c r="AD699" i="68"/>
  <c r="AA699" i="68" a="1"/>
  <c r="AA699" i="68" s="1"/>
  <c r="Z699" i="68" a="1"/>
  <c r="Z699" i="68" s="1"/>
  <c r="Y699" i="68"/>
  <c r="X699" i="68"/>
  <c r="V699" i="68"/>
  <c r="U699" i="68"/>
  <c r="AD698" i="68"/>
  <c r="AA698" i="68" a="1"/>
  <c r="AA698" i="68" s="1"/>
  <c r="Z698" i="68" a="1"/>
  <c r="Z698" i="68" s="1"/>
  <c r="Y698" i="68"/>
  <c r="X698" i="68"/>
  <c r="V698" i="68"/>
  <c r="U698" i="68"/>
  <c r="AD697" i="68"/>
  <c r="AA697" i="68" a="1"/>
  <c r="AA697" i="68" s="1"/>
  <c r="Z697" i="68" a="1"/>
  <c r="Z697" i="68" s="1"/>
  <c r="AC697" i="68" s="1"/>
  <c r="Y697" i="68"/>
  <c r="X697" i="68"/>
  <c r="V697" i="68"/>
  <c r="U697" i="68"/>
  <c r="AD696" i="68"/>
  <c r="AA696" i="68" a="1"/>
  <c r="AA696" i="68" s="1"/>
  <c r="Z696" i="68" a="1"/>
  <c r="Z696" i="68" s="1"/>
  <c r="Y696" i="68"/>
  <c r="X696" i="68"/>
  <c r="V696" i="68"/>
  <c r="U696" i="68"/>
  <c r="AD695" i="68"/>
  <c r="AA695" i="68" a="1"/>
  <c r="AA695" i="68" s="1"/>
  <c r="Z695" i="68" a="1"/>
  <c r="Z695" i="68" s="1"/>
  <c r="AC695" i="68" s="1"/>
  <c r="Y695" i="68"/>
  <c r="X695" i="68"/>
  <c r="V695" i="68"/>
  <c r="U695" i="68"/>
  <c r="AD694" i="68"/>
  <c r="AA694" i="68" a="1"/>
  <c r="AA694" i="68" s="1"/>
  <c r="Z694" i="68" a="1"/>
  <c r="Z694" i="68" s="1"/>
  <c r="Y694" i="68"/>
  <c r="X694" i="68"/>
  <c r="V694" i="68"/>
  <c r="U694" i="68"/>
  <c r="AD693" i="68"/>
  <c r="AA693" i="68" a="1"/>
  <c r="AA693" i="68" s="1"/>
  <c r="Z693" i="68" a="1"/>
  <c r="Z693" i="68" s="1"/>
  <c r="Y693" i="68"/>
  <c r="X693" i="68"/>
  <c r="V693" i="68"/>
  <c r="U693" i="68"/>
  <c r="AD692" i="68"/>
  <c r="AA692" i="68" a="1"/>
  <c r="AA692" i="68" s="1"/>
  <c r="Z692" i="68" a="1"/>
  <c r="Z692" i="68" s="1"/>
  <c r="Y692" i="68"/>
  <c r="X692" i="68"/>
  <c r="V692" i="68"/>
  <c r="U692" i="68"/>
  <c r="AD691" i="68"/>
  <c r="AA691" i="68" a="1"/>
  <c r="AA691" i="68" s="1"/>
  <c r="Z691" i="68" a="1"/>
  <c r="Z691" i="68" s="1"/>
  <c r="Y691" i="68"/>
  <c r="X691" i="68"/>
  <c r="V691" i="68"/>
  <c r="U691" i="68"/>
  <c r="AD690" i="68"/>
  <c r="AA690" i="68"/>
  <c r="AA690" i="68" a="1"/>
  <c r="Z690" i="68" a="1"/>
  <c r="Z690" i="68" s="1"/>
  <c r="Y690" i="68"/>
  <c r="X690" i="68"/>
  <c r="V690" i="68"/>
  <c r="U690" i="68"/>
  <c r="AD689" i="68"/>
  <c r="AA689" i="68" a="1"/>
  <c r="AA689" i="68" s="1"/>
  <c r="AE689" i="68" s="1"/>
  <c r="Z689" i="68" a="1"/>
  <c r="Z689" i="68" s="1"/>
  <c r="AC689" i="68" s="1"/>
  <c r="Y689" i="68"/>
  <c r="X689" i="68"/>
  <c r="V689" i="68"/>
  <c r="U689" i="68"/>
  <c r="AD688" i="68"/>
  <c r="AA688" i="68" a="1"/>
  <c r="AA688" i="68" s="1"/>
  <c r="Z688" i="68" a="1"/>
  <c r="Z688" i="68" s="1"/>
  <c r="Y688" i="68"/>
  <c r="X688" i="68"/>
  <c r="V688" i="68"/>
  <c r="U688" i="68"/>
  <c r="AD687" i="68"/>
  <c r="AA687" i="68" a="1"/>
  <c r="AA687" i="68" s="1"/>
  <c r="Z687" i="68" a="1"/>
  <c r="Z687" i="68" s="1"/>
  <c r="AC687" i="68" s="1"/>
  <c r="Y687" i="68"/>
  <c r="X687" i="68"/>
  <c r="V687" i="68"/>
  <c r="U687" i="68"/>
  <c r="AD686" i="68"/>
  <c r="AC686" i="68"/>
  <c r="AA686" i="68" a="1"/>
  <c r="AA686" i="68" s="1"/>
  <c r="Z686" i="68" a="1"/>
  <c r="Z686" i="68" s="1"/>
  <c r="Y686" i="68"/>
  <c r="X686" i="68"/>
  <c r="V686" i="68"/>
  <c r="U686" i="68"/>
  <c r="AD685" i="68"/>
  <c r="AA685" i="68" a="1"/>
  <c r="AA685" i="68" s="1"/>
  <c r="Z685" i="68" a="1"/>
  <c r="Z685" i="68" s="1"/>
  <c r="Y685" i="68"/>
  <c r="X685" i="68"/>
  <c r="V685" i="68"/>
  <c r="U685" i="68"/>
  <c r="AD684" i="68"/>
  <c r="AA684" i="68" a="1"/>
  <c r="AA684" i="68" s="1"/>
  <c r="Z684" i="68" a="1"/>
  <c r="Z684" i="68" s="1"/>
  <c r="AC684" i="68" s="1"/>
  <c r="Y684" i="68"/>
  <c r="X684" i="68"/>
  <c r="V684" i="68"/>
  <c r="U684" i="68"/>
  <c r="AD683" i="68"/>
  <c r="AA683" i="68" a="1"/>
  <c r="AA683" i="68" s="1"/>
  <c r="Z683" i="68" a="1"/>
  <c r="Z683" i="68" s="1"/>
  <c r="Y683" i="68"/>
  <c r="X683" i="68"/>
  <c r="V683" i="68"/>
  <c r="U683" i="68"/>
  <c r="AD682" i="68"/>
  <c r="AA682" i="68" a="1"/>
  <c r="AA682" i="68" s="1"/>
  <c r="Z682" i="68" a="1"/>
  <c r="Z682" i="68" s="1"/>
  <c r="Y682" i="68"/>
  <c r="X682" i="68"/>
  <c r="V682" i="68"/>
  <c r="U682" i="68"/>
  <c r="AD681" i="68"/>
  <c r="AA681" i="68" a="1"/>
  <c r="AA681" i="68" s="1"/>
  <c r="Z681" i="68" a="1"/>
  <c r="Z681" i="68" s="1"/>
  <c r="AC681" i="68" s="1"/>
  <c r="Y681" i="68"/>
  <c r="X681" i="68"/>
  <c r="V681" i="68"/>
  <c r="U681" i="68"/>
  <c r="AD680" i="68"/>
  <c r="AA680" i="68" a="1"/>
  <c r="AA680" i="68" s="1"/>
  <c r="Z680" i="68" a="1"/>
  <c r="Z680" i="68" s="1"/>
  <c r="AC680" i="68" s="1"/>
  <c r="Y680" i="68"/>
  <c r="X680" i="68"/>
  <c r="V680" i="68"/>
  <c r="U680" i="68"/>
  <c r="AD679" i="68"/>
  <c r="AA679" i="68" a="1"/>
  <c r="AA679" i="68" s="1"/>
  <c r="Z679" i="68" a="1"/>
  <c r="Z679" i="68" s="1"/>
  <c r="Y679" i="68"/>
  <c r="X679" i="68"/>
  <c r="V679" i="68"/>
  <c r="U679" i="68"/>
  <c r="AD678" i="68"/>
  <c r="AA678" i="68" a="1"/>
  <c r="AA678" i="68" s="1"/>
  <c r="Z678" i="68" a="1"/>
  <c r="Z678" i="68" s="1"/>
  <c r="AC678" i="68" s="1"/>
  <c r="Y678" i="68"/>
  <c r="X678" i="68"/>
  <c r="V678" i="68"/>
  <c r="U678" i="68"/>
  <c r="AD677" i="68"/>
  <c r="AA677" i="68" a="1"/>
  <c r="AA677" i="68" s="1"/>
  <c r="Z677" i="68" a="1"/>
  <c r="Z677" i="68" s="1"/>
  <c r="Y677" i="68"/>
  <c r="X677" i="68"/>
  <c r="V677" i="68"/>
  <c r="U677" i="68"/>
  <c r="AD676" i="68"/>
  <c r="AA676" i="68" a="1"/>
  <c r="AA676" i="68" s="1"/>
  <c r="Z676" i="68" a="1"/>
  <c r="Z676" i="68" s="1"/>
  <c r="AC676" i="68" s="1"/>
  <c r="Y676" i="68"/>
  <c r="X676" i="68"/>
  <c r="V676" i="68"/>
  <c r="U676" i="68"/>
  <c r="AD675" i="68"/>
  <c r="AA675" i="68" a="1"/>
  <c r="AA675" i="68" s="1"/>
  <c r="Z675" i="68" a="1"/>
  <c r="Z675" i="68" s="1"/>
  <c r="Y675" i="68"/>
  <c r="X675" i="68"/>
  <c r="V675" i="68"/>
  <c r="U675" i="68"/>
  <c r="AD674" i="68"/>
  <c r="AA674" i="68" a="1"/>
  <c r="AA674" i="68" s="1"/>
  <c r="Z674" i="68" a="1"/>
  <c r="Z674" i="68" s="1"/>
  <c r="Y674" i="68"/>
  <c r="X674" i="68"/>
  <c r="V674" i="68"/>
  <c r="U674" i="68"/>
  <c r="AD673" i="68"/>
  <c r="AA673" i="68" a="1"/>
  <c r="AA673" i="68" s="1"/>
  <c r="Z673" i="68" a="1"/>
  <c r="Z673" i="68" s="1"/>
  <c r="AC673" i="68" s="1"/>
  <c r="Y673" i="68"/>
  <c r="X673" i="68"/>
  <c r="V673" i="68"/>
  <c r="U673" i="68"/>
  <c r="AD672" i="68"/>
  <c r="AA672" i="68" a="1"/>
  <c r="AA672" i="68" s="1"/>
  <c r="Z672" i="68" a="1"/>
  <c r="Z672" i="68" s="1"/>
  <c r="AC672" i="68" s="1"/>
  <c r="Y672" i="68"/>
  <c r="X672" i="68"/>
  <c r="V672" i="68"/>
  <c r="U672" i="68"/>
  <c r="AD671" i="68"/>
  <c r="AA671" i="68"/>
  <c r="AA671" i="68" a="1"/>
  <c r="Z671" i="68" a="1"/>
  <c r="Z671" i="68" s="1"/>
  <c r="AC671" i="68" s="1"/>
  <c r="Y671" i="68"/>
  <c r="X671" i="68"/>
  <c r="V671" i="68"/>
  <c r="U671" i="68"/>
  <c r="AD670" i="68"/>
  <c r="AA670" i="68" a="1"/>
  <c r="AA670" i="68" s="1"/>
  <c r="Z670" i="68" a="1"/>
  <c r="Z670" i="68" s="1"/>
  <c r="AC670" i="68" s="1"/>
  <c r="Y670" i="68"/>
  <c r="X670" i="68"/>
  <c r="V670" i="68"/>
  <c r="U670" i="68"/>
  <c r="AD669" i="68"/>
  <c r="AA669" i="68" a="1"/>
  <c r="AA669" i="68" s="1"/>
  <c r="Z669" i="68" a="1"/>
  <c r="Z669" i="68" s="1"/>
  <c r="Y669" i="68"/>
  <c r="X669" i="68"/>
  <c r="V669" i="68"/>
  <c r="U669" i="68"/>
  <c r="AD668" i="68"/>
  <c r="AA668" i="68" a="1"/>
  <c r="AA668" i="68" s="1"/>
  <c r="Z668" i="68" a="1"/>
  <c r="Z668" i="68" s="1"/>
  <c r="AC668" i="68" s="1"/>
  <c r="Y668" i="68"/>
  <c r="X668" i="68"/>
  <c r="V668" i="68"/>
  <c r="U668" i="68"/>
  <c r="AD667" i="68"/>
  <c r="AA667" i="68" a="1"/>
  <c r="AA667" i="68" s="1"/>
  <c r="Z667" i="68" a="1"/>
  <c r="Z667" i="68" s="1"/>
  <c r="Y667" i="68"/>
  <c r="X667" i="68"/>
  <c r="V667" i="68"/>
  <c r="U667" i="68"/>
  <c r="AD666" i="68"/>
  <c r="AA666" i="68" a="1"/>
  <c r="AA666" i="68" s="1"/>
  <c r="Z666" i="68" a="1"/>
  <c r="Z666" i="68" s="1"/>
  <c r="Y666" i="68"/>
  <c r="X666" i="68"/>
  <c r="V666" i="68"/>
  <c r="U666" i="68"/>
  <c r="AD665" i="68"/>
  <c r="AA665" i="68" a="1"/>
  <c r="AA665" i="68" s="1"/>
  <c r="Z665" i="68" a="1"/>
  <c r="Z665" i="68" s="1"/>
  <c r="AC665" i="68" s="1"/>
  <c r="Y665" i="68"/>
  <c r="X665" i="68"/>
  <c r="V665" i="68"/>
  <c r="U665" i="68"/>
  <c r="AD664" i="68"/>
  <c r="AA664" i="68" a="1"/>
  <c r="AA664" i="68" s="1"/>
  <c r="Z664" i="68" a="1"/>
  <c r="Z664" i="68" s="1"/>
  <c r="AC664" i="68" s="1"/>
  <c r="Y664" i="68"/>
  <c r="X664" i="68"/>
  <c r="V664" i="68"/>
  <c r="U664" i="68"/>
  <c r="AD663" i="68"/>
  <c r="AA663" i="68" a="1"/>
  <c r="AA663" i="68" s="1"/>
  <c r="Z663" i="68" a="1"/>
  <c r="Z663" i="68" s="1"/>
  <c r="AC663" i="68" s="1"/>
  <c r="Y663" i="68"/>
  <c r="X663" i="68"/>
  <c r="V663" i="68"/>
  <c r="U663" i="68"/>
  <c r="AD662" i="68"/>
  <c r="AA662" i="68"/>
  <c r="AA662" i="68" a="1"/>
  <c r="Z662" i="68" a="1"/>
  <c r="Z662" i="68" s="1"/>
  <c r="AC662" i="68" s="1"/>
  <c r="Y662" i="68"/>
  <c r="X662" i="68"/>
  <c r="V662" i="68"/>
  <c r="U662" i="68"/>
  <c r="AD661" i="68"/>
  <c r="AA661" i="68" a="1"/>
  <c r="AA661" i="68" s="1"/>
  <c r="Z661" i="68" a="1"/>
  <c r="Z661" i="68" s="1"/>
  <c r="AC661" i="68" s="1"/>
  <c r="Y661" i="68"/>
  <c r="X661" i="68"/>
  <c r="V661" i="68"/>
  <c r="U661" i="68"/>
  <c r="AD660" i="68"/>
  <c r="AA660" i="68" a="1"/>
  <c r="AA660" i="68" s="1"/>
  <c r="Z660" i="68" a="1"/>
  <c r="Z660" i="68" s="1"/>
  <c r="AC660" i="68" s="1"/>
  <c r="Y660" i="68"/>
  <c r="X660" i="68"/>
  <c r="V660" i="68"/>
  <c r="U660" i="68"/>
  <c r="AD659" i="68"/>
  <c r="AA659" i="68" a="1"/>
  <c r="AA659" i="68" s="1"/>
  <c r="Z659" i="68" a="1"/>
  <c r="Z659" i="68" s="1"/>
  <c r="Y659" i="68"/>
  <c r="X659" i="68"/>
  <c r="V659" i="68"/>
  <c r="U659" i="68"/>
  <c r="AD658" i="68"/>
  <c r="AA658" i="68" a="1"/>
  <c r="AA658" i="68" s="1"/>
  <c r="Z658" i="68" a="1"/>
  <c r="Z658" i="68" s="1"/>
  <c r="Y658" i="68"/>
  <c r="X658" i="68"/>
  <c r="V658" i="68"/>
  <c r="U658" i="68"/>
  <c r="AD657" i="68"/>
  <c r="AA657" i="68" a="1"/>
  <c r="AA657" i="68" s="1"/>
  <c r="Z657" i="68" a="1"/>
  <c r="Z657" i="68" s="1"/>
  <c r="AC657" i="68" s="1"/>
  <c r="Y657" i="68"/>
  <c r="X657" i="68"/>
  <c r="V657" i="68"/>
  <c r="U657" i="68"/>
  <c r="AD656" i="68"/>
  <c r="AA656" i="68" a="1"/>
  <c r="AA656" i="68" s="1"/>
  <c r="Z656" i="68" a="1"/>
  <c r="Z656" i="68" s="1"/>
  <c r="Y656" i="68"/>
  <c r="X656" i="68"/>
  <c r="V656" i="68"/>
  <c r="U656" i="68"/>
  <c r="AD655" i="68"/>
  <c r="AA655" i="68" a="1"/>
  <c r="AA655" i="68" s="1"/>
  <c r="Z655" i="68" a="1"/>
  <c r="Z655" i="68" s="1"/>
  <c r="AC655" i="68" s="1"/>
  <c r="Y655" i="68"/>
  <c r="X655" i="68"/>
  <c r="V655" i="68"/>
  <c r="U655" i="68"/>
  <c r="AD654" i="68"/>
  <c r="AA654" i="68" a="1"/>
  <c r="AA654" i="68" s="1"/>
  <c r="Z654" i="68" a="1"/>
  <c r="Z654" i="68" s="1"/>
  <c r="AC654" i="68" s="1"/>
  <c r="Y654" i="68"/>
  <c r="X654" i="68"/>
  <c r="V654" i="68"/>
  <c r="U654" i="68"/>
  <c r="AD653" i="68"/>
  <c r="AA653" i="68" a="1"/>
  <c r="AA653" i="68" s="1"/>
  <c r="Z653" i="68" a="1"/>
  <c r="Z653" i="68" s="1"/>
  <c r="AC653" i="68" s="1"/>
  <c r="Y653" i="68"/>
  <c r="X653" i="68"/>
  <c r="V653" i="68"/>
  <c r="U653" i="68"/>
  <c r="AD652" i="68"/>
  <c r="AC652" i="68"/>
  <c r="AA652" i="68" a="1"/>
  <c r="AA652" i="68" s="1"/>
  <c r="Z652" i="68" a="1"/>
  <c r="Z652" i="68" s="1"/>
  <c r="Y652" i="68"/>
  <c r="X652" i="68"/>
  <c r="V652" i="68"/>
  <c r="U652" i="68"/>
  <c r="AD651" i="68"/>
  <c r="AA651" i="68" a="1"/>
  <c r="AA651" i="68" s="1"/>
  <c r="Z651" i="68" a="1"/>
  <c r="Z651" i="68" s="1"/>
  <c r="Y651" i="68"/>
  <c r="X651" i="68"/>
  <c r="V651" i="68"/>
  <c r="U651" i="68"/>
  <c r="AD650" i="68"/>
  <c r="AA650" i="68" a="1"/>
  <c r="AA650" i="68" s="1"/>
  <c r="Z650" i="68" a="1"/>
  <c r="Z650" i="68" s="1"/>
  <c r="Y650" i="68"/>
  <c r="X650" i="68"/>
  <c r="V650" i="68"/>
  <c r="U650" i="68"/>
  <c r="AD649" i="68"/>
  <c r="AA649" i="68" a="1"/>
  <c r="AA649" i="68" s="1"/>
  <c r="Z649" i="68" a="1"/>
  <c r="Z649" i="68" s="1"/>
  <c r="AC649" i="68" s="1"/>
  <c r="Y649" i="68"/>
  <c r="X649" i="68"/>
  <c r="V649" i="68"/>
  <c r="U649" i="68"/>
  <c r="AD648" i="68"/>
  <c r="AA648" i="68" a="1"/>
  <c r="AA648" i="68" s="1"/>
  <c r="Z648" i="68" a="1"/>
  <c r="Z648" i="68" s="1"/>
  <c r="Y648" i="68"/>
  <c r="X648" i="68"/>
  <c r="V648" i="68"/>
  <c r="U648" i="68"/>
  <c r="AD647" i="68"/>
  <c r="AA647" i="68" a="1"/>
  <c r="AA647" i="68" s="1"/>
  <c r="Z647" i="68" a="1"/>
  <c r="Z647" i="68" s="1"/>
  <c r="Y647" i="68"/>
  <c r="X647" i="68"/>
  <c r="V647" i="68"/>
  <c r="U647" i="68"/>
  <c r="AD646" i="68"/>
  <c r="AA646" i="68"/>
  <c r="AA646" i="68" a="1"/>
  <c r="Z646" i="68"/>
  <c r="AC646" i="68" s="1"/>
  <c r="Z646" i="68" a="1"/>
  <c r="Y646" i="68"/>
  <c r="X646" i="68"/>
  <c r="V646" i="68"/>
  <c r="U646" i="68"/>
  <c r="AD645" i="68"/>
  <c r="AA645" i="68" a="1"/>
  <c r="AA645" i="68" s="1"/>
  <c r="Z645" i="68"/>
  <c r="AC645" i="68" s="1"/>
  <c r="Z645" i="68" a="1"/>
  <c r="Y645" i="68"/>
  <c r="X645" i="68"/>
  <c r="V645" i="68"/>
  <c r="U645" i="68"/>
  <c r="AD644" i="68"/>
  <c r="AA644" i="68" a="1"/>
  <c r="AA644" i="68" s="1"/>
  <c r="Z644" i="68"/>
  <c r="AC644" i="68" s="1"/>
  <c r="Z644" i="68" a="1"/>
  <c r="Y644" i="68"/>
  <c r="X644" i="68"/>
  <c r="V644" i="68"/>
  <c r="U644" i="68"/>
  <c r="AD643" i="68"/>
  <c r="AA643" i="68" a="1"/>
  <c r="AA643" i="68" s="1"/>
  <c r="Z643" i="68" a="1"/>
  <c r="Z643" i="68" s="1"/>
  <c r="Y643" i="68"/>
  <c r="X643" i="68"/>
  <c r="V643" i="68"/>
  <c r="U643" i="68"/>
  <c r="AD642" i="68"/>
  <c r="AA642" i="68" a="1"/>
  <c r="AA642" i="68" s="1"/>
  <c r="Z642" i="68" a="1"/>
  <c r="Z642" i="68" s="1"/>
  <c r="Y642" i="68"/>
  <c r="X642" i="68"/>
  <c r="V642" i="68"/>
  <c r="U642" i="68"/>
  <c r="AD641" i="68"/>
  <c r="AA641" i="68" a="1"/>
  <c r="AA641" i="68" s="1"/>
  <c r="Z641" i="68" a="1"/>
  <c r="Z641" i="68" s="1"/>
  <c r="AC641" i="68" s="1"/>
  <c r="Y641" i="68"/>
  <c r="X641" i="68"/>
  <c r="V641" i="68"/>
  <c r="U641" i="68"/>
  <c r="AD640" i="68"/>
  <c r="AA640" i="68" a="1"/>
  <c r="AA640" i="68" s="1"/>
  <c r="Z640" i="68" a="1"/>
  <c r="Z640" i="68" s="1"/>
  <c r="Y640" i="68"/>
  <c r="X640" i="68"/>
  <c r="V640" i="68"/>
  <c r="U640" i="68"/>
  <c r="AD639" i="68"/>
  <c r="AA639" i="68" a="1"/>
  <c r="AA639" i="68" s="1"/>
  <c r="Z639" i="68" a="1"/>
  <c r="Z639" i="68" s="1"/>
  <c r="Y639" i="68"/>
  <c r="X639" i="68"/>
  <c r="V639" i="68"/>
  <c r="U639" i="68"/>
  <c r="AD638" i="68"/>
  <c r="AA638" i="68" a="1"/>
  <c r="AA638" i="68" s="1"/>
  <c r="Z638" i="68"/>
  <c r="AC638" i="68" s="1"/>
  <c r="Z638" i="68" a="1"/>
  <c r="Y638" i="68"/>
  <c r="X638" i="68"/>
  <c r="V638" i="68"/>
  <c r="U638" i="68"/>
  <c r="AD637" i="68"/>
  <c r="AA637" i="68" a="1"/>
  <c r="AA637" i="68" s="1"/>
  <c r="Z637" i="68"/>
  <c r="AC637" i="68" s="1"/>
  <c r="Z637" i="68" a="1"/>
  <c r="Y637" i="68"/>
  <c r="X637" i="68"/>
  <c r="V637" i="68"/>
  <c r="U637" i="68"/>
  <c r="AD636" i="68"/>
  <c r="AA636" i="68" a="1"/>
  <c r="AA636" i="68" s="1"/>
  <c r="Z636" i="68"/>
  <c r="AC636" i="68" s="1"/>
  <c r="Z636" i="68" a="1"/>
  <c r="Y636" i="68"/>
  <c r="X636" i="68"/>
  <c r="V636" i="68"/>
  <c r="U636" i="68"/>
  <c r="AD635" i="68"/>
  <c r="AA635" i="68" a="1"/>
  <c r="AA635" i="68" s="1"/>
  <c r="Z635" i="68" a="1"/>
  <c r="Z635" i="68" s="1"/>
  <c r="Y635" i="68"/>
  <c r="X635" i="68"/>
  <c r="V635" i="68"/>
  <c r="U635" i="68"/>
  <c r="AD634" i="68"/>
  <c r="AA634" i="68" a="1"/>
  <c r="AA634" i="68" s="1"/>
  <c r="Z634" i="68" a="1"/>
  <c r="Z634" i="68" s="1"/>
  <c r="Y634" i="68"/>
  <c r="X634" i="68"/>
  <c r="V634" i="68"/>
  <c r="U634" i="68"/>
  <c r="AD633" i="68"/>
  <c r="AA633" i="68" a="1"/>
  <c r="AA633" i="68" s="1"/>
  <c r="Z633" i="68" a="1"/>
  <c r="Z633" i="68" s="1"/>
  <c r="AC633" i="68" s="1"/>
  <c r="Y633" i="68"/>
  <c r="X633" i="68"/>
  <c r="V633" i="68"/>
  <c r="U633" i="68"/>
  <c r="AD632" i="68"/>
  <c r="AA632" i="68" a="1"/>
  <c r="AA632" i="68" s="1"/>
  <c r="Z632" i="68" a="1"/>
  <c r="Z632" i="68" s="1"/>
  <c r="Y632" i="68"/>
  <c r="X632" i="68"/>
  <c r="V632" i="68"/>
  <c r="U632" i="68"/>
  <c r="AD631" i="68"/>
  <c r="AA631" i="68" a="1"/>
  <c r="AA631" i="68" s="1"/>
  <c r="Z631" i="68" a="1"/>
  <c r="Z631" i="68" s="1"/>
  <c r="Y631" i="68"/>
  <c r="X631" i="68"/>
  <c r="V631" i="68"/>
  <c r="U631" i="68"/>
  <c r="AD630" i="68"/>
  <c r="AA630" i="68" a="1"/>
  <c r="AA630" i="68" s="1"/>
  <c r="Z630" i="68" a="1"/>
  <c r="Z630" i="68" s="1"/>
  <c r="AC630" i="68" s="1"/>
  <c r="Y630" i="68"/>
  <c r="X630" i="68"/>
  <c r="V630" i="68"/>
  <c r="U630" i="68"/>
  <c r="AD629" i="68"/>
  <c r="AA629" i="68" a="1"/>
  <c r="AA629" i="68" s="1"/>
  <c r="Z629" i="68" a="1"/>
  <c r="Z629" i="68" s="1"/>
  <c r="AC629" i="68" s="1"/>
  <c r="Y629" i="68"/>
  <c r="X629" i="68"/>
  <c r="V629" i="68"/>
  <c r="U629" i="68"/>
  <c r="AD628" i="68"/>
  <c r="AA628" i="68" a="1"/>
  <c r="AA628" i="68" s="1"/>
  <c r="Z628" i="68" a="1"/>
  <c r="Z628" i="68" s="1"/>
  <c r="AC628" i="68" s="1"/>
  <c r="Y628" i="68"/>
  <c r="X628" i="68"/>
  <c r="V628" i="68"/>
  <c r="U628" i="68"/>
  <c r="AD627" i="68"/>
  <c r="AA627" i="68" a="1"/>
  <c r="AA627" i="68" s="1"/>
  <c r="Z627" i="68" a="1"/>
  <c r="Z627" i="68" s="1"/>
  <c r="Y627" i="68"/>
  <c r="X627" i="68"/>
  <c r="V627" i="68"/>
  <c r="U627" i="68"/>
  <c r="AD626" i="68"/>
  <c r="AA626" i="68" a="1"/>
  <c r="AA626" i="68" s="1"/>
  <c r="Z626" i="68" a="1"/>
  <c r="Z626" i="68" s="1"/>
  <c r="Y626" i="68"/>
  <c r="X626" i="68"/>
  <c r="V626" i="68"/>
  <c r="U626" i="68"/>
  <c r="AD625" i="68"/>
  <c r="AA625" i="68" a="1"/>
  <c r="AA625" i="68" s="1"/>
  <c r="Z625" i="68" a="1"/>
  <c r="Z625" i="68" s="1"/>
  <c r="AC625" i="68" s="1"/>
  <c r="Y625" i="68"/>
  <c r="X625" i="68"/>
  <c r="V625" i="68"/>
  <c r="U625" i="68"/>
  <c r="AD624" i="68"/>
  <c r="AA624" i="68" a="1"/>
  <c r="AA624" i="68" s="1"/>
  <c r="Z624" i="68" a="1"/>
  <c r="Z624" i="68" s="1"/>
  <c r="Y624" i="68"/>
  <c r="X624" i="68"/>
  <c r="V624" i="68"/>
  <c r="U624" i="68"/>
  <c r="AD623" i="68"/>
  <c r="AA623" i="68" a="1"/>
  <c r="AA623" i="68" s="1"/>
  <c r="Z623" i="68" a="1"/>
  <c r="Z623" i="68" s="1"/>
  <c r="Y623" i="68"/>
  <c r="X623" i="68"/>
  <c r="V623" i="68"/>
  <c r="U623" i="68"/>
  <c r="AD622" i="68"/>
  <c r="AA622" i="68"/>
  <c r="AE622" i="68" s="1"/>
  <c r="AA622" i="68" a="1"/>
  <c r="Z622" i="68" a="1"/>
  <c r="Z622" i="68" s="1"/>
  <c r="AC622" i="68" s="1"/>
  <c r="Y622" i="68"/>
  <c r="X622" i="68"/>
  <c r="V622" i="68"/>
  <c r="U622" i="68"/>
  <c r="AD621" i="68"/>
  <c r="AA621" i="68" a="1"/>
  <c r="AA621" i="68" s="1"/>
  <c r="Z621" i="68" a="1"/>
  <c r="Z621" i="68" s="1"/>
  <c r="AC621" i="68" s="1"/>
  <c r="Y621" i="68"/>
  <c r="X621" i="68"/>
  <c r="V621" i="68"/>
  <c r="U621" i="68"/>
  <c r="AD620" i="68"/>
  <c r="AA620" i="68" a="1"/>
  <c r="AA620" i="68" s="1"/>
  <c r="Z620" i="68" a="1"/>
  <c r="Z620" i="68" s="1"/>
  <c r="AC620" i="68" s="1"/>
  <c r="Y620" i="68"/>
  <c r="X620" i="68"/>
  <c r="V620" i="68"/>
  <c r="U620" i="68"/>
  <c r="AD619" i="68"/>
  <c r="AA619" i="68" a="1"/>
  <c r="AA619" i="68" s="1"/>
  <c r="Z619" i="68" a="1"/>
  <c r="Z619" i="68" s="1"/>
  <c r="Y619" i="68"/>
  <c r="X619" i="68"/>
  <c r="V619" i="68"/>
  <c r="U619" i="68"/>
  <c r="AD618" i="68"/>
  <c r="AA618" i="68" a="1"/>
  <c r="AA618" i="68" s="1"/>
  <c r="Z618" i="68" a="1"/>
  <c r="Z618" i="68" s="1"/>
  <c r="Y618" i="68"/>
  <c r="X618" i="68"/>
  <c r="V618" i="68"/>
  <c r="U618" i="68"/>
  <c r="AD617" i="68"/>
  <c r="AA617" i="68" a="1"/>
  <c r="AA617" i="68" s="1"/>
  <c r="Z617" i="68" a="1"/>
  <c r="Z617" i="68" s="1"/>
  <c r="AC617" i="68" s="1"/>
  <c r="Y617" i="68"/>
  <c r="X617" i="68"/>
  <c r="V617" i="68"/>
  <c r="U617" i="68"/>
  <c r="AD616" i="68"/>
  <c r="AA616" i="68" a="1"/>
  <c r="AA616" i="68" s="1"/>
  <c r="Z616" i="68" a="1"/>
  <c r="Z616" i="68" s="1"/>
  <c r="Y616" i="68"/>
  <c r="X616" i="68"/>
  <c r="V616" i="68"/>
  <c r="U616" i="68"/>
  <c r="AD615" i="68"/>
  <c r="AA615" i="68" a="1"/>
  <c r="AA615" i="68" s="1"/>
  <c r="Z615" i="68" a="1"/>
  <c r="Z615" i="68" s="1"/>
  <c r="Y615" i="68"/>
  <c r="X615" i="68"/>
  <c r="V615" i="68"/>
  <c r="U615" i="68"/>
  <c r="AD614" i="68"/>
  <c r="AA614" i="68" a="1"/>
  <c r="AA614" i="68" s="1"/>
  <c r="Z614" i="68"/>
  <c r="AC614" i="68" s="1"/>
  <c r="Z614" i="68" a="1"/>
  <c r="Y614" i="68"/>
  <c r="X614" i="68"/>
  <c r="V614" i="68"/>
  <c r="U614" i="68"/>
  <c r="AD613" i="68"/>
  <c r="AA613" i="68" a="1"/>
  <c r="AA613" i="68" s="1"/>
  <c r="Z613" i="68"/>
  <c r="AC613" i="68" s="1"/>
  <c r="Z613" i="68" a="1"/>
  <c r="Y613" i="68"/>
  <c r="X613" i="68"/>
  <c r="V613" i="68"/>
  <c r="U613" i="68"/>
  <c r="AD612" i="68"/>
  <c r="AA612" i="68" a="1"/>
  <c r="AA612" i="68" s="1"/>
  <c r="Z612" i="68"/>
  <c r="AC612" i="68" s="1"/>
  <c r="Z612" i="68" a="1"/>
  <c r="Y612" i="68"/>
  <c r="X612" i="68"/>
  <c r="V612" i="68"/>
  <c r="U612" i="68"/>
  <c r="AD611" i="68"/>
  <c r="AA611" i="68" a="1"/>
  <c r="AA611" i="68" s="1"/>
  <c r="Z611" i="68" a="1"/>
  <c r="Z611" i="68" s="1"/>
  <c r="Y611" i="68"/>
  <c r="X611" i="68"/>
  <c r="V611" i="68"/>
  <c r="U611" i="68"/>
  <c r="AD610" i="68"/>
  <c r="AA610" i="68" a="1"/>
  <c r="AA610" i="68" s="1"/>
  <c r="Z610" i="68" a="1"/>
  <c r="Z610" i="68" s="1"/>
  <c r="Y610" i="68"/>
  <c r="X610" i="68"/>
  <c r="V610" i="68"/>
  <c r="U610" i="68"/>
  <c r="AD609" i="68"/>
  <c r="AA609" i="68" a="1"/>
  <c r="AA609" i="68" s="1"/>
  <c r="Z609" i="68" a="1"/>
  <c r="Z609" i="68" s="1"/>
  <c r="AC609" i="68" s="1"/>
  <c r="Y609" i="68"/>
  <c r="X609" i="68"/>
  <c r="V609" i="68"/>
  <c r="U609" i="68"/>
  <c r="AD608" i="68"/>
  <c r="AA608" i="68" a="1"/>
  <c r="AA608" i="68" s="1"/>
  <c r="Z608" i="68" a="1"/>
  <c r="Z608" i="68" s="1"/>
  <c r="Y608" i="68"/>
  <c r="X608" i="68"/>
  <c r="V608" i="68"/>
  <c r="U608" i="68"/>
  <c r="AD607" i="68"/>
  <c r="AA607" i="68" a="1"/>
  <c r="AA607" i="68" s="1"/>
  <c r="Z607" i="68" a="1"/>
  <c r="Z607" i="68" s="1"/>
  <c r="Y607" i="68"/>
  <c r="X607" i="68"/>
  <c r="V607" i="68"/>
  <c r="U607" i="68"/>
  <c r="AD606" i="68"/>
  <c r="AA606" i="68" a="1"/>
  <c r="AA606" i="68" s="1"/>
  <c r="AE606" i="68" s="1"/>
  <c r="Z606" i="68" a="1"/>
  <c r="Z606" i="68" s="1"/>
  <c r="AC606" i="68" s="1"/>
  <c r="Y606" i="68"/>
  <c r="X606" i="68"/>
  <c r="V606" i="68"/>
  <c r="U606" i="68"/>
  <c r="AD605" i="68"/>
  <c r="AA605" i="68" a="1"/>
  <c r="AA605" i="68" s="1"/>
  <c r="Z605" i="68" a="1"/>
  <c r="Z605" i="68" s="1"/>
  <c r="AC605" i="68" s="1"/>
  <c r="Y605" i="68"/>
  <c r="X605" i="68"/>
  <c r="V605" i="68"/>
  <c r="U605" i="68"/>
  <c r="AD604" i="68"/>
  <c r="AA604" i="68" a="1"/>
  <c r="AA604" i="68" s="1"/>
  <c r="Z604" i="68" a="1"/>
  <c r="Z604" i="68" s="1"/>
  <c r="AC604" i="68" s="1"/>
  <c r="Y604" i="68"/>
  <c r="X604" i="68"/>
  <c r="V604" i="68"/>
  <c r="U604" i="68"/>
  <c r="AD603" i="68"/>
  <c r="AA603" i="68"/>
  <c r="AA603" i="68" a="1"/>
  <c r="Z603" i="68" a="1"/>
  <c r="Z603" i="68" s="1"/>
  <c r="Y603" i="68"/>
  <c r="X603" i="68"/>
  <c r="V603" i="68"/>
  <c r="U603" i="68"/>
  <c r="AD602" i="68"/>
  <c r="AA602" i="68" a="1"/>
  <c r="AA602" i="68" s="1"/>
  <c r="Z602" i="68" a="1"/>
  <c r="Z602" i="68" s="1"/>
  <c r="Y602" i="68"/>
  <c r="X602" i="68"/>
  <c r="V602" i="68"/>
  <c r="U602" i="68"/>
  <c r="AD601" i="68"/>
  <c r="AA601" i="68" a="1"/>
  <c r="AA601" i="68" s="1"/>
  <c r="Z601" i="68"/>
  <c r="AC601" i="68" s="1"/>
  <c r="Z601" i="68" a="1"/>
  <c r="Y601" i="68"/>
  <c r="X601" i="68"/>
  <c r="V601" i="68"/>
  <c r="U601" i="68"/>
  <c r="AD600" i="68"/>
  <c r="AA600" i="68" a="1"/>
  <c r="AA600" i="68" s="1"/>
  <c r="Z600" i="68" a="1"/>
  <c r="Z600" i="68" s="1"/>
  <c r="Y600" i="68"/>
  <c r="X600" i="68"/>
  <c r="V600" i="68"/>
  <c r="U600" i="68"/>
  <c r="AD599" i="68"/>
  <c r="AA599" i="68" a="1"/>
  <c r="AA599" i="68" s="1"/>
  <c r="Z599" i="68" a="1"/>
  <c r="Z599" i="68" s="1"/>
  <c r="Y599" i="68"/>
  <c r="X599" i="68"/>
  <c r="V599" i="68"/>
  <c r="U599" i="68"/>
  <c r="AD598" i="68"/>
  <c r="AA598" i="68" a="1"/>
  <c r="AA598" i="68" s="1"/>
  <c r="AE598" i="68" s="1"/>
  <c r="Z598" i="68" a="1"/>
  <c r="Z598" i="68" s="1"/>
  <c r="AC598" i="68" s="1"/>
  <c r="Y598" i="68"/>
  <c r="X598" i="68"/>
  <c r="V598" i="68"/>
  <c r="U598" i="68"/>
  <c r="AD597" i="68"/>
  <c r="AA597" i="68" a="1"/>
  <c r="AA597" i="68" s="1"/>
  <c r="Z597" i="68" a="1"/>
  <c r="Z597" i="68" s="1"/>
  <c r="AC597" i="68" s="1"/>
  <c r="Y597" i="68"/>
  <c r="X597" i="68"/>
  <c r="V597" i="68"/>
  <c r="U597" i="68"/>
  <c r="AD596" i="68"/>
  <c r="AA596" i="68" a="1"/>
  <c r="AA596" i="68" s="1"/>
  <c r="Z596" i="68" a="1"/>
  <c r="Z596" i="68" s="1"/>
  <c r="AC596" i="68" s="1"/>
  <c r="Y596" i="68"/>
  <c r="X596" i="68"/>
  <c r="V596" i="68"/>
  <c r="U596" i="68"/>
  <c r="AD595" i="68"/>
  <c r="AA595" i="68"/>
  <c r="AA595" i="68" a="1"/>
  <c r="Z595" i="68" a="1"/>
  <c r="Z595" i="68" s="1"/>
  <c r="Y595" i="68"/>
  <c r="X595" i="68"/>
  <c r="V595" i="68"/>
  <c r="U595" i="68"/>
  <c r="AD594" i="68"/>
  <c r="AA594" i="68" a="1"/>
  <c r="AA594" i="68" s="1"/>
  <c r="Z594" i="68" a="1"/>
  <c r="Z594" i="68" s="1"/>
  <c r="Y594" i="68"/>
  <c r="X594" i="68"/>
  <c r="V594" i="68"/>
  <c r="U594" i="68"/>
  <c r="AD593" i="68"/>
  <c r="AA593" i="68" a="1"/>
  <c r="AA593" i="68" s="1"/>
  <c r="Z593" i="68"/>
  <c r="AC593" i="68" s="1"/>
  <c r="Z593" i="68" a="1"/>
  <c r="Y593" i="68"/>
  <c r="X593" i="68"/>
  <c r="V593" i="68"/>
  <c r="U593" i="68"/>
  <c r="AD592" i="68"/>
  <c r="AA592" i="68" a="1"/>
  <c r="AA592" i="68" s="1"/>
  <c r="Z592" i="68" a="1"/>
  <c r="Z592" i="68" s="1"/>
  <c r="Y592" i="68"/>
  <c r="X592" i="68"/>
  <c r="V592" i="68"/>
  <c r="U592" i="68"/>
  <c r="AD591" i="68"/>
  <c r="AA591" i="68" a="1"/>
  <c r="AA591" i="68" s="1"/>
  <c r="Z591" i="68" a="1"/>
  <c r="Z591" i="68" s="1"/>
  <c r="Y591" i="68"/>
  <c r="X591" i="68"/>
  <c r="V591" i="68"/>
  <c r="U591" i="68"/>
  <c r="AD590" i="68"/>
  <c r="AA590" i="68" a="1"/>
  <c r="AA590" i="68" s="1"/>
  <c r="Z590" i="68" a="1"/>
  <c r="Z590" i="68" s="1"/>
  <c r="AC590" i="68" s="1"/>
  <c r="Y590" i="68"/>
  <c r="X590" i="68"/>
  <c r="V590" i="68"/>
  <c r="U590" i="68"/>
  <c r="AD589" i="68"/>
  <c r="AA589" i="68" a="1"/>
  <c r="AA589" i="68" s="1"/>
  <c r="Z589" i="68" a="1"/>
  <c r="Z589" i="68" s="1"/>
  <c r="AC589" i="68" s="1"/>
  <c r="Y589" i="68"/>
  <c r="X589" i="68"/>
  <c r="V589" i="68"/>
  <c r="U589" i="68"/>
  <c r="AD588" i="68"/>
  <c r="AA588" i="68" a="1"/>
  <c r="AA588" i="68" s="1"/>
  <c r="Z588" i="68" a="1"/>
  <c r="Z588" i="68" s="1"/>
  <c r="AC588" i="68" s="1"/>
  <c r="Y588" i="68"/>
  <c r="X588" i="68"/>
  <c r="V588" i="68"/>
  <c r="U588" i="68"/>
  <c r="AD587" i="68"/>
  <c r="AA587" i="68"/>
  <c r="AA587" i="68" a="1"/>
  <c r="Z587" i="68" a="1"/>
  <c r="Z587" i="68" s="1"/>
  <c r="Y587" i="68"/>
  <c r="X587" i="68"/>
  <c r="V587" i="68"/>
  <c r="U587" i="68"/>
  <c r="AD586" i="68"/>
  <c r="AA586" i="68" a="1"/>
  <c r="AA586" i="68" s="1"/>
  <c r="Z586" i="68" a="1"/>
  <c r="Z586" i="68" s="1"/>
  <c r="Y586" i="68"/>
  <c r="X586" i="68"/>
  <c r="V586" i="68"/>
  <c r="U586" i="68"/>
  <c r="AD585" i="68"/>
  <c r="AA585" i="68" a="1"/>
  <c r="AA585" i="68" s="1"/>
  <c r="Z585" i="68"/>
  <c r="AC585" i="68" s="1"/>
  <c r="Z585" i="68" a="1"/>
  <c r="Y585" i="68"/>
  <c r="X585" i="68"/>
  <c r="V585" i="68"/>
  <c r="U585" i="68"/>
  <c r="AD584" i="68"/>
  <c r="AA584" i="68" a="1"/>
  <c r="AA584" i="68" s="1"/>
  <c r="Z584" i="68" a="1"/>
  <c r="Z584" i="68" s="1"/>
  <c r="Y584" i="68"/>
  <c r="X584" i="68"/>
  <c r="V584" i="68"/>
  <c r="U584" i="68"/>
  <c r="AD583" i="68"/>
  <c r="AA583" i="68" a="1"/>
  <c r="AA583" i="68" s="1"/>
  <c r="Z583" i="68" a="1"/>
  <c r="Z583" i="68" s="1"/>
  <c r="Y583" i="68"/>
  <c r="X583" i="68"/>
  <c r="V583" i="68"/>
  <c r="U583" i="68"/>
  <c r="AD582" i="68"/>
  <c r="AA582" i="68" a="1"/>
  <c r="AA582" i="68" s="1"/>
  <c r="Z582" i="68" a="1"/>
  <c r="Z582" i="68" s="1"/>
  <c r="AC582" i="68" s="1"/>
  <c r="Y582" i="68"/>
  <c r="X582" i="68"/>
  <c r="V582" i="68"/>
  <c r="U582" i="68"/>
  <c r="AD581" i="68"/>
  <c r="AA581" i="68" a="1"/>
  <c r="AA581" i="68" s="1"/>
  <c r="Z581" i="68" a="1"/>
  <c r="Z581" i="68" s="1"/>
  <c r="AC581" i="68" s="1"/>
  <c r="Y581" i="68"/>
  <c r="X581" i="68"/>
  <c r="V581" i="68"/>
  <c r="U581" i="68"/>
  <c r="AD580" i="68"/>
  <c r="AA580" i="68" a="1"/>
  <c r="AA580" i="68" s="1"/>
  <c r="Z580" i="68" a="1"/>
  <c r="Z580" i="68" s="1"/>
  <c r="AC580" i="68" s="1"/>
  <c r="Y580" i="68"/>
  <c r="X580" i="68"/>
  <c r="V580" i="68"/>
  <c r="U580" i="68"/>
  <c r="AD579" i="68"/>
  <c r="AA579" i="68" a="1"/>
  <c r="AA579" i="68" s="1"/>
  <c r="Z579" i="68" a="1"/>
  <c r="Z579" i="68" s="1"/>
  <c r="Y579" i="68"/>
  <c r="X579" i="68"/>
  <c r="V579" i="68"/>
  <c r="U579" i="68"/>
  <c r="AD578" i="68"/>
  <c r="AA578" i="68" a="1"/>
  <c r="AA578" i="68" s="1"/>
  <c r="Z578" i="68" a="1"/>
  <c r="Z578" i="68" s="1"/>
  <c r="Y578" i="68"/>
  <c r="X578" i="68"/>
  <c r="V578" i="68"/>
  <c r="U578" i="68"/>
  <c r="AD577" i="68"/>
  <c r="AA577" i="68" a="1"/>
  <c r="AA577" i="68" s="1"/>
  <c r="Z577" i="68" a="1"/>
  <c r="Z577" i="68" s="1"/>
  <c r="AC577" i="68" s="1"/>
  <c r="Y577" i="68"/>
  <c r="X577" i="68"/>
  <c r="V577" i="68"/>
  <c r="U577" i="68"/>
  <c r="AD576" i="68"/>
  <c r="AA576" i="68" a="1"/>
  <c r="AA576" i="68" s="1"/>
  <c r="Z576" i="68" a="1"/>
  <c r="Z576" i="68" s="1"/>
  <c r="Y576" i="68"/>
  <c r="X576" i="68"/>
  <c r="V576" i="68"/>
  <c r="U576" i="68"/>
  <c r="AD575" i="68"/>
  <c r="AA575" i="68" a="1"/>
  <c r="AA575" i="68" s="1"/>
  <c r="Z575" i="68" a="1"/>
  <c r="Z575" i="68" s="1"/>
  <c r="Y575" i="68"/>
  <c r="X575" i="68"/>
  <c r="V575" i="68"/>
  <c r="U575" i="68"/>
  <c r="AD574" i="68"/>
  <c r="AA574" i="68" a="1"/>
  <c r="AA574" i="68" s="1"/>
  <c r="Z574" i="68"/>
  <c r="AC574" i="68" s="1"/>
  <c r="Z574" i="68" a="1"/>
  <c r="Y574" i="68"/>
  <c r="X574" i="68"/>
  <c r="V574" i="68"/>
  <c r="U574" i="68"/>
  <c r="AD573" i="68"/>
  <c r="AA573" i="68" a="1"/>
  <c r="AA573" i="68" s="1"/>
  <c r="Z573" i="68"/>
  <c r="AC573" i="68" s="1"/>
  <c r="Z573" i="68" a="1"/>
  <c r="Y573" i="68"/>
  <c r="X573" i="68"/>
  <c r="V573" i="68"/>
  <c r="U573" i="68"/>
  <c r="AD572" i="68"/>
  <c r="AA572" i="68" a="1"/>
  <c r="AA572" i="68" s="1"/>
  <c r="Z572" i="68"/>
  <c r="AC572" i="68" s="1"/>
  <c r="Z572" i="68" a="1"/>
  <c r="Y572" i="68"/>
  <c r="X572" i="68"/>
  <c r="V572" i="68"/>
  <c r="U572" i="68"/>
  <c r="AD571" i="68"/>
  <c r="AA571" i="68" a="1"/>
  <c r="AA571" i="68" s="1"/>
  <c r="Z571" i="68" a="1"/>
  <c r="Z571" i="68" s="1"/>
  <c r="Y571" i="68"/>
  <c r="X571" i="68"/>
  <c r="V571" i="68"/>
  <c r="U571" i="68"/>
  <c r="AD570" i="68"/>
  <c r="AA570" i="68" a="1"/>
  <c r="AA570" i="68" s="1"/>
  <c r="Z570" i="68" a="1"/>
  <c r="Z570" i="68" s="1"/>
  <c r="Y570" i="68"/>
  <c r="X570" i="68"/>
  <c r="V570" i="68"/>
  <c r="U570" i="68"/>
  <c r="AD569" i="68"/>
  <c r="AA569" i="68" a="1"/>
  <c r="AA569" i="68" s="1"/>
  <c r="Z569" i="68" a="1"/>
  <c r="Z569" i="68" s="1"/>
  <c r="AC569" i="68" s="1"/>
  <c r="Y569" i="68"/>
  <c r="X569" i="68"/>
  <c r="V569" i="68"/>
  <c r="U569" i="68"/>
  <c r="AD568" i="68"/>
  <c r="AA568" i="68" a="1"/>
  <c r="AA568" i="68" s="1"/>
  <c r="Z568" i="68" a="1"/>
  <c r="Z568" i="68" s="1"/>
  <c r="Y568" i="68"/>
  <c r="X568" i="68"/>
  <c r="V568" i="68"/>
  <c r="U568" i="68"/>
  <c r="AD567" i="68"/>
  <c r="AA567" i="68" a="1"/>
  <c r="AA567" i="68" s="1"/>
  <c r="Z567" i="68" a="1"/>
  <c r="Z567" i="68" s="1"/>
  <c r="Y567" i="68"/>
  <c r="X567" i="68"/>
  <c r="V567" i="68"/>
  <c r="U567" i="68"/>
  <c r="AD566" i="68"/>
  <c r="AA566" i="68"/>
  <c r="AA566" i="68" a="1"/>
  <c r="Z566" i="68" a="1"/>
  <c r="Z566" i="68" s="1"/>
  <c r="AC566" i="68" s="1"/>
  <c r="Y566" i="68"/>
  <c r="X566" i="68"/>
  <c r="V566" i="68"/>
  <c r="U566" i="68"/>
  <c r="AD565" i="68"/>
  <c r="AA565" i="68" a="1"/>
  <c r="AA565" i="68" s="1"/>
  <c r="Z565" i="68" a="1"/>
  <c r="Z565" i="68" s="1"/>
  <c r="AC565" i="68" s="1"/>
  <c r="Y565" i="68"/>
  <c r="X565" i="68"/>
  <c r="V565" i="68"/>
  <c r="U565" i="68"/>
  <c r="AD564" i="68"/>
  <c r="AA564" i="68" a="1"/>
  <c r="AA564" i="68" s="1"/>
  <c r="Z564" i="68" a="1"/>
  <c r="Z564" i="68" s="1"/>
  <c r="AC564" i="68" s="1"/>
  <c r="Y564" i="68"/>
  <c r="X564" i="68"/>
  <c r="V564" i="68"/>
  <c r="U564" i="68"/>
  <c r="AD563" i="68"/>
  <c r="AA563" i="68"/>
  <c r="AA563" i="68" a="1"/>
  <c r="Z563" i="68" a="1"/>
  <c r="Z563" i="68" s="1"/>
  <c r="Y563" i="68"/>
  <c r="X563" i="68"/>
  <c r="V563" i="68"/>
  <c r="U563" i="68"/>
  <c r="AD562" i="68"/>
  <c r="AA562" i="68" a="1"/>
  <c r="AA562" i="68" s="1"/>
  <c r="Z562" i="68" a="1"/>
  <c r="Z562" i="68" s="1"/>
  <c r="Y562" i="68"/>
  <c r="X562" i="68"/>
  <c r="V562" i="68"/>
  <c r="U562" i="68"/>
  <c r="AD561" i="68"/>
  <c r="AA561" i="68" a="1"/>
  <c r="AA561" i="68" s="1"/>
  <c r="Z561" i="68"/>
  <c r="AC561" i="68" s="1"/>
  <c r="Z561" i="68" a="1"/>
  <c r="Y561" i="68"/>
  <c r="X561" i="68"/>
  <c r="V561" i="68"/>
  <c r="U561" i="68"/>
  <c r="AD560" i="68"/>
  <c r="AA560" i="68" a="1"/>
  <c r="AA560" i="68" s="1"/>
  <c r="Z560" i="68" a="1"/>
  <c r="Z560" i="68" s="1"/>
  <c r="Y560" i="68"/>
  <c r="X560" i="68"/>
  <c r="V560" i="68"/>
  <c r="U560" i="68"/>
  <c r="AD559" i="68"/>
  <c r="AA559" i="68" a="1"/>
  <c r="AA559" i="68" s="1"/>
  <c r="Z559" i="68" a="1"/>
  <c r="Z559" i="68" s="1"/>
  <c r="Y559" i="68"/>
  <c r="X559" i="68"/>
  <c r="V559" i="68"/>
  <c r="U559" i="68"/>
  <c r="AD558" i="68"/>
  <c r="AA558" i="68"/>
  <c r="AE558" i="68" s="1"/>
  <c r="AA558" i="68" a="1"/>
  <c r="Z558" i="68"/>
  <c r="AC558" i="68" s="1"/>
  <c r="Z558" i="68" a="1"/>
  <c r="Y558" i="68"/>
  <c r="X558" i="68"/>
  <c r="V558" i="68"/>
  <c r="U558" i="68"/>
  <c r="AD557" i="68"/>
  <c r="AA557" i="68" a="1"/>
  <c r="AA557" i="68" s="1"/>
  <c r="Z557" i="68"/>
  <c r="AC557" i="68" s="1"/>
  <c r="Z557" i="68" a="1"/>
  <c r="Y557" i="68"/>
  <c r="X557" i="68"/>
  <c r="V557" i="68"/>
  <c r="U557" i="68"/>
  <c r="AD556" i="68"/>
  <c r="AA556" i="68" a="1"/>
  <c r="AA556" i="68" s="1"/>
  <c r="Z556" i="68"/>
  <c r="AC556" i="68" s="1"/>
  <c r="Z556" i="68" a="1"/>
  <c r="Y556" i="68"/>
  <c r="X556" i="68"/>
  <c r="V556" i="68"/>
  <c r="U556" i="68"/>
  <c r="AD555" i="68"/>
  <c r="AA555" i="68" a="1"/>
  <c r="AA555" i="68" s="1"/>
  <c r="Z555" i="68" a="1"/>
  <c r="Z555" i="68" s="1"/>
  <c r="Y555" i="68"/>
  <c r="X555" i="68"/>
  <c r="V555" i="68"/>
  <c r="U555" i="68"/>
  <c r="AD554" i="68"/>
  <c r="AA554" i="68" a="1"/>
  <c r="AA554" i="68" s="1"/>
  <c r="Z554" i="68" a="1"/>
  <c r="Z554" i="68" s="1"/>
  <c r="Y554" i="68"/>
  <c r="X554" i="68"/>
  <c r="V554" i="68"/>
  <c r="U554" i="68"/>
  <c r="AD553" i="68"/>
  <c r="AA553" i="68" a="1"/>
  <c r="AA553" i="68" s="1"/>
  <c r="Z553" i="68" a="1"/>
  <c r="Z553" i="68" s="1"/>
  <c r="AC553" i="68" s="1"/>
  <c r="Y553" i="68"/>
  <c r="X553" i="68"/>
  <c r="V553" i="68"/>
  <c r="U553" i="68"/>
  <c r="AD552" i="68"/>
  <c r="AA552" i="68"/>
  <c r="AA552" i="68" a="1"/>
  <c r="Z552" i="68" a="1"/>
  <c r="Z552" i="68" s="1"/>
  <c r="Y552" i="68"/>
  <c r="X552" i="68"/>
  <c r="V552" i="68"/>
  <c r="U552" i="68"/>
  <c r="AD551" i="68"/>
  <c r="AA551" i="68"/>
  <c r="AA551" i="68" a="1"/>
  <c r="Z551" i="68" a="1"/>
  <c r="Z551" i="68" s="1"/>
  <c r="Y551" i="68"/>
  <c r="X551" i="68"/>
  <c r="V551" i="68"/>
  <c r="U551" i="68"/>
  <c r="AD550" i="68"/>
  <c r="AA550" i="68" a="1"/>
  <c r="AA550" i="68" s="1"/>
  <c r="Z550" i="68"/>
  <c r="AC550" i="68" s="1"/>
  <c r="Z550" i="68" a="1"/>
  <c r="Y550" i="68"/>
  <c r="X550" i="68"/>
  <c r="V550" i="68"/>
  <c r="U550" i="68"/>
  <c r="AD549" i="68"/>
  <c r="AA549" i="68" a="1"/>
  <c r="AA549" i="68" s="1"/>
  <c r="Z549" i="68"/>
  <c r="AC549" i="68" s="1"/>
  <c r="Z549" i="68" a="1"/>
  <c r="Y549" i="68"/>
  <c r="X549" i="68"/>
  <c r="V549" i="68"/>
  <c r="U549" i="68"/>
  <c r="AD548" i="68"/>
  <c r="AA548" i="68" a="1"/>
  <c r="AA548" i="68" s="1"/>
  <c r="Z548" i="68"/>
  <c r="AC548" i="68" s="1"/>
  <c r="Z548" i="68" a="1"/>
  <c r="Y548" i="68"/>
  <c r="X548" i="68"/>
  <c r="V548" i="68"/>
  <c r="U548" i="68"/>
  <c r="AD547" i="68"/>
  <c r="AA547" i="68" a="1"/>
  <c r="AA547" i="68" s="1"/>
  <c r="Z547" i="68" a="1"/>
  <c r="Z547" i="68" s="1"/>
  <c r="Y547" i="68"/>
  <c r="X547" i="68"/>
  <c r="V547" i="68"/>
  <c r="U547" i="68"/>
  <c r="AD546" i="68"/>
  <c r="AA546" i="68" a="1"/>
  <c r="AA546" i="68" s="1"/>
  <c r="Z546" i="68" a="1"/>
  <c r="Z546" i="68" s="1"/>
  <c r="Y546" i="68"/>
  <c r="X546" i="68"/>
  <c r="V546" i="68"/>
  <c r="U546" i="68"/>
  <c r="AD545" i="68"/>
  <c r="AA545" i="68" a="1"/>
  <c r="AA545" i="68" s="1"/>
  <c r="Z545" i="68" a="1"/>
  <c r="Z545" i="68" s="1"/>
  <c r="AC545" i="68" s="1"/>
  <c r="Y545" i="68"/>
  <c r="X545" i="68"/>
  <c r="V545" i="68"/>
  <c r="U545" i="68"/>
  <c r="AD544" i="68"/>
  <c r="AA544" i="68" a="1"/>
  <c r="AA544" i="68" s="1"/>
  <c r="Z544" i="68" a="1"/>
  <c r="Z544" i="68" s="1"/>
  <c r="Y544" i="68"/>
  <c r="X544" i="68"/>
  <c r="V544" i="68"/>
  <c r="U544" i="68"/>
  <c r="AD543" i="68"/>
  <c r="AA543" i="68" a="1"/>
  <c r="AA543" i="68" s="1"/>
  <c r="Z543" i="68" a="1"/>
  <c r="Z543" i="68" s="1"/>
  <c r="Y543" i="68"/>
  <c r="X543" i="68"/>
  <c r="V543" i="68"/>
  <c r="U543" i="68"/>
  <c r="AD542" i="68"/>
  <c r="AA542" i="68" a="1"/>
  <c r="AA542" i="68" s="1"/>
  <c r="Z542" i="68" a="1"/>
  <c r="Z542" i="68" s="1"/>
  <c r="AC542" i="68" s="1"/>
  <c r="Y542" i="68"/>
  <c r="X542" i="68"/>
  <c r="V542" i="68"/>
  <c r="U542" i="68"/>
  <c r="AD541" i="68"/>
  <c r="AA541" i="68" a="1"/>
  <c r="AA541" i="68" s="1"/>
  <c r="Z541" i="68" a="1"/>
  <c r="Z541" i="68" s="1"/>
  <c r="AC541" i="68" s="1"/>
  <c r="Y541" i="68"/>
  <c r="X541" i="68"/>
  <c r="V541" i="68"/>
  <c r="U541" i="68"/>
  <c r="AD540" i="68"/>
  <c r="AA540" i="68" a="1"/>
  <c r="AA540" i="68" s="1"/>
  <c r="Z540" i="68" a="1"/>
  <c r="Z540" i="68" s="1"/>
  <c r="AC540" i="68" s="1"/>
  <c r="Y540" i="68"/>
  <c r="X540" i="68"/>
  <c r="V540" i="68"/>
  <c r="U540" i="68"/>
  <c r="AD539" i="68"/>
  <c r="AA539" i="68"/>
  <c r="AA539" i="68" a="1"/>
  <c r="Z539" i="68" a="1"/>
  <c r="Z539" i="68" s="1"/>
  <c r="Y539" i="68"/>
  <c r="X539" i="68"/>
  <c r="V539" i="68"/>
  <c r="U539" i="68"/>
  <c r="AD538" i="68"/>
  <c r="AA538" i="68" a="1"/>
  <c r="AA538" i="68" s="1"/>
  <c r="Z538" i="68" a="1"/>
  <c r="Z538" i="68" s="1"/>
  <c r="Y538" i="68"/>
  <c r="X538" i="68"/>
  <c r="V538" i="68"/>
  <c r="U538" i="68"/>
  <c r="AD537" i="68"/>
  <c r="AA537" i="68" a="1"/>
  <c r="AA537" i="68" s="1"/>
  <c r="Z537" i="68" a="1"/>
  <c r="Z537" i="68" s="1"/>
  <c r="AC537" i="68" s="1"/>
  <c r="Y537" i="68"/>
  <c r="X537" i="68"/>
  <c r="V537" i="68"/>
  <c r="U537" i="68"/>
  <c r="AD536" i="68"/>
  <c r="AA536" i="68" a="1"/>
  <c r="AA536" i="68" s="1"/>
  <c r="Z536" i="68" a="1"/>
  <c r="Z536" i="68" s="1"/>
  <c r="Y536" i="68"/>
  <c r="X536" i="68"/>
  <c r="V536" i="68"/>
  <c r="U536" i="68"/>
  <c r="AD535" i="68"/>
  <c r="AA535" i="68" a="1"/>
  <c r="AA535" i="68" s="1"/>
  <c r="Z535" i="68" a="1"/>
  <c r="Z535" i="68" s="1"/>
  <c r="Y535" i="68"/>
  <c r="X535" i="68"/>
  <c r="V535" i="68"/>
  <c r="U535" i="68"/>
  <c r="AD534" i="68"/>
  <c r="AA534" i="68" a="1"/>
  <c r="AA534" i="68" s="1"/>
  <c r="Z534" i="68" a="1"/>
  <c r="Z534" i="68" s="1"/>
  <c r="AC534" i="68" s="1"/>
  <c r="Y534" i="68"/>
  <c r="X534" i="68"/>
  <c r="V534" i="68"/>
  <c r="U534" i="68"/>
  <c r="AD533" i="68"/>
  <c r="AA533" i="68" a="1"/>
  <c r="AA533" i="68" s="1"/>
  <c r="Z533" i="68" a="1"/>
  <c r="Z533" i="68" s="1"/>
  <c r="AC533" i="68" s="1"/>
  <c r="Y533" i="68"/>
  <c r="X533" i="68"/>
  <c r="V533" i="68"/>
  <c r="U533" i="68"/>
  <c r="AD532" i="68"/>
  <c r="AA532" i="68" a="1"/>
  <c r="AA532" i="68" s="1"/>
  <c r="Z532" i="68" a="1"/>
  <c r="Z532" i="68" s="1"/>
  <c r="AC532" i="68" s="1"/>
  <c r="Y532" i="68"/>
  <c r="X532" i="68"/>
  <c r="V532" i="68"/>
  <c r="U532" i="68"/>
  <c r="AD531" i="68"/>
  <c r="AA531" i="68"/>
  <c r="AA531" i="68" a="1"/>
  <c r="Z531" i="68" a="1"/>
  <c r="Z531" i="68" s="1"/>
  <c r="Y531" i="68"/>
  <c r="X531" i="68"/>
  <c r="V531" i="68"/>
  <c r="U531" i="68"/>
  <c r="AD530" i="68"/>
  <c r="AA530" i="68" a="1"/>
  <c r="AA530" i="68" s="1"/>
  <c r="Z530" i="68" a="1"/>
  <c r="Z530" i="68" s="1"/>
  <c r="Y530" i="68"/>
  <c r="X530" i="68"/>
  <c r="V530" i="68"/>
  <c r="U530" i="68"/>
  <c r="AD529" i="68"/>
  <c r="AA529" i="68" a="1"/>
  <c r="AA529" i="68" s="1"/>
  <c r="Z529" i="68" a="1"/>
  <c r="Z529" i="68" s="1"/>
  <c r="AC529" i="68" s="1"/>
  <c r="Y529" i="68"/>
  <c r="X529" i="68"/>
  <c r="V529" i="68"/>
  <c r="U529" i="68"/>
  <c r="AD528" i="68"/>
  <c r="AA528" i="68" a="1"/>
  <c r="AA528" i="68" s="1"/>
  <c r="Z528" i="68" a="1"/>
  <c r="Z528" i="68" s="1"/>
  <c r="Y528" i="68"/>
  <c r="X528" i="68"/>
  <c r="V528" i="68"/>
  <c r="U528" i="68"/>
  <c r="AD527" i="68"/>
  <c r="AA527" i="68" a="1"/>
  <c r="AA527" i="68" s="1"/>
  <c r="Z527" i="68" a="1"/>
  <c r="Z527" i="68" s="1"/>
  <c r="Y527" i="68"/>
  <c r="X527" i="68"/>
  <c r="V527" i="68"/>
  <c r="U527" i="68"/>
  <c r="AD526" i="68"/>
  <c r="AA526" i="68" a="1"/>
  <c r="AA526" i="68" s="1"/>
  <c r="Z526" i="68" a="1"/>
  <c r="Z526" i="68" s="1"/>
  <c r="AC526" i="68" s="1"/>
  <c r="Y526" i="68"/>
  <c r="X526" i="68"/>
  <c r="V526" i="68"/>
  <c r="U526" i="68"/>
  <c r="AD525" i="68"/>
  <c r="AA525" i="68" a="1"/>
  <c r="AA525" i="68" s="1"/>
  <c r="Z525" i="68" a="1"/>
  <c r="Z525" i="68" s="1"/>
  <c r="AC525" i="68" s="1"/>
  <c r="Y525" i="68"/>
  <c r="X525" i="68"/>
  <c r="V525" i="68"/>
  <c r="U525" i="68"/>
  <c r="AD524" i="68"/>
  <c r="AA524" i="68" a="1"/>
  <c r="AA524" i="68" s="1"/>
  <c r="Z524" i="68" a="1"/>
  <c r="Z524" i="68" s="1"/>
  <c r="AC524" i="68" s="1"/>
  <c r="Y524" i="68"/>
  <c r="X524" i="68"/>
  <c r="V524" i="68"/>
  <c r="U524" i="68"/>
  <c r="AD523" i="68"/>
  <c r="AA523" i="68"/>
  <c r="AA523" i="68" a="1"/>
  <c r="Z523" i="68" a="1"/>
  <c r="Z523" i="68" s="1"/>
  <c r="Y523" i="68"/>
  <c r="X523" i="68"/>
  <c r="V523" i="68"/>
  <c r="U523" i="68"/>
  <c r="AD522" i="68"/>
  <c r="AA522" i="68" a="1"/>
  <c r="AA522" i="68" s="1"/>
  <c r="Z522" i="68" a="1"/>
  <c r="Z522" i="68" s="1"/>
  <c r="Y522" i="68"/>
  <c r="X522" i="68"/>
  <c r="V522" i="68"/>
  <c r="U522" i="68"/>
  <c r="AD521" i="68"/>
  <c r="AA521" i="68" a="1"/>
  <c r="AA521" i="68" s="1"/>
  <c r="Z521" i="68"/>
  <c r="AC521" i="68" s="1"/>
  <c r="Z521" i="68" a="1"/>
  <c r="Y521" i="68"/>
  <c r="X521" i="68"/>
  <c r="V521" i="68"/>
  <c r="U521" i="68"/>
  <c r="AD520" i="68"/>
  <c r="AA520" i="68" a="1"/>
  <c r="AA520" i="68" s="1"/>
  <c r="Z520" i="68" a="1"/>
  <c r="Z520" i="68" s="1"/>
  <c r="Y520" i="68"/>
  <c r="X520" i="68"/>
  <c r="V520" i="68"/>
  <c r="U520" i="68"/>
  <c r="AD519" i="68"/>
  <c r="AA519" i="68" a="1"/>
  <c r="AA519" i="68" s="1"/>
  <c r="Z519" i="68" a="1"/>
  <c r="Z519" i="68" s="1"/>
  <c r="Y519" i="68"/>
  <c r="X519" i="68"/>
  <c r="V519" i="68"/>
  <c r="U519" i="68"/>
  <c r="AD518" i="68"/>
  <c r="AA518" i="68" a="1"/>
  <c r="AA518" i="68" s="1"/>
  <c r="Z518" i="68" a="1"/>
  <c r="Z518" i="68" s="1"/>
  <c r="AC518" i="68" s="1"/>
  <c r="Y518" i="68"/>
  <c r="X518" i="68"/>
  <c r="V518" i="68"/>
  <c r="U518" i="68"/>
  <c r="AD517" i="68"/>
  <c r="AA517" i="68" a="1"/>
  <c r="AA517" i="68" s="1"/>
  <c r="Z517" i="68" a="1"/>
  <c r="Z517" i="68" s="1"/>
  <c r="AC517" i="68" s="1"/>
  <c r="Y517" i="68"/>
  <c r="X517" i="68"/>
  <c r="V517" i="68"/>
  <c r="U517" i="68"/>
  <c r="AD516" i="68"/>
  <c r="AA516" i="68" a="1"/>
  <c r="AA516" i="68" s="1"/>
  <c r="Z516" i="68" a="1"/>
  <c r="Z516" i="68" s="1"/>
  <c r="AC516" i="68" s="1"/>
  <c r="Y516" i="68"/>
  <c r="X516" i="68"/>
  <c r="V516" i="68"/>
  <c r="U516" i="68"/>
  <c r="AD515" i="68"/>
  <c r="AA515" i="68"/>
  <c r="AA515" i="68" a="1"/>
  <c r="Z515" i="68" a="1"/>
  <c r="Z515" i="68" s="1"/>
  <c r="Y515" i="68"/>
  <c r="X515" i="68"/>
  <c r="V515" i="68"/>
  <c r="U515" i="68"/>
  <c r="AD514" i="68"/>
  <c r="AA514" i="68" a="1"/>
  <c r="AA514" i="68" s="1"/>
  <c r="Z514" i="68" a="1"/>
  <c r="Z514" i="68" s="1"/>
  <c r="Y514" i="68"/>
  <c r="X514" i="68"/>
  <c r="V514" i="68"/>
  <c r="U514" i="68"/>
  <c r="AD513" i="68"/>
  <c r="AA513" i="68" a="1"/>
  <c r="AA513" i="68" s="1"/>
  <c r="Z513" i="68" a="1"/>
  <c r="Z513" i="68" s="1"/>
  <c r="AC513" i="68" s="1"/>
  <c r="Y513" i="68"/>
  <c r="X513" i="68"/>
  <c r="V513" i="68"/>
  <c r="U513" i="68"/>
  <c r="AD512" i="68"/>
  <c r="AA512" i="68"/>
  <c r="AA512" i="68" a="1"/>
  <c r="Z512" i="68" a="1"/>
  <c r="Z512" i="68" s="1"/>
  <c r="Y512" i="68"/>
  <c r="X512" i="68"/>
  <c r="V512" i="68"/>
  <c r="U512" i="68"/>
  <c r="AD511" i="68"/>
  <c r="AA511" i="68"/>
  <c r="AA511" i="68" a="1"/>
  <c r="Z511" i="68"/>
  <c r="Z511" i="68" a="1"/>
  <c r="Y511" i="68"/>
  <c r="X511" i="68"/>
  <c r="V511" i="68"/>
  <c r="U511" i="68"/>
  <c r="AD510" i="68"/>
  <c r="AA510" i="68"/>
  <c r="AA510" i="68" a="1"/>
  <c r="Z510" i="68" a="1"/>
  <c r="Z510" i="68" s="1"/>
  <c r="AC510" i="68" s="1"/>
  <c r="Y510" i="68"/>
  <c r="X510" i="68"/>
  <c r="V510" i="68"/>
  <c r="U510" i="68"/>
  <c r="AD509" i="68"/>
  <c r="AA509" i="68" a="1"/>
  <c r="AA509" i="68" s="1"/>
  <c r="Z509" i="68" a="1"/>
  <c r="Z509" i="68" s="1"/>
  <c r="AC509" i="68" s="1"/>
  <c r="Y509" i="68"/>
  <c r="X509" i="68"/>
  <c r="V509" i="68"/>
  <c r="U509" i="68"/>
  <c r="AD508" i="68"/>
  <c r="AA508" i="68" a="1"/>
  <c r="AA508" i="68" s="1"/>
  <c r="Z508" i="68" a="1"/>
  <c r="Z508" i="68" s="1"/>
  <c r="AC508" i="68" s="1"/>
  <c r="Y508" i="68"/>
  <c r="X508" i="68"/>
  <c r="V508" i="68"/>
  <c r="U508" i="68"/>
  <c r="AD507" i="68"/>
  <c r="AA507" i="68" a="1"/>
  <c r="AA507" i="68" s="1"/>
  <c r="Z507" i="68" a="1"/>
  <c r="Z507" i="68" s="1"/>
  <c r="Y507" i="68"/>
  <c r="X507" i="68"/>
  <c r="V507" i="68"/>
  <c r="U507" i="68"/>
  <c r="AD506" i="68"/>
  <c r="AA506" i="68" a="1"/>
  <c r="AA506" i="68" s="1"/>
  <c r="Z506" i="68" a="1"/>
  <c r="Z506" i="68" s="1"/>
  <c r="Y506" i="68"/>
  <c r="X506" i="68"/>
  <c r="V506" i="68"/>
  <c r="U506" i="68"/>
  <c r="AD505" i="68"/>
  <c r="AA505" i="68" a="1"/>
  <c r="AA505" i="68" s="1"/>
  <c r="Z505" i="68" a="1"/>
  <c r="Z505" i="68" s="1"/>
  <c r="AC505" i="68" s="1"/>
  <c r="Y505" i="68"/>
  <c r="X505" i="68"/>
  <c r="V505" i="68"/>
  <c r="U505" i="68"/>
  <c r="AD504" i="68"/>
  <c r="AA504" i="68" a="1"/>
  <c r="AA504" i="68" s="1"/>
  <c r="Z504" i="68" a="1"/>
  <c r="Z504" i="68" s="1"/>
  <c r="Y504" i="68"/>
  <c r="X504" i="68"/>
  <c r="V504" i="68"/>
  <c r="U504" i="68"/>
  <c r="AD503" i="68"/>
  <c r="AA503" i="68" a="1"/>
  <c r="AA503" i="68" s="1"/>
  <c r="Z503" i="68"/>
  <c r="Z503" i="68" a="1"/>
  <c r="Y503" i="68"/>
  <c r="X503" i="68"/>
  <c r="V503" i="68"/>
  <c r="U503" i="68"/>
  <c r="AD502" i="68"/>
  <c r="AA502" i="68" a="1"/>
  <c r="AA502" i="68" s="1"/>
  <c r="Z502" i="68" a="1"/>
  <c r="Z502" i="68" s="1"/>
  <c r="AC502" i="68" s="1"/>
  <c r="Y502" i="68"/>
  <c r="X502" i="68"/>
  <c r="V502" i="68"/>
  <c r="U502" i="68"/>
  <c r="AD501" i="68"/>
  <c r="AA501" i="68" a="1"/>
  <c r="AA501" i="68" s="1"/>
  <c r="Z501" i="68" a="1"/>
  <c r="Z501" i="68" s="1"/>
  <c r="AC501" i="68" s="1"/>
  <c r="Y501" i="68"/>
  <c r="X501" i="68"/>
  <c r="V501" i="68"/>
  <c r="U501" i="68"/>
  <c r="AD500" i="68"/>
  <c r="AA500" i="68" a="1"/>
  <c r="AA500" i="68" s="1"/>
  <c r="Z500" i="68" a="1"/>
  <c r="Z500" i="68" s="1"/>
  <c r="AC500" i="68" s="1"/>
  <c r="Y500" i="68"/>
  <c r="X500" i="68"/>
  <c r="V500" i="68"/>
  <c r="U500" i="68"/>
  <c r="AD499" i="68"/>
  <c r="AA499" i="68" a="1"/>
  <c r="AA499" i="68" s="1"/>
  <c r="Z499" i="68" a="1"/>
  <c r="Z499" i="68" s="1"/>
  <c r="Y499" i="68"/>
  <c r="X499" i="68"/>
  <c r="V499" i="68"/>
  <c r="U499" i="68"/>
  <c r="AD498" i="68"/>
  <c r="AA498" i="68" a="1"/>
  <c r="AA498" i="68" s="1"/>
  <c r="Z498" i="68" a="1"/>
  <c r="Z498" i="68" s="1"/>
  <c r="Y498" i="68"/>
  <c r="X498" i="68"/>
  <c r="V498" i="68"/>
  <c r="U498" i="68"/>
  <c r="AD497" i="68"/>
  <c r="AA497" i="68" a="1"/>
  <c r="AA497" i="68" s="1"/>
  <c r="Z497" i="68" a="1"/>
  <c r="Z497" i="68" s="1"/>
  <c r="AC497" i="68" s="1"/>
  <c r="Y497" i="68"/>
  <c r="X497" i="68"/>
  <c r="V497" i="68"/>
  <c r="U497" i="68"/>
  <c r="AD496" i="68"/>
  <c r="AA496" i="68" a="1"/>
  <c r="AA496" i="68" s="1"/>
  <c r="Z496" i="68" a="1"/>
  <c r="Z496" i="68" s="1"/>
  <c r="Y496" i="68"/>
  <c r="X496" i="68"/>
  <c r="V496" i="68"/>
  <c r="U496" i="68"/>
  <c r="AD495" i="68"/>
  <c r="AA495" i="68" a="1"/>
  <c r="AA495" i="68" s="1"/>
  <c r="Z495" i="68" a="1"/>
  <c r="Z495" i="68" s="1"/>
  <c r="Y495" i="68"/>
  <c r="X495" i="68"/>
  <c r="V495" i="68"/>
  <c r="U495" i="68"/>
  <c r="AD494" i="68"/>
  <c r="AA494" i="68"/>
  <c r="AA494" i="68" a="1"/>
  <c r="Z494" i="68" a="1"/>
  <c r="Z494" i="68" s="1"/>
  <c r="AC494" i="68" s="1"/>
  <c r="Y494" i="68"/>
  <c r="X494" i="68"/>
  <c r="V494" i="68"/>
  <c r="U494" i="68"/>
  <c r="AD493" i="68"/>
  <c r="AA493" i="68" a="1"/>
  <c r="AA493" i="68" s="1"/>
  <c r="Z493" i="68" a="1"/>
  <c r="Z493" i="68" s="1"/>
  <c r="AC493" i="68" s="1"/>
  <c r="Y493" i="68"/>
  <c r="X493" i="68"/>
  <c r="V493" i="68"/>
  <c r="U493" i="68"/>
  <c r="AD492" i="68"/>
  <c r="AA492" i="68" a="1"/>
  <c r="AA492" i="68" s="1"/>
  <c r="Z492" i="68" a="1"/>
  <c r="Z492" i="68" s="1"/>
  <c r="AC492" i="68" s="1"/>
  <c r="Y492" i="68"/>
  <c r="X492" i="68"/>
  <c r="V492" i="68"/>
  <c r="U492" i="68"/>
  <c r="AD491" i="68"/>
  <c r="AA491" i="68" a="1"/>
  <c r="AA491" i="68" s="1"/>
  <c r="Z491" i="68" a="1"/>
  <c r="Z491" i="68" s="1"/>
  <c r="Y491" i="68"/>
  <c r="X491" i="68"/>
  <c r="V491" i="68"/>
  <c r="U491" i="68"/>
  <c r="AD490" i="68"/>
  <c r="AA490" i="68" a="1"/>
  <c r="AA490" i="68" s="1"/>
  <c r="Z490" i="68" a="1"/>
  <c r="Z490" i="68" s="1"/>
  <c r="Y490" i="68"/>
  <c r="X490" i="68"/>
  <c r="V490" i="68"/>
  <c r="U490" i="68"/>
  <c r="AD489" i="68"/>
  <c r="AA489" i="68" a="1"/>
  <c r="AA489" i="68" s="1"/>
  <c r="Z489" i="68" a="1"/>
  <c r="Z489" i="68" s="1"/>
  <c r="AC489" i="68" s="1"/>
  <c r="Y489" i="68"/>
  <c r="X489" i="68"/>
  <c r="V489" i="68"/>
  <c r="U489" i="68"/>
  <c r="AD488" i="68"/>
  <c r="AA488" i="68" a="1"/>
  <c r="AA488" i="68" s="1"/>
  <c r="Z488" i="68" a="1"/>
  <c r="Z488" i="68" s="1"/>
  <c r="Y488" i="68"/>
  <c r="X488" i="68"/>
  <c r="V488" i="68"/>
  <c r="U488" i="68"/>
  <c r="AD487" i="68"/>
  <c r="AA487" i="68" a="1"/>
  <c r="AA487" i="68" s="1"/>
  <c r="Z487" i="68"/>
  <c r="Z487" i="68" a="1"/>
  <c r="Y487" i="68"/>
  <c r="X487" i="68"/>
  <c r="V487" i="68"/>
  <c r="U487" i="68"/>
  <c r="AD486" i="68"/>
  <c r="AA486" i="68" a="1"/>
  <c r="AA486" i="68" s="1"/>
  <c r="Z486" i="68" a="1"/>
  <c r="Z486" i="68" s="1"/>
  <c r="AC486" i="68" s="1"/>
  <c r="Y486" i="68"/>
  <c r="X486" i="68"/>
  <c r="V486" i="68"/>
  <c r="U486" i="68"/>
  <c r="AD485" i="68"/>
  <c r="AA485" i="68" a="1"/>
  <c r="AA485" i="68" s="1"/>
  <c r="Z485" i="68" a="1"/>
  <c r="Z485" i="68" s="1"/>
  <c r="AC485" i="68" s="1"/>
  <c r="Y485" i="68"/>
  <c r="X485" i="68"/>
  <c r="V485" i="68"/>
  <c r="U485" i="68"/>
  <c r="AD484" i="68"/>
  <c r="AA484" i="68" a="1"/>
  <c r="AA484" i="68" s="1"/>
  <c r="Z484" i="68" a="1"/>
  <c r="Z484" i="68" s="1"/>
  <c r="AC484" i="68" s="1"/>
  <c r="Y484" i="68"/>
  <c r="X484" i="68"/>
  <c r="V484" i="68"/>
  <c r="U484" i="68"/>
  <c r="AD483" i="68"/>
  <c r="AA483" i="68" a="1"/>
  <c r="AA483" i="68" s="1"/>
  <c r="Z483" i="68" a="1"/>
  <c r="Z483" i="68" s="1"/>
  <c r="Y483" i="68"/>
  <c r="X483" i="68"/>
  <c r="V483" i="68"/>
  <c r="U483" i="68"/>
  <c r="AD482" i="68"/>
  <c r="AA482" i="68" a="1"/>
  <c r="AA482" i="68" s="1"/>
  <c r="Z482" i="68" a="1"/>
  <c r="Z482" i="68" s="1"/>
  <c r="Y482" i="68"/>
  <c r="X482" i="68"/>
  <c r="V482" i="68"/>
  <c r="U482" i="68"/>
  <c r="AD481" i="68"/>
  <c r="AA481" i="68" a="1"/>
  <c r="AA481" i="68" s="1"/>
  <c r="Z481" i="68" a="1"/>
  <c r="Z481" i="68" s="1"/>
  <c r="AC481" i="68" s="1"/>
  <c r="Y481" i="68"/>
  <c r="X481" i="68"/>
  <c r="V481" i="68"/>
  <c r="U481" i="68"/>
  <c r="AD480" i="68"/>
  <c r="AA480" i="68" a="1"/>
  <c r="AA480" i="68" s="1"/>
  <c r="Z480" i="68" a="1"/>
  <c r="Z480" i="68" s="1"/>
  <c r="Y480" i="68"/>
  <c r="X480" i="68"/>
  <c r="V480" i="68"/>
  <c r="U480" i="68"/>
  <c r="AD479" i="68"/>
  <c r="AA479" i="68" a="1"/>
  <c r="AA479" i="68" s="1"/>
  <c r="Z479" i="68" a="1"/>
  <c r="Z479" i="68" s="1"/>
  <c r="Y479" i="68"/>
  <c r="X479" i="68"/>
  <c r="V479" i="68"/>
  <c r="U479" i="68"/>
  <c r="AD478" i="68"/>
  <c r="AA478" i="68" a="1"/>
  <c r="AA478" i="68" s="1"/>
  <c r="AE478" i="68" s="1"/>
  <c r="Z478" i="68"/>
  <c r="AC478" i="68" s="1"/>
  <c r="Z478" i="68" a="1"/>
  <c r="Y478" i="68"/>
  <c r="X478" i="68"/>
  <c r="V478" i="68"/>
  <c r="U478" i="68"/>
  <c r="AD477" i="68"/>
  <c r="AA477" i="68" a="1"/>
  <c r="AA477" i="68" s="1"/>
  <c r="AE477" i="68" s="1"/>
  <c r="Z477" i="68"/>
  <c r="AC477" i="68" s="1"/>
  <c r="Z477" i="68" a="1"/>
  <c r="Y477" i="68"/>
  <c r="X477" i="68"/>
  <c r="V477" i="68"/>
  <c r="U477" i="68"/>
  <c r="AD476" i="68"/>
  <c r="AA476" i="68" a="1"/>
  <c r="AA476" i="68" s="1"/>
  <c r="Z476" i="68"/>
  <c r="AC476" i="68" s="1"/>
  <c r="Z476" i="68" a="1"/>
  <c r="Y476" i="68"/>
  <c r="X476" i="68"/>
  <c r="V476" i="68"/>
  <c r="U476" i="68"/>
  <c r="AD475" i="68"/>
  <c r="AA475" i="68"/>
  <c r="AA475" i="68" a="1"/>
  <c r="Z475" i="68" a="1"/>
  <c r="Z475" i="68" s="1"/>
  <c r="Y475" i="68"/>
  <c r="X475" i="68"/>
  <c r="V475" i="68"/>
  <c r="U475" i="68"/>
  <c r="AD474" i="68"/>
  <c r="AA474" i="68" a="1"/>
  <c r="AA474" i="68" s="1"/>
  <c r="Z474" i="68" a="1"/>
  <c r="Z474" i="68" s="1"/>
  <c r="Y474" i="68"/>
  <c r="X474" i="68"/>
  <c r="V474" i="68"/>
  <c r="U474" i="68"/>
  <c r="AD473" i="68"/>
  <c r="AA473" i="68" a="1"/>
  <c r="AA473" i="68" s="1"/>
  <c r="Z473" i="68"/>
  <c r="AC473" i="68" s="1"/>
  <c r="Z473" i="68" a="1"/>
  <c r="Y473" i="68"/>
  <c r="X473" i="68"/>
  <c r="V473" i="68"/>
  <c r="U473" i="68"/>
  <c r="AD472" i="68"/>
  <c r="AA472" i="68"/>
  <c r="AA472" i="68" a="1"/>
  <c r="Z472" i="68" a="1"/>
  <c r="Z472" i="68" s="1"/>
  <c r="Y472" i="68"/>
  <c r="X472" i="68"/>
  <c r="V472" i="68"/>
  <c r="U472" i="68"/>
  <c r="AD471" i="68"/>
  <c r="AA471" i="68" a="1"/>
  <c r="AA471" i="68" s="1"/>
  <c r="Z471" i="68" a="1"/>
  <c r="Z471" i="68" s="1"/>
  <c r="Y471" i="68"/>
  <c r="X471" i="68"/>
  <c r="V471" i="68"/>
  <c r="U471" i="68"/>
  <c r="AD470" i="68"/>
  <c r="AA470" i="68" a="1"/>
  <c r="AA470" i="68" s="1"/>
  <c r="Z470" i="68"/>
  <c r="AC470" i="68" s="1"/>
  <c r="Z470" i="68" a="1"/>
  <c r="Y470" i="68"/>
  <c r="X470" i="68"/>
  <c r="V470" i="68"/>
  <c r="U470" i="68"/>
  <c r="AD469" i="68"/>
  <c r="AA469" i="68" a="1"/>
  <c r="AA469" i="68" s="1"/>
  <c r="Z469" i="68"/>
  <c r="AC469" i="68" s="1"/>
  <c r="Z469" i="68" a="1"/>
  <c r="Y469" i="68"/>
  <c r="X469" i="68"/>
  <c r="V469" i="68"/>
  <c r="U469" i="68"/>
  <c r="AD468" i="68"/>
  <c r="AA468" i="68" a="1"/>
  <c r="AA468" i="68" s="1"/>
  <c r="Z468" i="68"/>
  <c r="AC468" i="68" s="1"/>
  <c r="Z468" i="68" a="1"/>
  <c r="Y468" i="68"/>
  <c r="X468" i="68"/>
  <c r="V468" i="68"/>
  <c r="U468" i="68"/>
  <c r="AD467" i="68"/>
  <c r="AA467" i="68" a="1"/>
  <c r="AA467" i="68" s="1"/>
  <c r="Z467" i="68" a="1"/>
  <c r="Z467" i="68" s="1"/>
  <c r="Y467" i="68"/>
  <c r="X467" i="68"/>
  <c r="V467" i="68"/>
  <c r="U467" i="68"/>
  <c r="AD466" i="68"/>
  <c r="AA466" i="68" a="1"/>
  <c r="AA466" i="68" s="1"/>
  <c r="Z466" i="68" a="1"/>
  <c r="Z466" i="68" s="1"/>
  <c r="Y466" i="68"/>
  <c r="X466" i="68"/>
  <c r="V466" i="68"/>
  <c r="U466" i="68"/>
  <c r="AD465" i="68"/>
  <c r="AA465" i="68" a="1"/>
  <c r="AA465" i="68" s="1"/>
  <c r="Z465" i="68" a="1"/>
  <c r="Z465" i="68" s="1"/>
  <c r="AC465" i="68" s="1"/>
  <c r="Y465" i="68"/>
  <c r="X465" i="68"/>
  <c r="V465" i="68"/>
  <c r="U465" i="68"/>
  <c r="AD464" i="68"/>
  <c r="AA464" i="68" a="1"/>
  <c r="AA464" i="68" s="1"/>
  <c r="Z464" i="68" a="1"/>
  <c r="Z464" i="68" s="1"/>
  <c r="Y464" i="68"/>
  <c r="X464" i="68"/>
  <c r="V464" i="68"/>
  <c r="U464" i="68"/>
  <c r="AD463" i="68"/>
  <c r="AA463" i="68" a="1"/>
  <c r="AA463" i="68" s="1"/>
  <c r="Z463" i="68" a="1"/>
  <c r="Z463" i="68" s="1"/>
  <c r="Y463" i="68"/>
  <c r="X463" i="68"/>
  <c r="V463" i="68"/>
  <c r="U463" i="68"/>
  <c r="AD462" i="68"/>
  <c r="AA462" i="68" a="1"/>
  <c r="AA462" i="68" s="1"/>
  <c r="Z462" i="68"/>
  <c r="AC462" i="68" s="1"/>
  <c r="Z462" i="68" a="1"/>
  <c r="Y462" i="68"/>
  <c r="X462" i="68"/>
  <c r="V462" i="68"/>
  <c r="U462" i="68"/>
  <c r="AD461" i="68"/>
  <c r="AA461" i="68" a="1"/>
  <c r="AA461" i="68" s="1"/>
  <c r="Z461" i="68"/>
  <c r="AC461" i="68" s="1"/>
  <c r="Z461" i="68" a="1"/>
  <c r="Y461" i="68"/>
  <c r="X461" i="68"/>
  <c r="V461" i="68"/>
  <c r="U461" i="68"/>
  <c r="AD460" i="68"/>
  <c r="AA460" i="68" a="1"/>
  <c r="AA460" i="68" s="1"/>
  <c r="Z460" i="68"/>
  <c r="AC460" i="68" s="1"/>
  <c r="Z460" i="68" a="1"/>
  <c r="Y460" i="68"/>
  <c r="X460" i="68"/>
  <c r="V460" i="68"/>
  <c r="U460" i="68"/>
  <c r="AD459" i="68"/>
  <c r="AA459" i="68" a="1"/>
  <c r="AA459" i="68" s="1"/>
  <c r="Z459" i="68" a="1"/>
  <c r="Z459" i="68" s="1"/>
  <c r="Y459" i="68"/>
  <c r="X459" i="68"/>
  <c r="V459" i="68"/>
  <c r="U459" i="68"/>
  <c r="AD458" i="68"/>
  <c r="AA458" i="68" a="1"/>
  <c r="AA458" i="68" s="1"/>
  <c r="Z458" i="68" a="1"/>
  <c r="Z458" i="68" s="1"/>
  <c r="Y458" i="68"/>
  <c r="X458" i="68"/>
  <c r="V458" i="68"/>
  <c r="U458" i="68"/>
  <c r="AD457" i="68"/>
  <c r="AA457" i="68" a="1"/>
  <c r="AA457" i="68" s="1"/>
  <c r="Z457" i="68" a="1"/>
  <c r="Z457" i="68" s="1"/>
  <c r="AC457" i="68" s="1"/>
  <c r="Y457" i="68"/>
  <c r="X457" i="68"/>
  <c r="V457" i="68"/>
  <c r="U457" i="68"/>
  <c r="AD456" i="68"/>
  <c r="AA456" i="68" a="1"/>
  <c r="AA456" i="68" s="1"/>
  <c r="Z456" i="68" a="1"/>
  <c r="Z456" i="68" s="1"/>
  <c r="Y456" i="68"/>
  <c r="X456" i="68"/>
  <c r="V456" i="68"/>
  <c r="U456" i="68"/>
  <c r="AD455" i="68"/>
  <c r="AA455" i="68" a="1"/>
  <c r="AA455" i="68" s="1"/>
  <c r="Z455" i="68" a="1"/>
  <c r="Z455" i="68" s="1"/>
  <c r="Y455" i="68"/>
  <c r="X455" i="68"/>
  <c r="V455" i="68"/>
  <c r="U455" i="68"/>
  <c r="AD454" i="68"/>
  <c r="AA454" i="68" a="1"/>
  <c r="AA454" i="68" s="1"/>
  <c r="Z454" i="68" a="1"/>
  <c r="Z454" i="68" s="1"/>
  <c r="AC454" i="68" s="1"/>
  <c r="Y454" i="68"/>
  <c r="X454" i="68"/>
  <c r="V454" i="68"/>
  <c r="U454" i="68"/>
  <c r="AD453" i="68"/>
  <c r="AA453" i="68" a="1"/>
  <c r="AA453" i="68" s="1"/>
  <c r="Z453" i="68" a="1"/>
  <c r="Z453" i="68" s="1"/>
  <c r="AC453" i="68" s="1"/>
  <c r="Y453" i="68"/>
  <c r="X453" i="68"/>
  <c r="V453" i="68"/>
  <c r="U453" i="68"/>
  <c r="AD452" i="68"/>
  <c r="AA452" i="68" a="1"/>
  <c r="AA452" i="68" s="1"/>
  <c r="Z452" i="68" a="1"/>
  <c r="Z452" i="68" s="1"/>
  <c r="AC452" i="68" s="1"/>
  <c r="Y452" i="68"/>
  <c r="X452" i="68"/>
  <c r="V452" i="68"/>
  <c r="U452" i="68"/>
  <c r="AD451" i="68"/>
  <c r="AA451" i="68"/>
  <c r="AA451" i="68" a="1"/>
  <c r="Z451" i="68" a="1"/>
  <c r="Z451" i="68" s="1"/>
  <c r="Y451" i="68"/>
  <c r="X451" i="68"/>
  <c r="V451" i="68"/>
  <c r="U451" i="68"/>
  <c r="AD450" i="68"/>
  <c r="AA450" i="68" a="1"/>
  <c r="AA450" i="68" s="1"/>
  <c r="Z450" i="68" a="1"/>
  <c r="Z450" i="68" s="1"/>
  <c r="Y450" i="68"/>
  <c r="X450" i="68"/>
  <c r="V450" i="68"/>
  <c r="U450" i="68"/>
  <c r="AD449" i="68"/>
  <c r="AA449" i="68" a="1"/>
  <c r="AA449" i="68" s="1"/>
  <c r="Z449" i="68" a="1"/>
  <c r="Z449" i="68" s="1"/>
  <c r="AC449" i="68" s="1"/>
  <c r="Y449" i="68"/>
  <c r="X449" i="68"/>
  <c r="V449" i="68"/>
  <c r="U449" i="68"/>
  <c r="AD448" i="68"/>
  <c r="AA448" i="68"/>
  <c r="AA448" i="68" a="1"/>
  <c r="Z448" i="68" a="1"/>
  <c r="Z448" i="68" s="1"/>
  <c r="Y448" i="68"/>
  <c r="X448" i="68"/>
  <c r="V448" i="68"/>
  <c r="U448" i="68"/>
  <c r="AD447" i="68"/>
  <c r="AA447" i="68"/>
  <c r="AA447" i="68" a="1"/>
  <c r="Z447" i="68"/>
  <c r="AE447" i="68" s="1"/>
  <c r="Z447" i="68" a="1"/>
  <c r="Y447" i="68"/>
  <c r="X447" i="68"/>
  <c r="V447" i="68"/>
  <c r="U447" i="68"/>
  <c r="AD446" i="68"/>
  <c r="AA446" i="68" a="1"/>
  <c r="AA446" i="68" s="1"/>
  <c r="Z446" i="68" a="1"/>
  <c r="Z446" i="68" s="1"/>
  <c r="AC446" i="68" s="1"/>
  <c r="Y446" i="68"/>
  <c r="X446" i="68"/>
  <c r="V446" i="68"/>
  <c r="U446" i="68"/>
  <c r="AD445" i="68"/>
  <c r="AA445" i="68" a="1"/>
  <c r="AA445" i="68" s="1"/>
  <c r="Z445" i="68" a="1"/>
  <c r="Z445" i="68" s="1"/>
  <c r="AC445" i="68" s="1"/>
  <c r="Y445" i="68"/>
  <c r="X445" i="68"/>
  <c r="V445" i="68"/>
  <c r="U445" i="68"/>
  <c r="AD444" i="68"/>
  <c r="AA444" i="68" a="1"/>
  <c r="AA444" i="68" s="1"/>
  <c r="Z444" i="68" a="1"/>
  <c r="Z444" i="68" s="1"/>
  <c r="AC444" i="68" s="1"/>
  <c r="Y444" i="68"/>
  <c r="X444" i="68"/>
  <c r="V444" i="68"/>
  <c r="U444" i="68"/>
  <c r="AD443" i="68"/>
  <c r="AA443" i="68"/>
  <c r="AA443" i="68" a="1"/>
  <c r="Z443" i="68" a="1"/>
  <c r="Z443" i="68" s="1"/>
  <c r="Y443" i="68"/>
  <c r="X443" i="68"/>
  <c r="V443" i="68"/>
  <c r="U443" i="68"/>
  <c r="AD442" i="68"/>
  <c r="AA442" i="68" a="1"/>
  <c r="AA442" i="68" s="1"/>
  <c r="Z442" i="68" a="1"/>
  <c r="Z442" i="68" s="1"/>
  <c r="Y442" i="68"/>
  <c r="X442" i="68"/>
  <c r="V442" i="68"/>
  <c r="U442" i="68"/>
  <c r="AD441" i="68"/>
  <c r="AA441" i="68" a="1"/>
  <c r="AA441" i="68" s="1"/>
  <c r="Z441" i="68" a="1"/>
  <c r="Z441" i="68" s="1"/>
  <c r="AC441" i="68" s="1"/>
  <c r="Y441" i="68"/>
  <c r="X441" i="68"/>
  <c r="V441" i="68"/>
  <c r="U441" i="68"/>
  <c r="AD440" i="68"/>
  <c r="AA440" i="68" a="1"/>
  <c r="AA440" i="68" s="1"/>
  <c r="Z440" i="68" a="1"/>
  <c r="Z440" i="68" s="1"/>
  <c r="Y440" i="68"/>
  <c r="X440" i="68"/>
  <c r="V440" i="68"/>
  <c r="U440" i="68"/>
  <c r="AD439" i="68"/>
  <c r="AA439" i="68" a="1"/>
  <c r="AA439" i="68" s="1"/>
  <c r="Z439" i="68" a="1"/>
  <c r="Z439" i="68" s="1"/>
  <c r="Y439" i="68"/>
  <c r="X439" i="68"/>
  <c r="V439" i="68"/>
  <c r="U439" i="68"/>
  <c r="AD438" i="68"/>
  <c r="AA438" i="68" a="1"/>
  <c r="AA438" i="68" s="1"/>
  <c r="Z438" i="68" a="1"/>
  <c r="Z438" i="68" s="1"/>
  <c r="AC438" i="68" s="1"/>
  <c r="Y438" i="68"/>
  <c r="X438" i="68"/>
  <c r="V438" i="68"/>
  <c r="U438" i="68"/>
  <c r="AD437" i="68"/>
  <c r="AA437" i="68" a="1"/>
  <c r="AA437" i="68" s="1"/>
  <c r="Z437" i="68" a="1"/>
  <c r="Z437" i="68" s="1"/>
  <c r="AC437" i="68" s="1"/>
  <c r="Y437" i="68"/>
  <c r="X437" i="68"/>
  <c r="V437" i="68"/>
  <c r="U437" i="68"/>
  <c r="AD436" i="68"/>
  <c r="AA436" i="68" a="1"/>
  <c r="AA436" i="68" s="1"/>
  <c r="Z436" i="68" a="1"/>
  <c r="Z436" i="68" s="1"/>
  <c r="AC436" i="68" s="1"/>
  <c r="Y436" i="68"/>
  <c r="X436" i="68"/>
  <c r="V436" i="68"/>
  <c r="U436" i="68"/>
  <c r="AD435" i="68"/>
  <c r="AA435" i="68" a="1"/>
  <c r="AA435" i="68" s="1"/>
  <c r="Z435" i="68" a="1"/>
  <c r="Z435" i="68" s="1"/>
  <c r="Y435" i="68"/>
  <c r="X435" i="68"/>
  <c r="V435" i="68"/>
  <c r="U435" i="68"/>
  <c r="AD434" i="68"/>
  <c r="AA434" i="68" a="1"/>
  <c r="AA434" i="68" s="1"/>
  <c r="Z434" i="68" a="1"/>
  <c r="Z434" i="68" s="1"/>
  <c r="Y434" i="68"/>
  <c r="X434" i="68"/>
  <c r="V434" i="68"/>
  <c r="U434" i="68"/>
  <c r="AD433" i="68"/>
  <c r="AA433" i="68" a="1"/>
  <c r="AA433" i="68" s="1"/>
  <c r="Z433" i="68" a="1"/>
  <c r="Z433" i="68" s="1"/>
  <c r="AC433" i="68" s="1"/>
  <c r="Y433" i="68"/>
  <c r="X433" i="68"/>
  <c r="V433" i="68"/>
  <c r="U433" i="68"/>
  <c r="AD432" i="68"/>
  <c r="AA432" i="68" a="1"/>
  <c r="AA432" i="68" s="1"/>
  <c r="Z432" i="68" a="1"/>
  <c r="Z432" i="68" s="1"/>
  <c r="Y432" i="68"/>
  <c r="X432" i="68"/>
  <c r="V432" i="68"/>
  <c r="U432" i="68"/>
  <c r="AD431" i="68"/>
  <c r="AA431" i="68" a="1"/>
  <c r="AA431" i="68" s="1"/>
  <c r="Z431" i="68" a="1"/>
  <c r="Z431" i="68" s="1"/>
  <c r="Y431" i="68"/>
  <c r="X431" i="68"/>
  <c r="V431" i="68"/>
  <c r="U431" i="68"/>
  <c r="AD430" i="68"/>
  <c r="AA430" i="68"/>
  <c r="AA430" i="68" a="1"/>
  <c r="Z430" i="68"/>
  <c r="AC430" i="68" s="1"/>
  <c r="Z430" i="68" a="1"/>
  <c r="Y430" i="68"/>
  <c r="X430" i="68"/>
  <c r="V430" i="68"/>
  <c r="U430" i="68"/>
  <c r="AD429" i="68"/>
  <c r="AA429" i="68" a="1"/>
  <c r="AA429" i="68" s="1"/>
  <c r="Z429" i="68"/>
  <c r="AC429" i="68" s="1"/>
  <c r="Z429" i="68" a="1"/>
  <c r="Y429" i="68"/>
  <c r="X429" i="68"/>
  <c r="V429" i="68"/>
  <c r="U429" i="68"/>
  <c r="AD428" i="68"/>
  <c r="AA428" i="68" a="1"/>
  <c r="AA428" i="68" s="1"/>
  <c r="Z428" i="68"/>
  <c r="AC428" i="68" s="1"/>
  <c r="Z428" i="68" a="1"/>
  <c r="Y428" i="68"/>
  <c r="X428" i="68"/>
  <c r="V428" i="68"/>
  <c r="U428" i="68"/>
  <c r="AD427" i="68"/>
  <c r="AA427" i="68" a="1"/>
  <c r="AA427" i="68" s="1"/>
  <c r="Z427" i="68" a="1"/>
  <c r="Z427" i="68" s="1"/>
  <c r="Y427" i="68"/>
  <c r="X427" i="68"/>
  <c r="V427" i="68"/>
  <c r="U427" i="68"/>
  <c r="AD426" i="68"/>
  <c r="AA426" i="68" a="1"/>
  <c r="AA426" i="68" s="1"/>
  <c r="Z426" i="68" a="1"/>
  <c r="Z426" i="68" s="1"/>
  <c r="Y426" i="68"/>
  <c r="X426" i="68"/>
  <c r="V426" i="68"/>
  <c r="U426" i="68"/>
  <c r="AD425" i="68"/>
  <c r="AA425" i="68" a="1"/>
  <c r="AA425" i="68" s="1"/>
  <c r="Z425" i="68" a="1"/>
  <c r="Z425" i="68" s="1"/>
  <c r="AC425" i="68" s="1"/>
  <c r="Y425" i="68"/>
  <c r="X425" i="68"/>
  <c r="V425" i="68"/>
  <c r="U425" i="68"/>
  <c r="AD424" i="68"/>
  <c r="AA424" i="68" a="1"/>
  <c r="AA424" i="68" s="1"/>
  <c r="Z424" i="68" a="1"/>
  <c r="Z424" i="68" s="1"/>
  <c r="Y424" i="68"/>
  <c r="X424" i="68"/>
  <c r="V424" i="68"/>
  <c r="U424" i="68"/>
  <c r="AD423" i="68"/>
  <c r="AA423" i="68" a="1"/>
  <c r="AA423" i="68" s="1"/>
  <c r="Z423" i="68"/>
  <c r="Z423" i="68" a="1"/>
  <c r="Y423" i="68"/>
  <c r="X423" i="68"/>
  <c r="V423" i="68"/>
  <c r="U423" i="68"/>
  <c r="AD422" i="68"/>
  <c r="AA422" i="68" a="1"/>
  <c r="AA422" i="68" s="1"/>
  <c r="Z422" i="68" a="1"/>
  <c r="Z422" i="68" s="1"/>
  <c r="AC422" i="68" s="1"/>
  <c r="Y422" i="68"/>
  <c r="X422" i="68"/>
  <c r="V422" i="68"/>
  <c r="U422" i="68"/>
  <c r="AD421" i="68"/>
  <c r="AA421" i="68" a="1"/>
  <c r="AA421" i="68" s="1"/>
  <c r="Z421" i="68" a="1"/>
  <c r="Z421" i="68" s="1"/>
  <c r="AC421" i="68" s="1"/>
  <c r="Y421" i="68"/>
  <c r="X421" i="68"/>
  <c r="V421" i="68"/>
  <c r="U421" i="68"/>
  <c r="AD420" i="68"/>
  <c r="AA420" i="68" a="1"/>
  <c r="AA420" i="68" s="1"/>
  <c r="Z420" i="68" a="1"/>
  <c r="Z420" i="68" s="1"/>
  <c r="AC420" i="68" s="1"/>
  <c r="Y420" i="68"/>
  <c r="X420" i="68"/>
  <c r="V420" i="68"/>
  <c r="U420" i="68"/>
  <c r="AD419" i="68"/>
  <c r="AA419" i="68" a="1"/>
  <c r="AA419" i="68" s="1"/>
  <c r="Z419" i="68" a="1"/>
  <c r="Z419" i="68" s="1"/>
  <c r="Y419" i="68"/>
  <c r="X419" i="68"/>
  <c r="V419" i="68"/>
  <c r="U419" i="68"/>
  <c r="AD418" i="68"/>
  <c r="AA418" i="68" a="1"/>
  <c r="AA418" i="68" s="1"/>
  <c r="Z418" i="68" a="1"/>
  <c r="Z418" i="68" s="1"/>
  <c r="Y418" i="68"/>
  <c r="X418" i="68"/>
  <c r="V418" i="68"/>
  <c r="U418" i="68"/>
  <c r="AD417" i="68"/>
  <c r="AA417" i="68" a="1"/>
  <c r="AA417" i="68" s="1"/>
  <c r="Z417" i="68" a="1"/>
  <c r="Z417" i="68" s="1"/>
  <c r="AC417" i="68" s="1"/>
  <c r="Y417" i="68"/>
  <c r="X417" i="68"/>
  <c r="V417" i="68"/>
  <c r="U417" i="68"/>
  <c r="AD416" i="68"/>
  <c r="AA416" i="68" a="1"/>
  <c r="AA416" i="68" s="1"/>
  <c r="Z416" i="68" a="1"/>
  <c r="Z416" i="68" s="1"/>
  <c r="Y416" i="68"/>
  <c r="X416" i="68"/>
  <c r="V416" i="68"/>
  <c r="U416" i="68"/>
  <c r="AD415" i="68"/>
  <c r="AA415" i="68" a="1"/>
  <c r="AA415" i="68" s="1"/>
  <c r="Z415" i="68" a="1"/>
  <c r="Z415" i="68" s="1"/>
  <c r="Y415" i="68"/>
  <c r="X415" i="68"/>
  <c r="V415" i="68"/>
  <c r="U415" i="68"/>
  <c r="AD414" i="68"/>
  <c r="AA414" i="68" a="1"/>
  <c r="AA414" i="68" s="1"/>
  <c r="AE414" i="68" s="1"/>
  <c r="Z414" i="68"/>
  <c r="AC414" i="68" s="1"/>
  <c r="Z414" i="68" a="1"/>
  <c r="Y414" i="68"/>
  <c r="X414" i="68"/>
  <c r="V414" i="68"/>
  <c r="U414" i="68"/>
  <c r="AD413" i="68"/>
  <c r="AA413" i="68" a="1"/>
  <c r="AA413" i="68" s="1"/>
  <c r="Z413" i="68"/>
  <c r="AC413" i="68" s="1"/>
  <c r="Z413" i="68" a="1"/>
  <c r="Y413" i="68"/>
  <c r="X413" i="68"/>
  <c r="V413" i="68"/>
  <c r="U413" i="68"/>
  <c r="AD412" i="68"/>
  <c r="AA412" i="68" a="1"/>
  <c r="AA412" i="68" s="1"/>
  <c r="Z412" i="68"/>
  <c r="AC412" i="68" s="1"/>
  <c r="Z412" i="68" a="1"/>
  <c r="Y412" i="68"/>
  <c r="X412" i="68"/>
  <c r="V412" i="68"/>
  <c r="U412" i="68"/>
  <c r="AD411" i="68"/>
  <c r="AA411" i="68" a="1"/>
  <c r="AA411" i="68" s="1"/>
  <c r="Z411" i="68" a="1"/>
  <c r="Z411" i="68" s="1"/>
  <c r="Y411" i="68"/>
  <c r="X411" i="68"/>
  <c r="V411" i="68"/>
  <c r="U411" i="68"/>
  <c r="AD410" i="68"/>
  <c r="AA410" i="68" a="1"/>
  <c r="AA410" i="68" s="1"/>
  <c r="Z410" i="68" a="1"/>
  <c r="Z410" i="68" s="1"/>
  <c r="Y410" i="68"/>
  <c r="X410" i="68"/>
  <c r="V410" i="68"/>
  <c r="U410" i="68"/>
  <c r="AD409" i="68"/>
  <c r="AA409" i="68" a="1"/>
  <c r="AA409" i="68" s="1"/>
  <c r="Z409" i="68"/>
  <c r="AC409" i="68" s="1"/>
  <c r="Z409" i="68" a="1"/>
  <c r="Y409" i="68"/>
  <c r="X409" i="68"/>
  <c r="V409" i="68"/>
  <c r="U409" i="68"/>
  <c r="AD408" i="68"/>
  <c r="AA408" i="68" a="1"/>
  <c r="AA408" i="68" s="1"/>
  <c r="Z408" i="68" a="1"/>
  <c r="Z408" i="68" s="1"/>
  <c r="Y408" i="68"/>
  <c r="X408" i="68"/>
  <c r="V408" i="68"/>
  <c r="U408" i="68"/>
  <c r="AD407" i="68"/>
  <c r="AA407" i="68" a="1"/>
  <c r="AA407" i="68" s="1"/>
  <c r="Z407" i="68" a="1"/>
  <c r="Z407" i="68" s="1"/>
  <c r="Y407" i="68"/>
  <c r="X407" i="68"/>
  <c r="V407" i="68"/>
  <c r="U407" i="68"/>
  <c r="AD406" i="68"/>
  <c r="AA406" i="68" a="1"/>
  <c r="AA406" i="68" s="1"/>
  <c r="Z406" i="68"/>
  <c r="AC406" i="68" s="1"/>
  <c r="Z406" i="68" a="1"/>
  <c r="Y406" i="68"/>
  <c r="X406" i="68"/>
  <c r="V406" i="68"/>
  <c r="U406" i="68"/>
  <c r="AD405" i="68"/>
  <c r="AA405" i="68" a="1"/>
  <c r="AA405" i="68" s="1"/>
  <c r="Z405" i="68"/>
  <c r="AC405" i="68" s="1"/>
  <c r="Z405" i="68" a="1"/>
  <c r="Y405" i="68"/>
  <c r="X405" i="68"/>
  <c r="V405" i="68"/>
  <c r="U405" i="68"/>
  <c r="AD404" i="68"/>
  <c r="AA404" i="68" a="1"/>
  <c r="AA404" i="68" s="1"/>
  <c r="Z404" i="68"/>
  <c r="AC404" i="68" s="1"/>
  <c r="Z404" i="68" a="1"/>
  <c r="Y404" i="68"/>
  <c r="X404" i="68"/>
  <c r="V404" i="68"/>
  <c r="U404" i="68"/>
  <c r="AD403" i="68"/>
  <c r="AA403" i="68" a="1"/>
  <c r="AA403" i="68" s="1"/>
  <c r="Z403" i="68" a="1"/>
  <c r="Z403" i="68" s="1"/>
  <c r="Y403" i="68"/>
  <c r="X403" i="68"/>
  <c r="V403" i="68"/>
  <c r="U403" i="68"/>
  <c r="AD402" i="68"/>
  <c r="AA402" i="68" a="1"/>
  <c r="AA402" i="68" s="1"/>
  <c r="Z402" i="68" a="1"/>
  <c r="Z402" i="68" s="1"/>
  <c r="Y402" i="68"/>
  <c r="X402" i="68"/>
  <c r="V402" i="68"/>
  <c r="U402" i="68"/>
  <c r="AD401" i="68"/>
  <c r="AA401" i="68" a="1"/>
  <c r="AA401" i="68" s="1"/>
  <c r="Z401" i="68" a="1"/>
  <c r="Z401" i="68" s="1"/>
  <c r="AC401" i="68" s="1"/>
  <c r="Y401" i="68"/>
  <c r="X401" i="68"/>
  <c r="V401" i="68"/>
  <c r="U401" i="68"/>
  <c r="AD400" i="68"/>
  <c r="AA400" i="68" a="1"/>
  <c r="AA400" i="68" s="1"/>
  <c r="Z400" i="68" a="1"/>
  <c r="Z400" i="68" s="1"/>
  <c r="Y400" i="68"/>
  <c r="X400" i="68"/>
  <c r="V400" i="68"/>
  <c r="U400" i="68"/>
  <c r="AD399" i="68"/>
  <c r="AA399" i="68" a="1"/>
  <c r="AA399" i="68" s="1"/>
  <c r="Z399" i="68" a="1"/>
  <c r="Z399" i="68" s="1"/>
  <c r="Y399" i="68"/>
  <c r="X399" i="68"/>
  <c r="V399" i="68"/>
  <c r="U399" i="68"/>
  <c r="AD398" i="68"/>
  <c r="AA398" i="68" a="1"/>
  <c r="AA398" i="68" s="1"/>
  <c r="Z398" i="68"/>
  <c r="AC398" i="68" s="1"/>
  <c r="Z398" i="68" a="1"/>
  <c r="Y398" i="68"/>
  <c r="X398" i="68"/>
  <c r="V398" i="68"/>
  <c r="U398" i="68"/>
  <c r="AD397" i="68"/>
  <c r="AA397" i="68" a="1"/>
  <c r="AA397" i="68" s="1"/>
  <c r="Z397" i="68"/>
  <c r="AC397" i="68" s="1"/>
  <c r="Z397" i="68" a="1"/>
  <c r="Y397" i="68"/>
  <c r="X397" i="68"/>
  <c r="V397" i="68"/>
  <c r="U397" i="68"/>
  <c r="AD396" i="68"/>
  <c r="AA396" i="68" a="1"/>
  <c r="AA396" i="68" s="1"/>
  <c r="Z396" i="68"/>
  <c r="AC396" i="68" s="1"/>
  <c r="Z396" i="68" a="1"/>
  <c r="Y396" i="68"/>
  <c r="X396" i="68"/>
  <c r="V396" i="68"/>
  <c r="U396" i="68"/>
  <c r="AD395" i="68"/>
  <c r="AA395" i="68" a="1"/>
  <c r="AA395" i="68" s="1"/>
  <c r="Z395" i="68" a="1"/>
  <c r="Z395" i="68" s="1"/>
  <c r="Y395" i="68"/>
  <c r="X395" i="68"/>
  <c r="V395" i="68"/>
  <c r="U395" i="68"/>
  <c r="AD394" i="68"/>
  <c r="AA394" i="68" a="1"/>
  <c r="AA394" i="68" s="1"/>
  <c r="Z394" i="68" a="1"/>
  <c r="Z394" i="68" s="1"/>
  <c r="Y394" i="68"/>
  <c r="X394" i="68"/>
  <c r="V394" i="68"/>
  <c r="U394" i="68"/>
  <c r="AD393" i="68"/>
  <c r="AA393" i="68" a="1"/>
  <c r="AA393" i="68" s="1"/>
  <c r="Z393" i="68" a="1"/>
  <c r="Z393" i="68" s="1"/>
  <c r="AC393" i="68" s="1"/>
  <c r="Y393" i="68"/>
  <c r="X393" i="68"/>
  <c r="V393" i="68"/>
  <c r="U393" i="68"/>
  <c r="AD392" i="68"/>
  <c r="AA392" i="68" a="1"/>
  <c r="AA392" i="68" s="1"/>
  <c r="Z392" i="68" a="1"/>
  <c r="Z392" i="68" s="1"/>
  <c r="Y392" i="68"/>
  <c r="X392" i="68"/>
  <c r="V392" i="68"/>
  <c r="U392" i="68"/>
  <c r="AD391" i="68"/>
  <c r="AA391" i="68" a="1"/>
  <c r="AA391" i="68" s="1"/>
  <c r="Z391" i="68" a="1"/>
  <c r="Z391" i="68" s="1"/>
  <c r="AE391" i="68" s="1"/>
  <c r="Y391" i="68"/>
  <c r="X391" i="68"/>
  <c r="V391" i="68"/>
  <c r="U391" i="68"/>
  <c r="AD390" i="68"/>
  <c r="AA390" i="68" a="1"/>
  <c r="AA390" i="68" s="1"/>
  <c r="Z390" i="68" a="1"/>
  <c r="Z390" i="68" s="1"/>
  <c r="AC390" i="68" s="1"/>
  <c r="Y390" i="68"/>
  <c r="X390" i="68"/>
  <c r="V390" i="68"/>
  <c r="U390" i="68"/>
  <c r="AD389" i="68"/>
  <c r="AA389" i="68" a="1"/>
  <c r="AA389" i="68" s="1"/>
  <c r="Z389" i="68" a="1"/>
  <c r="Z389" i="68" s="1"/>
  <c r="AC389" i="68" s="1"/>
  <c r="Y389" i="68"/>
  <c r="X389" i="68"/>
  <c r="V389" i="68"/>
  <c r="U389" i="68"/>
  <c r="AD388" i="68"/>
  <c r="AA388" i="68" a="1"/>
  <c r="AA388" i="68" s="1"/>
  <c r="Z388" i="68" a="1"/>
  <c r="Z388" i="68" s="1"/>
  <c r="AC388" i="68" s="1"/>
  <c r="Y388" i="68"/>
  <c r="X388" i="68"/>
  <c r="V388" i="68"/>
  <c r="U388" i="68"/>
  <c r="AD387" i="68"/>
  <c r="AA387" i="68" a="1"/>
  <c r="AA387" i="68" s="1"/>
  <c r="Z387" i="68" a="1"/>
  <c r="Z387" i="68" s="1"/>
  <c r="Y387" i="68"/>
  <c r="X387" i="68"/>
  <c r="V387" i="68"/>
  <c r="U387" i="68"/>
  <c r="AD386" i="68"/>
  <c r="AA386" i="68" a="1"/>
  <c r="AA386" i="68" s="1"/>
  <c r="Z386" i="68" a="1"/>
  <c r="Z386" i="68" s="1"/>
  <c r="Y386" i="68"/>
  <c r="X386" i="68"/>
  <c r="V386" i="68"/>
  <c r="U386" i="68"/>
  <c r="AD385" i="68"/>
  <c r="AA385" i="68" a="1"/>
  <c r="AA385" i="68" s="1"/>
  <c r="Z385" i="68" a="1"/>
  <c r="Z385" i="68" s="1"/>
  <c r="AC385" i="68" s="1"/>
  <c r="Y385" i="68"/>
  <c r="X385" i="68"/>
  <c r="V385" i="68"/>
  <c r="U385" i="68"/>
  <c r="AD384" i="68"/>
  <c r="AA384" i="68"/>
  <c r="AA384" i="68" a="1"/>
  <c r="Z384" i="68" a="1"/>
  <c r="Z384" i="68" s="1"/>
  <c r="Y384" i="68"/>
  <c r="X384" i="68"/>
  <c r="V384" i="68"/>
  <c r="U384" i="68"/>
  <c r="AD383" i="68"/>
  <c r="AA383" i="68"/>
  <c r="AA383" i="68" a="1"/>
  <c r="Z383" i="68" a="1"/>
  <c r="Z383" i="68" s="1"/>
  <c r="AE383" i="68" s="1"/>
  <c r="Y383" i="68"/>
  <c r="X383" i="68"/>
  <c r="V383" i="68"/>
  <c r="U383" i="68"/>
  <c r="AD382" i="68"/>
  <c r="AA382" i="68"/>
  <c r="AA382" i="68" a="1"/>
  <c r="Z382" i="68" a="1"/>
  <c r="Z382" i="68" s="1"/>
  <c r="AC382" i="68" s="1"/>
  <c r="Y382" i="68"/>
  <c r="X382" i="68"/>
  <c r="V382" i="68"/>
  <c r="U382" i="68"/>
  <c r="AD381" i="68"/>
  <c r="AA381" i="68" a="1"/>
  <c r="AA381" i="68" s="1"/>
  <c r="Z381" i="68" a="1"/>
  <c r="Z381" i="68" s="1"/>
  <c r="AC381" i="68" s="1"/>
  <c r="Y381" i="68"/>
  <c r="X381" i="68"/>
  <c r="V381" i="68"/>
  <c r="U381" i="68"/>
  <c r="AD380" i="68"/>
  <c r="AA380" i="68" a="1"/>
  <c r="AA380" i="68" s="1"/>
  <c r="Z380" i="68" a="1"/>
  <c r="Z380" i="68" s="1"/>
  <c r="AC380" i="68" s="1"/>
  <c r="Y380" i="68"/>
  <c r="X380" i="68"/>
  <c r="V380" i="68"/>
  <c r="U380" i="68"/>
  <c r="AD379" i="68"/>
  <c r="AA379" i="68" a="1"/>
  <c r="AA379" i="68" s="1"/>
  <c r="Z379" i="68" a="1"/>
  <c r="Z379" i="68" s="1"/>
  <c r="Y379" i="68"/>
  <c r="X379" i="68"/>
  <c r="V379" i="68"/>
  <c r="U379" i="68"/>
  <c r="AD378" i="68"/>
  <c r="AA378" i="68" a="1"/>
  <c r="AA378" i="68" s="1"/>
  <c r="Z378" i="68" a="1"/>
  <c r="Z378" i="68" s="1"/>
  <c r="Y378" i="68"/>
  <c r="X378" i="68"/>
  <c r="V378" i="68"/>
  <c r="U378" i="68"/>
  <c r="AD377" i="68"/>
  <c r="AA377" i="68" a="1"/>
  <c r="AA377" i="68" s="1"/>
  <c r="Z377" i="68" a="1"/>
  <c r="Z377" i="68" s="1"/>
  <c r="AC377" i="68" s="1"/>
  <c r="Y377" i="68"/>
  <c r="X377" i="68"/>
  <c r="V377" i="68"/>
  <c r="U377" i="68"/>
  <c r="AD376" i="68"/>
  <c r="AA376" i="68" a="1"/>
  <c r="AA376" i="68" s="1"/>
  <c r="Z376" i="68" a="1"/>
  <c r="Z376" i="68" s="1"/>
  <c r="Y376" i="68"/>
  <c r="X376" i="68"/>
  <c r="V376" i="68"/>
  <c r="U376" i="68"/>
  <c r="AD375" i="68"/>
  <c r="AA375" i="68" a="1"/>
  <c r="AA375" i="68" s="1"/>
  <c r="Z375" i="68" a="1"/>
  <c r="Z375" i="68" s="1"/>
  <c r="Y375" i="68"/>
  <c r="X375" i="68"/>
  <c r="V375" i="68"/>
  <c r="U375" i="68"/>
  <c r="AD374" i="68"/>
  <c r="AA374" i="68" a="1"/>
  <c r="AA374" i="68" s="1"/>
  <c r="Z374" i="68" a="1"/>
  <c r="Z374" i="68" s="1"/>
  <c r="AC374" i="68" s="1"/>
  <c r="Y374" i="68"/>
  <c r="X374" i="68"/>
  <c r="V374" i="68"/>
  <c r="U374" i="68"/>
  <c r="AD373" i="68"/>
  <c r="AA373" i="68" a="1"/>
  <c r="AA373" i="68" s="1"/>
  <c r="Z373" i="68" a="1"/>
  <c r="Z373" i="68" s="1"/>
  <c r="AC373" i="68" s="1"/>
  <c r="Y373" i="68"/>
  <c r="X373" i="68"/>
  <c r="V373" i="68"/>
  <c r="U373" i="68"/>
  <c r="AD372" i="68"/>
  <c r="AA372" i="68" a="1"/>
  <c r="AA372" i="68" s="1"/>
  <c r="Z372" i="68" a="1"/>
  <c r="Z372" i="68" s="1"/>
  <c r="AC372" i="68" s="1"/>
  <c r="Y372" i="68"/>
  <c r="X372" i="68"/>
  <c r="V372" i="68"/>
  <c r="U372" i="68"/>
  <c r="AD371" i="68"/>
  <c r="AA371" i="68"/>
  <c r="AA371" i="68" a="1"/>
  <c r="Z371" i="68" a="1"/>
  <c r="Z371" i="68" s="1"/>
  <c r="Y371" i="68"/>
  <c r="X371" i="68"/>
  <c r="V371" i="68"/>
  <c r="U371" i="68"/>
  <c r="AD370" i="68"/>
  <c r="AA370" i="68" a="1"/>
  <c r="AA370" i="68" s="1"/>
  <c r="Z370" i="68" a="1"/>
  <c r="Z370" i="68" s="1"/>
  <c r="Y370" i="68"/>
  <c r="X370" i="68"/>
  <c r="V370" i="68"/>
  <c r="U370" i="68"/>
  <c r="AD369" i="68"/>
  <c r="AA369" i="68" a="1"/>
  <c r="AA369" i="68" s="1"/>
  <c r="Z369" i="68" a="1"/>
  <c r="Z369" i="68" s="1"/>
  <c r="AC369" i="68" s="1"/>
  <c r="Y369" i="68"/>
  <c r="X369" i="68"/>
  <c r="V369" i="68"/>
  <c r="U369" i="68"/>
  <c r="AD368" i="68"/>
  <c r="AA368" i="68"/>
  <c r="AA368" i="68" a="1"/>
  <c r="Z368" i="68" a="1"/>
  <c r="Z368" i="68" s="1"/>
  <c r="Y368" i="68"/>
  <c r="X368" i="68"/>
  <c r="V368" i="68"/>
  <c r="U368" i="68"/>
  <c r="AD367" i="68"/>
  <c r="AA367" i="68"/>
  <c r="AA367" i="68" a="1"/>
  <c r="Z367" i="68"/>
  <c r="Z367" i="68" a="1"/>
  <c r="Y367" i="68"/>
  <c r="X367" i="68"/>
  <c r="V367" i="68"/>
  <c r="U367" i="68"/>
  <c r="AD366" i="68"/>
  <c r="AA366" i="68" a="1"/>
  <c r="AA366" i="68" s="1"/>
  <c r="Z366" i="68" a="1"/>
  <c r="Z366" i="68" s="1"/>
  <c r="AC366" i="68" s="1"/>
  <c r="Y366" i="68"/>
  <c r="X366" i="68"/>
  <c r="V366" i="68"/>
  <c r="U366" i="68"/>
  <c r="AD365" i="68"/>
  <c r="AA365" i="68" a="1"/>
  <c r="AA365" i="68" s="1"/>
  <c r="Z365" i="68" a="1"/>
  <c r="Z365" i="68" s="1"/>
  <c r="AC365" i="68" s="1"/>
  <c r="Y365" i="68"/>
  <c r="X365" i="68"/>
  <c r="V365" i="68"/>
  <c r="U365" i="68"/>
  <c r="AD364" i="68"/>
  <c r="AA364" i="68" a="1"/>
  <c r="AA364" i="68" s="1"/>
  <c r="Z364" i="68" a="1"/>
  <c r="Z364" i="68" s="1"/>
  <c r="AC364" i="68" s="1"/>
  <c r="Y364" i="68"/>
  <c r="X364" i="68"/>
  <c r="V364" i="68"/>
  <c r="U364" i="68"/>
  <c r="AD363" i="68"/>
  <c r="AA363" i="68" a="1"/>
  <c r="AA363" i="68" s="1"/>
  <c r="Z363" i="68" a="1"/>
  <c r="Z363" i="68" s="1"/>
  <c r="Y363" i="68"/>
  <c r="X363" i="68"/>
  <c r="V363" i="68"/>
  <c r="U363" i="68"/>
  <c r="AD362" i="68"/>
  <c r="AA362" i="68" a="1"/>
  <c r="AA362" i="68" s="1"/>
  <c r="Z362" i="68" a="1"/>
  <c r="Z362" i="68" s="1"/>
  <c r="Y362" i="68"/>
  <c r="X362" i="68"/>
  <c r="V362" i="68"/>
  <c r="U362" i="68"/>
  <c r="AD361" i="68"/>
  <c r="AA361" i="68"/>
  <c r="AA361" i="68" a="1"/>
  <c r="Z361" i="68"/>
  <c r="AC361" i="68" s="1"/>
  <c r="Z361" i="68" a="1"/>
  <c r="Y361" i="68"/>
  <c r="X361" i="68"/>
  <c r="V361" i="68"/>
  <c r="U361" i="68"/>
  <c r="AD360" i="68"/>
  <c r="AA360" i="68" a="1"/>
  <c r="AA360" i="68" s="1"/>
  <c r="Z360" i="68" a="1"/>
  <c r="Z360" i="68" s="1"/>
  <c r="Y360" i="68"/>
  <c r="X360" i="68"/>
  <c r="V360" i="68"/>
  <c r="U360" i="68"/>
  <c r="AD359" i="68"/>
  <c r="AA359" i="68" a="1"/>
  <c r="AA359" i="68" s="1"/>
  <c r="Z359" i="68" a="1"/>
  <c r="Z359" i="68" s="1"/>
  <c r="Y359" i="68"/>
  <c r="X359" i="68"/>
  <c r="V359" i="68"/>
  <c r="U359" i="68"/>
  <c r="AD358" i="68"/>
  <c r="AA358" i="68"/>
  <c r="AA358" i="68" a="1"/>
  <c r="Z358" i="68" a="1"/>
  <c r="Z358" i="68" s="1"/>
  <c r="AC358" i="68" s="1"/>
  <c r="Y358" i="68"/>
  <c r="X358" i="68"/>
  <c r="V358" i="68"/>
  <c r="U358" i="68"/>
  <c r="AD357" i="68"/>
  <c r="AA357" i="68" a="1"/>
  <c r="AA357" i="68" s="1"/>
  <c r="Z357" i="68" a="1"/>
  <c r="Z357" i="68" s="1"/>
  <c r="AC357" i="68" s="1"/>
  <c r="Y357" i="68"/>
  <c r="X357" i="68"/>
  <c r="V357" i="68"/>
  <c r="U357" i="68"/>
  <c r="AD356" i="68"/>
  <c r="AA356" i="68" a="1"/>
  <c r="AA356" i="68" s="1"/>
  <c r="Z356" i="68" a="1"/>
  <c r="Z356" i="68" s="1"/>
  <c r="AC356" i="68" s="1"/>
  <c r="Y356" i="68"/>
  <c r="X356" i="68"/>
  <c r="V356" i="68"/>
  <c r="U356" i="68"/>
  <c r="AD355" i="68"/>
  <c r="AA355" i="68" a="1"/>
  <c r="AA355" i="68" s="1"/>
  <c r="Z355" i="68" a="1"/>
  <c r="Z355" i="68" s="1"/>
  <c r="Y355" i="68"/>
  <c r="X355" i="68"/>
  <c r="V355" i="68"/>
  <c r="U355" i="68"/>
  <c r="AD354" i="68"/>
  <c r="AA354" i="68" a="1"/>
  <c r="AA354" i="68" s="1"/>
  <c r="Z354" i="68" a="1"/>
  <c r="Z354" i="68" s="1"/>
  <c r="Y354" i="68"/>
  <c r="X354" i="68"/>
  <c r="V354" i="68"/>
  <c r="U354" i="68"/>
  <c r="AD353" i="68"/>
  <c r="AA353" i="68"/>
  <c r="AA353" i="68" a="1"/>
  <c r="Z353" i="68" a="1"/>
  <c r="Z353" i="68" s="1"/>
  <c r="AC353" i="68" s="1"/>
  <c r="Y353" i="68"/>
  <c r="X353" i="68"/>
  <c r="V353" i="68"/>
  <c r="U353" i="68"/>
  <c r="AD352" i="68"/>
  <c r="AA352" i="68" a="1"/>
  <c r="AA352" i="68" s="1"/>
  <c r="Z352" i="68" a="1"/>
  <c r="Z352" i="68" s="1"/>
  <c r="Y352" i="68"/>
  <c r="X352" i="68"/>
  <c r="V352" i="68"/>
  <c r="U352" i="68"/>
  <c r="AD351" i="68"/>
  <c r="AA351" i="68" a="1"/>
  <c r="AA351" i="68" s="1"/>
  <c r="Z351" i="68"/>
  <c r="Z351" i="68" a="1"/>
  <c r="Y351" i="68"/>
  <c r="X351" i="68"/>
  <c r="V351" i="68"/>
  <c r="U351" i="68"/>
  <c r="AD350" i="68"/>
  <c r="AA350" i="68"/>
  <c r="AA350" i="68" a="1"/>
  <c r="Z350" i="68" a="1"/>
  <c r="Z350" i="68" s="1"/>
  <c r="AC350" i="68" s="1"/>
  <c r="Y350" i="68"/>
  <c r="X350" i="68"/>
  <c r="V350" i="68"/>
  <c r="U350" i="68"/>
  <c r="AD349" i="68"/>
  <c r="AA349" i="68" a="1"/>
  <c r="AA349" i="68" s="1"/>
  <c r="Z349" i="68" a="1"/>
  <c r="Z349" i="68" s="1"/>
  <c r="AC349" i="68" s="1"/>
  <c r="Y349" i="68"/>
  <c r="X349" i="68"/>
  <c r="V349" i="68"/>
  <c r="U349" i="68"/>
  <c r="AD348" i="68"/>
  <c r="AA348" i="68" a="1"/>
  <c r="AA348" i="68" s="1"/>
  <c r="Z348" i="68" a="1"/>
  <c r="Z348" i="68" s="1"/>
  <c r="AC348" i="68" s="1"/>
  <c r="Y348" i="68"/>
  <c r="X348" i="68"/>
  <c r="V348" i="68"/>
  <c r="U348" i="68"/>
  <c r="AD347" i="68"/>
  <c r="AA347" i="68" a="1"/>
  <c r="AA347" i="68" s="1"/>
  <c r="Z347" i="68" a="1"/>
  <c r="Z347" i="68" s="1"/>
  <c r="Y347" i="68"/>
  <c r="X347" i="68"/>
  <c r="V347" i="68"/>
  <c r="U347" i="68"/>
  <c r="AD346" i="68"/>
  <c r="AA346" i="68" a="1"/>
  <c r="AA346" i="68" s="1"/>
  <c r="Z346" i="68" a="1"/>
  <c r="Z346" i="68" s="1"/>
  <c r="Y346" i="68"/>
  <c r="X346" i="68"/>
  <c r="V346" i="68"/>
  <c r="U346" i="68"/>
  <c r="AD345" i="68"/>
  <c r="AA345" i="68"/>
  <c r="AA345" i="68" a="1"/>
  <c r="Z345" i="68" a="1"/>
  <c r="Z345" i="68" s="1"/>
  <c r="AC345" i="68" s="1"/>
  <c r="Y345" i="68"/>
  <c r="X345" i="68"/>
  <c r="V345" i="68"/>
  <c r="U345" i="68"/>
  <c r="AD344" i="68"/>
  <c r="AA344" i="68" a="1"/>
  <c r="AA344" i="68" s="1"/>
  <c r="Z344" i="68" a="1"/>
  <c r="Z344" i="68" s="1"/>
  <c r="Y344" i="68"/>
  <c r="X344" i="68"/>
  <c r="V344" i="68"/>
  <c r="U344" i="68"/>
  <c r="AD343" i="68"/>
  <c r="AA343" i="68" a="1"/>
  <c r="AA343" i="68" s="1"/>
  <c r="Z343" i="68" a="1"/>
  <c r="Z343" i="68" s="1"/>
  <c r="AE343" i="68" s="1"/>
  <c r="Y343" i="68"/>
  <c r="X343" i="68"/>
  <c r="V343" i="68"/>
  <c r="U343" i="68"/>
  <c r="AD342" i="68"/>
  <c r="AA342" i="68" a="1"/>
  <c r="AA342" i="68" s="1"/>
  <c r="Z342" i="68" a="1"/>
  <c r="Z342" i="68" s="1"/>
  <c r="AC342" i="68" s="1"/>
  <c r="Y342" i="68"/>
  <c r="X342" i="68"/>
  <c r="V342" i="68"/>
  <c r="U342" i="68"/>
  <c r="AD341" i="68"/>
  <c r="AA341" i="68" a="1"/>
  <c r="AA341" i="68" s="1"/>
  <c r="Z341" i="68" a="1"/>
  <c r="Z341" i="68" s="1"/>
  <c r="AC341" i="68" s="1"/>
  <c r="Y341" i="68"/>
  <c r="X341" i="68"/>
  <c r="V341" i="68"/>
  <c r="U341" i="68"/>
  <c r="AD340" i="68"/>
  <c r="AA340" i="68" a="1"/>
  <c r="AA340" i="68" s="1"/>
  <c r="Z340" i="68" a="1"/>
  <c r="Z340" i="68" s="1"/>
  <c r="AC340" i="68" s="1"/>
  <c r="Y340" i="68"/>
  <c r="X340" i="68"/>
  <c r="V340" i="68"/>
  <c r="U340" i="68"/>
  <c r="AD339" i="68"/>
  <c r="AA339" i="68"/>
  <c r="AA339" i="68" a="1"/>
  <c r="Z339" i="68" a="1"/>
  <c r="Z339" i="68" s="1"/>
  <c r="Y339" i="68"/>
  <c r="X339" i="68"/>
  <c r="V339" i="68"/>
  <c r="U339" i="68"/>
  <c r="AD338" i="68"/>
  <c r="AA338" i="68" a="1"/>
  <c r="AA338" i="68" s="1"/>
  <c r="Z338" i="68" a="1"/>
  <c r="Z338" i="68" s="1"/>
  <c r="Y338" i="68"/>
  <c r="X338" i="68"/>
  <c r="V338" i="68"/>
  <c r="U338" i="68"/>
  <c r="AD337" i="68"/>
  <c r="AA337" i="68" a="1"/>
  <c r="AA337" i="68" s="1"/>
  <c r="Z337" i="68"/>
  <c r="AC337" i="68" s="1"/>
  <c r="Z337" i="68" a="1"/>
  <c r="Y337" i="68"/>
  <c r="X337" i="68"/>
  <c r="V337" i="68"/>
  <c r="U337" i="68"/>
  <c r="AD336" i="68"/>
  <c r="AA336" i="68" a="1"/>
  <c r="AA336" i="68" s="1"/>
  <c r="Z336" i="68" a="1"/>
  <c r="Z336" i="68" s="1"/>
  <c r="Y336" i="68"/>
  <c r="X336" i="68"/>
  <c r="V336" i="68"/>
  <c r="U336" i="68"/>
  <c r="AD335" i="68"/>
  <c r="AA335" i="68" a="1"/>
  <c r="AA335" i="68" s="1"/>
  <c r="Z335" i="68" a="1"/>
  <c r="Z335" i="68" s="1"/>
  <c r="Y335" i="68"/>
  <c r="X335" i="68"/>
  <c r="V335" i="68"/>
  <c r="U335" i="68"/>
  <c r="AD334" i="68"/>
  <c r="AA334" i="68" a="1"/>
  <c r="AA334" i="68" s="1"/>
  <c r="Z334" i="68" a="1"/>
  <c r="Z334" i="68" s="1"/>
  <c r="AC334" i="68" s="1"/>
  <c r="Y334" i="68"/>
  <c r="X334" i="68"/>
  <c r="V334" i="68"/>
  <c r="U334" i="68"/>
  <c r="AD333" i="68"/>
  <c r="AA333" i="68" a="1"/>
  <c r="AA333" i="68" s="1"/>
  <c r="Z333" i="68" a="1"/>
  <c r="Z333" i="68" s="1"/>
  <c r="AC333" i="68" s="1"/>
  <c r="Y333" i="68"/>
  <c r="X333" i="68"/>
  <c r="V333" i="68"/>
  <c r="U333" i="68"/>
  <c r="AD332" i="68"/>
  <c r="AA332" i="68" a="1"/>
  <c r="AA332" i="68" s="1"/>
  <c r="Z332" i="68" a="1"/>
  <c r="Z332" i="68" s="1"/>
  <c r="AC332" i="68" s="1"/>
  <c r="Y332" i="68"/>
  <c r="X332" i="68"/>
  <c r="V332" i="68"/>
  <c r="U332" i="68"/>
  <c r="AD331" i="68"/>
  <c r="AA331" i="68"/>
  <c r="AA331" i="68" a="1"/>
  <c r="Z331" i="68" a="1"/>
  <c r="Z331" i="68" s="1"/>
  <c r="Y331" i="68"/>
  <c r="X331" i="68"/>
  <c r="V331" i="68"/>
  <c r="U331" i="68"/>
  <c r="AD330" i="68"/>
  <c r="AA330" i="68" a="1"/>
  <c r="AA330" i="68" s="1"/>
  <c r="Z330" i="68" a="1"/>
  <c r="Z330" i="68" s="1"/>
  <c r="Y330" i="68"/>
  <c r="X330" i="68"/>
  <c r="V330" i="68"/>
  <c r="U330" i="68"/>
  <c r="AD329" i="68"/>
  <c r="AA329" i="68" a="1"/>
  <c r="AA329" i="68" s="1"/>
  <c r="Z329" i="68"/>
  <c r="AC329" i="68" s="1"/>
  <c r="Z329" i="68" a="1"/>
  <c r="Y329" i="68"/>
  <c r="X329" i="68"/>
  <c r="V329" i="68"/>
  <c r="U329" i="68"/>
  <c r="AD328" i="68"/>
  <c r="AA328" i="68" a="1"/>
  <c r="AA328" i="68" s="1"/>
  <c r="Z328" i="68" a="1"/>
  <c r="Z328" i="68" s="1"/>
  <c r="Y328" i="68"/>
  <c r="X328" i="68"/>
  <c r="V328" i="68"/>
  <c r="U328" i="68"/>
  <c r="AD327" i="68"/>
  <c r="AA327" i="68" a="1"/>
  <c r="AA327" i="68" s="1"/>
  <c r="Z327" i="68" a="1"/>
  <c r="Z327" i="68" s="1"/>
  <c r="AE327" i="68" s="1"/>
  <c r="Y327" i="68"/>
  <c r="X327" i="68"/>
  <c r="V327" i="68"/>
  <c r="U327" i="68"/>
  <c r="AD326" i="68"/>
  <c r="AA326" i="68" a="1"/>
  <c r="AA326" i="68" s="1"/>
  <c r="Z326" i="68" a="1"/>
  <c r="Z326" i="68" s="1"/>
  <c r="AC326" i="68" s="1"/>
  <c r="Y326" i="68"/>
  <c r="X326" i="68"/>
  <c r="V326" i="68"/>
  <c r="U326" i="68"/>
  <c r="AD325" i="68"/>
  <c r="AA325" i="68" a="1"/>
  <c r="AA325" i="68" s="1"/>
  <c r="Z325" i="68" a="1"/>
  <c r="Z325" i="68" s="1"/>
  <c r="AC325" i="68" s="1"/>
  <c r="Y325" i="68"/>
  <c r="X325" i="68"/>
  <c r="V325" i="68"/>
  <c r="U325" i="68"/>
  <c r="AD324" i="68"/>
  <c r="AA324" i="68" a="1"/>
  <c r="AA324" i="68" s="1"/>
  <c r="Z324" i="68" a="1"/>
  <c r="Z324" i="68" s="1"/>
  <c r="AC324" i="68" s="1"/>
  <c r="Y324" i="68"/>
  <c r="X324" i="68"/>
  <c r="V324" i="68"/>
  <c r="U324" i="68"/>
  <c r="AD323" i="68"/>
  <c r="AA323" i="68"/>
  <c r="AA323" i="68" a="1"/>
  <c r="Z323" i="68" a="1"/>
  <c r="Z323" i="68" s="1"/>
  <c r="Y323" i="68"/>
  <c r="X323" i="68"/>
  <c r="V323" i="68"/>
  <c r="U323" i="68"/>
  <c r="AD322" i="68"/>
  <c r="AA322" i="68" a="1"/>
  <c r="AA322" i="68" s="1"/>
  <c r="Z322" i="68" a="1"/>
  <c r="Z322" i="68" s="1"/>
  <c r="Y322" i="68"/>
  <c r="X322" i="68"/>
  <c r="V322" i="68"/>
  <c r="U322" i="68"/>
  <c r="AD321" i="68"/>
  <c r="AA321" i="68" a="1"/>
  <c r="AA321" i="68" s="1"/>
  <c r="Z321" i="68" a="1"/>
  <c r="Z321" i="68" s="1"/>
  <c r="AC321" i="68" s="1"/>
  <c r="Y321" i="68"/>
  <c r="X321" i="68"/>
  <c r="V321" i="68"/>
  <c r="U321" i="68"/>
  <c r="AD320" i="68"/>
  <c r="AA320" i="68" a="1"/>
  <c r="AA320" i="68" s="1"/>
  <c r="Z320" i="68" a="1"/>
  <c r="Z320" i="68" s="1"/>
  <c r="Y320" i="68"/>
  <c r="X320" i="68"/>
  <c r="V320" i="68"/>
  <c r="U320" i="68"/>
  <c r="AD319" i="68"/>
  <c r="AA319" i="68" a="1"/>
  <c r="AA319" i="68" s="1"/>
  <c r="Z319" i="68"/>
  <c r="Z319" i="68" a="1"/>
  <c r="Y319" i="68"/>
  <c r="X319" i="68"/>
  <c r="V319" i="68"/>
  <c r="U319" i="68"/>
  <c r="AD318" i="68"/>
  <c r="AA318" i="68" a="1"/>
  <c r="AA318" i="68" s="1"/>
  <c r="Z318" i="68" a="1"/>
  <c r="Z318" i="68" s="1"/>
  <c r="Y318" i="68"/>
  <c r="X318" i="68"/>
  <c r="V318" i="68"/>
  <c r="U318" i="68"/>
  <c r="AD317" i="68"/>
  <c r="AA317" i="68" a="1"/>
  <c r="AA317" i="68" s="1"/>
  <c r="Z317" i="68" a="1"/>
  <c r="Z317" i="68" s="1"/>
  <c r="AC317" i="68" s="1"/>
  <c r="Y317" i="68"/>
  <c r="X317" i="68"/>
  <c r="V317" i="68"/>
  <c r="U317" i="68"/>
  <c r="AD316" i="68"/>
  <c r="AA316" i="68" a="1"/>
  <c r="AA316" i="68" s="1"/>
  <c r="Z316" i="68" a="1"/>
  <c r="Z316" i="68" s="1"/>
  <c r="AC316" i="68" s="1"/>
  <c r="Y316" i="68"/>
  <c r="X316" i="68"/>
  <c r="V316" i="68"/>
  <c r="U316" i="68"/>
  <c r="AD315" i="68"/>
  <c r="AA315" i="68" a="1"/>
  <c r="AA315" i="68" s="1"/>
  <c r="Z315" i="68" a="1"/>
  <c r="Z315" i="68" s="1"/>
  <c r="Y315" i="68"/>
  <c r="X315" i="68"/>
  <c r="V315" i="68"/>
  <c r="U315" i="68"/>
  <c r="AD314" i="68"/>
  <c r="AA314" i="68" a="1"/>
  <c r="AA314" i="68" s="1"/>
  <c r="Z314" i="68" a="1"/>
  <c r="Z314" i="68" s="1"/>
  <c r="Y314" i="68"/>
  <c r="X314" i="68"/>
  <c r="V314" i="68"/>
  <c r="U314" i="68"/>
  <c r="AD313" i="68"/>
  <c r="AA313" i="68" a="1"/>
  <c r="AA313" i="68" s="1"/>
  <c r="Z313" i="68" a="1"/>
  <c r="Z313" i="68" s="1"/>
  <c r="AC313" i="68" s="1"/>
  <c r="Y313" i="68"/>
  <c r="X313" i="68"/>
  <c r="V313" i="68"/>
  <c r="U313" i="68"/>
  <c r="AD312" i="68"/>
  <c r="AA312" i="68" a="1"/>
  <c r="AA312" i="68" s="1"/>
  <c r="Z312" i="68" a="1"/>
  <c r="Z312" i="68" s="1"/>
  <c r="Y312" i="68"/>
  <c r="X312" i="68"/>
  <c r="V312" i="68"/>
  <c r="U312" i="68"/>
  <c r="AD311" i="68"/>
  <c r="AA311" i="68" a="1"/>
  <c r="AA311" i="68" s="1"/>
  <c r="Z311" i="68"/>
  <c r="Z311" i="68" a="1"/>
  <c r="Y311" i="68"/>
  <c r="X311" i="68"/>
  <c r="V311" i="68"/>
  <c r="U311" i="68"/>
  <c r="AD310" i="68"/>
  <c r="AA310" i="68" a="1"/>
  <c r="AA310" i="68" s="1"/>
  <c r="Z310" i="68" a="1"/>
  <c r="Z310" i="68" s="1"/>
  <c r="Y310" i="68"/>
  <c r="X310" i="68"/>
  <c r="V310" i="68"/>
  <c r="U310" i="68"/>
  <c r="AD309" i="68"/>
  <c r="AA309" i="68" a="1"/>
  <c r="AA309" i="68" s="1"/>
  <c r="Z309" i="68"/>
  <c r="AC309" i="68" s="1"/>
  <c r="Z309" i="68" a="1"/>
  <c r="Y309" i="68"/>
  <c r="X309" i="68"/>
  <c r="V309" i="68"/>
  <c r="U309" i="68"/>
  <c r="AD308" i="68"/>
  <c r="AA308" i="68" a="1"/>
  <c r="AA308" i="68" s="1"/>
  <c r="Z308" i="68"/>
  <c r="AC308" i="68" s="1"/>
  <c r="Z308" i="68" a="1"/>
  <c r="Y308" i="68"/>
  <c r="X308" i="68"/>
  <c r="V308" i="68"/>
  <c r="U308" i="68"/>
  <c r="AD307" i="68"/>
  <c r="AA307" i="68" a="1"/>
  <c r="AA307" i="68" s="1"/>
  <c r="Z307" i="68" a="1"/>
  <c r="Z307" i="68" s="1"/>
  <c r="Y307" i="68"/>
  <c r="X307" i="68"/>
  <c r="V307" i="68"/>
  <c r="U307" i="68"/>
  <c r="AD306" i="68"/>
  <c r="AA306" i="68" a="1"/>
  <c r="AA306" i="68" s="1"/>
  <c r="Z306" i="68" a="1"/>
  <c r="Z306" i="68" s="1"/>
  <c r="Y306" i="68"/>
  <c r="X306" i="68"/>
  <c r="V306" i="68"/>
  <c r="U306" i="68"/>
  <c r="AD305" i="68"/>
  <c r="AA305" i="68" a="1"/>
  <c r="AA305" i="68" s="1"/>
  <c r="Z305" i="68" a="1"/>
  <c r="Z305" i="68" s="1"/>
  <c r="AC305" i="68" s="1"/>
  <c r="Y305" i="68"/>
  <c r="X305" i="68"/>
  <c r="V305" i="68"/>
  <c r="U305" i="68"/>
  <c r="AD304" i="68"/>
  <c r="AA304" i="68" a="1"/>
  <c r="AA304" i="68" s="1"/>
  <c r="Z304" i="68" a="1"/>
  <c r="Z304" i="68" s="1"/>
  <c r="Y304" i="68"/>
  <c r="X304" i="68"/>
  <c r="V304" i="68"/>
  <c r="U304" i="68"/>
  <c r="AD303" i="68"/>
  <c r="AA303" i="68" a="1"/>
  <c r="AA303" i="68" s="1"/>
  <c r="Z303" i="68"/>
  <c r="Z303" i="68" a="1"/>
  <c r="Y303" i="68"/>
  <c r="X303" i="68"/>
  <c r="V303" i="68"/>
  <c r="U303" i="68"/>
  <c r="AD302" i="68"/>
  <c r="AA302" i="68" a="1"/>
  <c r="AA302" i="68" s="1"/>
  <c r="Z302" i="68" a="1"/>
  <c r="Z302" i="68" s="1"/>
  <c r="Y302" i="68"/>
  <c r="X302" i="68"/>
  <c r="V302" i="68"/>
  <c r="U302" i="68"/>
  <c r="AD301" i="68"/>
  <c r="AA301" i="68" a="1"/>
  <c r="AA301" i="68" s="1"/>
  <c r="Z301" i="68"/>
  <c r="AC301" i="68" s="1"/>
  <c r="Z301" i="68" a="1"/>
  <c r="Y301" i="68"/>
  <c r="X301" i="68"/>
  <c r="V301" i="68"/>
  <c r="U301" i="68"/>
  <c r="AD300" i="68"/>
  <c r="AA300" i="68" a="1"/>
  <c r="AA300" i="68" s="1"/>
  <c r="Z300" i="68"/>
  <c r="AC300" i="68" s="1"/>
  <c r="Z300" i="68" a="1"/>
  <c r="Y300" i="68"/>
  <c r="X300" i="68"/>
  <c r="V300" i="68"/>
  <c r="U300" i="68"/>
  <c r="AD299" i="68"/>
  <c r="AA299" i="68" a="1"/>
  <c r="AA299" i="68" s="1"/>
  <c r="Z299" i="68" a="1"/>
  <c r="Z299" i="68" s="1"/>
  <c r="Y299" i="68"/>
  <c r="X299" i="68"/>
  <c r="V299" i="68"/>
  <c r="U299" i="68"/>
  <c r="AD298" i="68"/>
  <c r="AA298" i="68" a="1"/>
  <c r="AA298" i="68" s="1"/>
  <c r="Z298" i="68" a="1"/>
  <c r="Z298" i="68" s="1"/>
  <c r="Y298" i="68"/>
  <c r="X298" i="68"/>
  <c r="V298" i="68"/>
  <c r="U298" i="68"/>
  <c r="AD297" i="68"/>
  <c r="AA297" i="68" a="1"/>
  <c r="AA297" i="68" s="1"/>
  <c r="Z297" i="68" a="1"/>
  <c r="Z297" i="68" s="1"/>
  <c r="AC297" i="68" s="1"/>
  <c r="Y297" i="68"/>
  <c r="X297" i="68"/>
  <c r="V297" i="68"/>
  <c r="U297" i="68"/>
  <c r="AD296" i="68"/>
  <c r="AA296" i="68" a="1"/>
  <c r="AA296" i="68" s="1"/>
  <c r="Z296" i="68" a="1"/>
  <c r="Z296" i="68" s="1"/>
  <c r="Y296" i="68"/>
  <c r="X296" i="68"/>
  <c r="V296" i="68"/>
  <c r="U296" i="68"/>
  <c r="AD295" i="68"/>
  <c r="AA295" i="68" a="1"/>
  <c r="AA295" i="68" s="1"/>
  <c r="Z295" i="68"/>
  <c r="Z295" i="68" a="1"/>
  <c r="Y295" i="68"/>
  <c r="X295" i="68"/>
  <c r="V295" i="68"/>
  <c r="U295" i="68"/>
  <c r="AD294" i="68"/>
  <c r="AA294" i="68"/>
  <c r="AA294" i="68" a="1"/>
  <c r="Z294" i="68" a="1"/>
  <c r="Z294" i="68" s="1"/>
  <c r="Y294" i="68"/>
  <c r="X294" i="68"/>
  <c r="V294" i="68"/>
  <c r="U294" i="68"/>
  <c r="AD293" i="68"/>
  <c r="AA293" i="68" a="1"/>
  <c r="AA293" i="68" s="1"/>
  <c r="AE293" i="68" s="1"/>
  <c r="Z293" i="68"/>
  <c r="AC293" i="68" s="1"/>
  <c r="Z293" i="68" a="1"/>
  <c r="Y293" i="68"/>
  <c r="X293" i="68"/>
  <c r="V293" i="68"/>
  <c r="U293" i="68"/>
  <c r="AD292" i="68"/>
  <c r="AA292" i="68" a="1"/>
  <c r="AA292" i="68" s="1"/>
  <c r="Z292" i="68"/>
  <c r="AC292" i="68" s="1"/>
  <c r="Z292" i="68" a="1"/>
  <c r="Y292" i="68"/>
  <c r="X292" i="68"/>
  <c r="V292" i="68"/>
  <c r="U292" i="68"/>
  <c r="AD291" i="68"/>
  <c r="AA291" i="68"/>
  <c r="AA291" i="68" a="1"/>
  <c r="Z291" i="68" a="1"/>
  <c r="Z291" i="68" s="1"/>
  <c r="Y291" i="68"/>
  <c r="X291" i="68"/>
  <c r="V291" i="68"/>
  <c r="U291" i="68"/>
  <c r="AD290" i="68"/>
  <c r="AA290" i="68" a="1"/>
  <c r="AA290" i="68" s="1"/>
  <c r="Z290" i="68" a="1"/>
  <c r="Z290" i="68" s="1"/>
  <c r="Y290" i="68"/>
  <c r="X290" i="68"/>
  <c r="V290" i="68"/>
  <c r="U290" i="68"/>
  <c r="AD289" i="68"/>
  <c r="AA289" i="68" a="1"/>
  <c r="AA289" i="68" s="1"/>
  <c r="Z289" i="68"/>
  <c r="AC289" i="68" s="1"/>
  <c r="Z289" i="68" a="1"/>
  <c r="Y289" i="68"/>
  <c r="X289" i="68"/>
  <c r="V289" i="68"/>
  <c r="U289" i="68"/>
  <c r="AD288" i="68"/>
  <c r="AA288" i="68" a="1"/>
  <c r="AA288" i="68" s="1"/>
  <c r="Z288" i="68" a="1"/>
  <c r="Z288" i="68" s="1"/>
  <c r="Y288" i="68"/>
  <c r="X288" i="68"/>
  <c r="V288" i="68"/>
  <c r="U288" i="68"/>
  <c r="AD287" i="68"/>
  <c r="AA287" i="68" a="1"/>
  <c r="AA287" i="68" s="1"/>
  <c r="Z287" i="68" a="1"/>
  <c r="Z287" i="68" s="1"/>
  <c r="Y287" i="68"/>
  <c r="X287" i="68"/>
  <c r="V287" i="68"/>
  <c r="U287" i="68"/>
  <c r="AD286" i="68"/>
  <c r="AA286" i="68" a="1"/>
  <c r="AA286" i="68" s="1"/>
  <c r="Z286" i="68" a="1"/>
  <c r="Z286" i="68" s="1"/>
  <c r="Y286" i="68"/>
  <c r="X286" i="68"/>
  <c r="V286" i="68"/>
  <c r="U286" i="68"/>
  <c r="AD285" i="68"/>
  <c r="AA285" i="68" a="1"/>
  <c r="AA285" i="68" s="1"/>
  <c r="Z285" i="68"/>
  <c r="AC285" i="68" s="1"/>
  <c r="Z285" i="68" a="1"/>
  <c r="Y285" i="68"/>
  <c r="X285" i="68"/>
  <c r="V285" i="68"/>
  <c r="U285" i="68"/>
  <c r="AD284" i="68"/>
  <c r="AA284" i="68" a="1"/>
  <c r="AA284" i="68" s="1"/>
  <c r="Z284" i="68"/>
  <c r="AC284" i="68" s="1"/>
  <c r="Z284" i="68" a="1"/>
  <c r="Y284" i="68"/>
  <c r="X284" i="68"/>
  <c r="V284" i="68"/>
  <c r="U284" i="68"/>
  <c r="AD283" i="68"/>
  <c r="AA283" i="68" a="1"/>
  <c r="AA283" i="68" s="1"/>
  <c r="Z283" i="68" a="1"/>
  <c r="Z283" i="68" s="1"/>
  <c r="Y283" i="68"/>
  <c r="X283" i="68"/>
  <c r="V283" i="68"/>
  <c r="U283" i="68"/>
  <c r="AD282" i="68"/>
  <c r="AA282" i="68" a="1"/>
  <c r="AA282" i="68" s="1"/>
  <c r="Z282" i="68" a="1"/>
  <c r="Z282" i="68" s="1"/>
  <c r="Y282" i="68"/>
  <c r="X282" i="68"/>
  <c r="V282" i="68"/>
  <c r="U282" i="68"/>
  <c r="AD281" i="68"/>
  <c r="AA281" i="68"/>
  <c r="AA281" i="68" a="1"/>
  <c r="Z281" i="68" a="1"/>
  <c r="Z281" i="68" s="1"/>
  <c r="AC281" i="68" s="1"/>
  <c r="Y281" i="68"/>
  <c r="X281" i="68"/>
  <c r="V281" i="68"/>
  <c r="U281" i="68"/>
  <c r="AD280" i="68"/>
  <c r="AA280" i="68" a="1"/>
  <c r="AA280" i="68" s="1"/>
  <c r="Z280" i="68" a="1"/>
  <c r="Z280" i="68" s="1"/>
  <c r="Y280" i="68"/>
  <c r="X280" i="68"/>
  <c r="V280" i="68"/>
  <c r="U280" i="68"/>
  <c r="AD279" i="68"/>
  <c r="AA279" i="68"/>
  <c r="AA279" i="68" a="1"/>
  <c r="Z279" i="68" a="1"/>
  <c r="Z279" i="68" s="1"/>
  <c r="AE279" i="68" s="1"/>
  <c r="Y279" i="68"/>
  <c r="X279" i="68"/>
  <c r="V279" i="68"/>
  <c r="U279" i="68"/>
  <c r="AD278" i="68"/>
  <c r="AA278" i="68" a="1"/>
  <c r="AA278" i="68" s="1"/>
  <c r="Z278" i="68" a="1"/>
  <c r="Z278" i="68" s="1"/>
  <c r="Y278" i="68"/>
  <c r="X278" i="68"/>
  <c r="V278" i="68"/>
  <c r="U278" i="68"/>
  <c r="AD277" i="68"/>
  <c r="AA277" i="68" a="1"/>
  <c r="AA277" i="68" s="1"/>
  <c r="AE277" i="68" s="1"/>
  <c r="Z277" i="68" a="1"/>
  <c r="Z277" i="68" s="1"/>
  <c r="AC277" i="68" s="1"/>
  <c r="Y277" i="68"/>
  <c r="X277" i="68"/>
  <c r="V277" i="68"/>
  <c r="U277" i="68"/>
  <c r="AD276" i="68"/>
  <c r="AA276" i="68" a="1"/>
  <c r="AA276" i="68" s="1"/>
  <c r="Z276" i="68" a="1"/>
  <c r="Z276" i="68" s="1"/>
  <c r="AC276" i="68" s="1"/>
  <c r="Y276" i="68"/>
  <c r="X276" i="68"/>
  <c r="V276" i="68"/>
  <c r="U276" i="68"/>
  <c r="AD275" i="68"/>
  <c r="AA275" i="68" a="1"/>
  <c r="AA275" i="68" s="1"/>
  <c r="Z275" i="68" a="1"/>
  <c r="Z275" i="68" s="1"/>
  <c r="Y275" i="68"/>
  <c r="X275" i="68"/>
  <c r="V275" i="68"/>
  <c r="U275" i="68"/>
  <c r="AD274" i="68"/>
  <c r="AA274" i="68" a="1"/>
  <c r="AA274" i="68" s="1"/>
  <c r="Z274" i="68" a="1"/>
  <c r="Z274" i="68" s="1"/>
  <c r="Y274" i="68"/>
  <c r="X274" i="68"/>
  <c r="V274" i="68"/>
  <c r="U274" i="68"/>
  <c r="AD273" i="68"/>
  <c r="AA273" i="68" a="1"/>
  <c r="AA273" i="68" s="1"/>
  <c r="Z273" i="68" a="1"/>
  <c r="Z273" i="68" s="1"/>
  <c r="AC273" i="68" s="1"/>
  <c r="Y273" i="68"/>
  <c r="X273" i="68"/>
  <c r="V273" i="68"/>
  <c r="U273" i="68"/>
  <c r="AD272" i="68"/>
  <c r="AA272" i="68" a="1"/>
  <c r="AA272" i="68" s="1"/>
  <c r="Z272" i="68" a="1"/>
  <c r="Z272" i="68" s="1"/>
  <c r="Y272" i="68"/>
  <c r="X272" i="68"/>
  <c r="V272" i="68"/>
  <c r="U272" i="68"/>
  <c r="AD271" i="68"/>
  <c r="AA271" i="68"/>
  <c r="AA271" i="68" a="1"/>
  <c r="Z271" i="68" a="1"/>
  <c r="Z271" i="68" s="1"/>
  <c r="Y271" i="68"/>
  <c r="X271" i="68"/>
  <c r="V271" i="68"/>
  <c r="U271" i="68"/>
  <c r="AD270" i="68"/>
  <c r="AA270" i="68"/>
  <c r="AA270" i="68" a="1"/>
  <c r="Z270" i="68" a="1"/>
  <c r="Z270" i="68" s="1"/>
  <c r="Y270" i="68"/>
  <c r="X270" i="68"/>
  <c r="V270" i="68"/>
  <c r="U270" i="68"/>
  <c r="AD269" i="68"/>
  <c r="AA269" i="68" a="1"/>
  <c r="AA269" i="68" s="1"/>
  <c r="Z269" i="68" a="1"/>
  <c r="Z269" i="68" s="1"/>
  <c r="AC269" i="68" s="1"/>
  <c r="Y269" i="68"/>
  <c r="X269" i="68"/>
  <c r="V269" i="68"/>
  <c r="U269" i="68"/>
  <c r="AD268" i="68"/>
  <c r="AA268" i="68" a="1"/>
  <c r="AA268" i="68" s="1"/>
  <c r="Z268" i="68" a="1"/>
  <c r="Z268" i="68" s="1"/>
  <c r="AC268" i="68" s="1"/>
  <c r="Y268" i="68"/>
  <c r="X268" i="68"/>
  <c r="V268" i="68"/>
  <c r="U268" i="68"/>
  <c r="AD267" i="68"/>
  <c r="AA267" i="68"/>
  <c r="AA267" i="68" a="1"/>
  <c r="Z267" i="68" a="1"/>
  <c r="Z267" i="68" s="1"/>
  <c r="Y267" i="68"/>
  <c r="X267" i="68"/>
  <c r="V267" i="68"/>
  <c r="U267" i="68"/>
  <c r="AD266" i="68"/>
  <c r="AA266" i="68" a="1"/>
  <c r="AA266" i="68" s="1"/>
  <c r="Z266" i="68" a="1"/>
  <c r="Z266" i="68" s="1"/>
  <c r="Y266" i="68"/>
  <c r="X266" i="68"/>
  <c r="V266" i="68"/>
  <c r="U266" i="68"/>
  <c r="AD265" i="68"/>
  <c r="AA265" i="68" a="1"/>
  <c r="AA265" i="68" s="1"/>
  <c r="Z265" i="68" a="1"/>
  <c r="Z265" i="68" s="1"/>
  <c r="AC265" i="68" s="1"/>
  <c r="Y265" i="68"/>
  <c r="X265" i="68"/>
  <c r="V265" i="68"/>
  <c r="U265" i="68"/>
  <c r="AD264" i="68"/>
  <c r="AA264" i="68" a="1"/>
  <c r="AA264" i="68" s="1"/>
  <c r="Z264" i="68" a="1"/>
  <c r="Z264" i="68" s="1"/>
  <c r="Y264" i="68"/>
  <c r="X264" i="68"/>
  <c r="V264" i="68"/>
  <c r="U264" i="68"/>
  <c r="AD263" i="68"/>
  <c r="AA263" i="68" a="1"/>
  <c r="AA263" i="68" s="1"/>
  <c r="Z263" i="68" a="1"/>
  <c r="Z263" i="68" s="1"/>
  <c r="Y263" i="68"/>
  <c r="X263" i="68"/>
  <c r="V263" i="68"/>
  <c r="U263" i="68"/>
  <c r="AD262" i="68"/>
  <c r="AA262" i="68" a="1"/>
  <c r="AA262" i="68" s="1"/>
  <c r="Z262" i="68" a="1"/>
  <c r="Z262" i="68" s="1"/>
  <c r="Y262" i="68"/>
  <c r="X262" i="68"/>
  <c r="V262" i="68"/>
  <c r="U262" i="68"/>
  <c r="AD261" i="68"/>
  <c r="AA261" i="68" a="1"/>
  <c r="AA261" i="68" s="1"/>
  <c r="Z261" i="68" a="1"/>
  <c r="Z261" i="68" s="1"/>
  <c r="AC261" i="68" s="1"/>
  <c r="Y261" i="68"/>
  <c r="X261" i="68"/>
  <c r="V261" i="68"/>
  <c r="U261" i="68"/>
  <c r="AD260" i="68"/>
  <c r="AA260" i="68" a="1"/>
  <c r="AA260" i="68" s="1"/>
  <c r="Z260" i="68" a="1"/>
  <c r="Z260" i="68" s="1"/>
  <c r="AC260" i="68" s="1"/>
  <c r="Y260" i="68"/>
  <c r="X260" i="68"/>
  <c r="V260" i="68"/>
  <c r="U260" i="68"/>
  <c r="AD259" i="68"/>
  <c r="AA259" i="68" a="1"/>
  <c r="AA259" i="68" s="1"/>
  <c r="Z259" i="68" a="1"/>
  <c r="Z259" i="68" s="1"/>
  <c r="Y259" i="68"/>
  <c r="X259" i="68"/>
  <c r="V259" i="68"/>
  <c r="U259" i="68"/>
  <c r="AD258" i="68"/>
  <c r="AA258" i="68" a="1"/>
  <c r="AA258" i="68" s="1"/>
  <c r="Z258" i="68" a="1"/>
  <c r="Z258" i="68" s="1"/>
  <c r="Y258" i="68"/>
  <c r="X258" i="68"/>
  <c r="V258" i="68"/>
  <c r="U258" i="68"/>
  <c r="AD257" i="68"/>
  <c r="AA257" i="68" a="1"/>
  <c r="AA257" i="68" s="1"/>
  <c r="Z257" i="68" a="1"/>
  <c r="Z257" i="68" s="1"/>
  <c r="AC257" i="68" s="1"/>
  <c r="Y257" i="68"/>
  <c r="X257" i="68"/>
  <c r="V257" i="68"/>
  <c r="U257" i="68"/>
  <c r="AD256" i="68"/>
  <c r="AA256" i="68" a="1"/>
  <c r="AA256" i="68" s="1"/>
  <c r="Z256" i="68" a="1"/>
  <c r="Z256" i="68" s="1"/>
  <c r="Y256" i="68"/>
  <c r="X256" i="68"/>
  <c r="V256" i="68"/>
  <c r="U256" i="68"/>
  <c r="AD255" i="68"/>
  <c r="AA255" i="68" a="1"/>
  <c r="AA255" i="68" s="1"/>
  <c r="Z255" i="68" a="1"/>
  <c r="Z255" i="68" s="1"/>
  <c r="AE255" i="68" s="1"/>
  <c r="Y255" i="68"/>
  <c r="X255" i="68"/>
  <c r="V255" i="68"/>
  <c r="U255" i="68"/>
  <c r="AD254" i="68"/>
  <c r="AA254" i="68"/>
  <c r="AA254" i="68" a="1"/>
  <c r="Z254" i="68" a="1"/>
  <c r="Z254" i="68" s="1"/>
  <c r="Y254" i="68"/>
  <c r="X254" i="68"/>
  <c r="V254" i="68"/>
  <c r="U254" i="68"/>
  <c r="AD253" i="68"/>
  <c r="AA253" i="68" a="1"/>
  <c r="AA253" i="68" s="1"/>
  <c r="Z253" i="68" a="1"/>
  <c r="Z253" i="68" s="1"/>
  <c r="Y253" i="68"/>
  <c r="X253" i="68"/>
  <c r="V253" i="68"/>
  <c r="U253" i="68"/>
  <c r="AD252" i="68"/>
  <c r="AA252" i="68" a="1"/>
  <c r="AA252" i="68" s="1"/>
  <c r="Z252" i="68" a="1"/>
  <c r="Z252" i="68" s="1"/>
  <c r="AC252" i="68" s="1"/>
  <c r="Y252" i="68"/>
  <c r="X252" i="68"/>
  <c r="V252" i="68"/>
  <c r="U252" i="68"/>
  <c r="AD251" i="68"/>
  <c r="AA251" i="68" a="1"/>
  <c r="AA251" i="68" s="1"/>
  <c r="Z251" i="68" a="1"/>
  <c r="Z251" i="68" s="1"/>
  <c r="Y251" i="68"/>
  <c r="X251" i="68"/>
  <c r="V251" i="68"/>
  <c r="U251" i="68"/>
  <c r="AD250" i="68"/>
  <c r="AA250" i="68" a="1"/>
  <c r="AA250" i="68" s="1"/>
  <c r="Z250" i="68" a="1"/>
  <c r="Z250" i="68" s="1"/>
  <c r="Y250" i="68"/>
  <c r="X250" i="68"/>
  <c r="V250" i="68"/>
  <c r="U250" i="68"/>
  <c r="AD249" i="68"/>
  <c r="AA249" i="68" a="1"/>
  <c r="AA249" i="68" s="1"/>
  <c r="Z249" i="68" a="1"/>
  <c r="Z249" i="68" s="1"/>
  <c r="AC249" i="68" s="1"/>
  <c r="Y249" i="68"/>
  <c r="X249" i="68"/>
  <c r="V249" i="68"/>
  <c r="U249" i="68"/>
  <c r="AD248" i="68"/>
  <c r="AA248" i="68" a="1"/>
  <c r="AA248" i="68" s="1"/>
  <c r="Z248" i="68" a="1"/>
  <c r="Z248" i="68" s="1"/>
  <c r="Y248" i="68"/>
  <c r="X248" i="68"/>
  <c r="V248" i="68"/>
  <c r="U248" i="68"/>
  <c r="AD247" i="68"/>
  <c r="AA247" i="68" a="1"/>
  <c r="AA247" i="68" s="1"/>
  <c r="Z247" i="68" a="1"/>
  <c r="Z247" i="68" s="1"/>
  <c r="AE247" i="68" s="1"/>
  <c r="Y247" i="68"/>
  <c r="X247" i="68"/>
  <c r="V247" i="68"/>
  <c r="U247" i="68"/>
  <c r="AD246" i="68"/>
  <c r="AC246" i="68"/>
  <c r="AA246" i="68" a="1"/>
  <c r="AA246" i="68" s="1"/>
  <c r="Z246" i="68" a="1"/>
  <c r="Z246" i="68" s="1"/>
  <c r="Y246" i="68"/>
  <c r="X246" i="68"/>
  <c r="V246" i="68"/>
  <c r="U246" i="68"/>
  <c r="AD245" i="68"/>
  <c r="AA245" i="68" a="1"/>
  <c r="AA245" i="68" s="1"/>
  <c r="Z245" i="68" a="1"/>
  <c r="Z245" i="68" s="1"/>
  <c r="AC245" i="68" s="1"/>
  <c r="Y245" i="68"/>
  <c r="X245" i="68"/>
  <c r="V245" i="68"/>
  <c r="U245" i="68"/>
  <c r="AD244" i="68"/>
  <c r="AA244" i="68" a="1"/>
  <c r="AA244" i="68" s="1"/>
  <c r="Z244" i="68" a="1"/>
  <c r="Z244" i="68" s="1"/>
  <c r="AC244" i="68" s="1"/>
  <c r="Y244" i="68"/>
  <c r="X244" i="68"/>
  <c r="V244" i="68"/>
  <c r="U244" i="68"/>
  <c r="AD243" i="68"/>
  <c r="AA243" i="68" a="1"/>
  <c r="AA243" i="68" s="1"/>
  <c r="Z243" i="68" a="1"/>
  <c r="Z243" i="68" s="1"/>
  <c r="Y243" i="68"/>
  <c r="X243" i="68"/>
  <c r="V243" i="68"/>
  <c r="U243" i="68"/>
  <c r="AD242" i="68"/>
  <c r="AA242" i="68" a="1"/>
  <c r="AA242" i="68" s="1"/>
  <c r="Z242" i="68" a="1"/>
  <c r="Z242" i="68" s="1"/>
  <c r="Y242" i="68"/>
  <c r="X242" i="68"/>
  <c r="V242" i="68"/>
  <c r="U242" i="68"/>
  <c r="AD241" i="68"/>
  <c r="AA241" i="68" a="1"/>
  <c r="AA241" i="68" s="1"/>
  <c r="Z241" i="68"/>
  <c r="AC241" i="68" s="1"/>
  <c r="Z241" i="68" a="1"/>
  <c r="Y241" i="68"/>
  <c r="X241" i="68"/>
  <c r="V241" i="68"/>
  <c r="U241" i="68"/>
  <c r="AD240" i="68"/>
  <c r="AA240" i="68" a="1"/>
  <c r="AA240" i="68" s="1"/>
  <c r="Z240" i="68" a="1"/>
  <c r="Z240" i="68" s="1"/>
  <c r="AC240" i="68" s="1"/>
  <c r="Y240" i="68"/>
  <c r="X240" i="68"/>
  <c r="V240" i="68"/>
  <c r="U240" i="68"/>
  <c r="AD239" i="68"/>
  <c r="AA239" i="68" a="1"/>
  <c r="AA239" i="68" s="1"/>
  <c r="Z239" i="68" a="1"/>
  <c r="Z239" i="68" s="1"/>
  <c r="Y239" i="68"/>
  <c r="X239" i="68"/>
  <c r="V239" i="68"/>
  <c r="U239" i="68"/>
  <c r="AD238" i="68"/>
  <c r="AA238" i="68" a="1"/>
  <c r="AA238" i="68" s="1"/>
  <c r="Z238" i="68" a="1"/>
  <c r="Z238" i="68" s="1"/>
  <c r="Y238" i="68"/>
  <c r="X238" i="68"/>
  <c r="V238" i="68"/>
  <c r="U238" i="68"/>
  <c r="AD237" i="68"/>
  <c r="AA237" i="68" a="1"/>
  <c r="AA237" i="68" s="1"/>
  <c r="Z237" i="68" a="1"/>
  <c r="Z237" i="68" s="1"/>
  <c r="Y237" i="68"/>
  <c r="X237" i="68"/>
  <c r="V237" i="68"/>
  <c r="U237" i="68"/>
  <c r="AD236" i="68"/>
  <c r="AA236" i="68" a="1"/>
  <c r="AA236" i="68" s="1"/>
  <c r="Z236" i="68" a="1"/>
  <c r="Z236" i="68" s="1"/>
  <c r="AC236" i="68" s="1"/>
  <c r="Y236" i="68"/>
  <c r="X236" i="68"/>
  <c r="V236" i="68"/>
  <c r="U236" i="68"/>
  <c r="AD235" i="68"/>
  <c r="AA235" i="68" a="1"/>
  <c r="AA235" i="68" s="1"/>
  <c r="Z235" i="68" a="1"/>
  <c r="Z235" i="68" s="1"/>
  <c r="Y235" i="68"/>
  <c r="X235" i="68"/>
  <c r="V235" i="68"/>
  <c r="U235" i="68"/>
  <c r="AD234" i="68"/>
  <c r="AA234" i="68" a="1"/>
  <c r="AA234" i="68" s="1"/>
  <c r="Z234" i="68" a="1"/>
  <c r="Z234" i="68" s="1"/>
  <c r="Y234" i="68"/>
  <c r="X234" i="68"/>
  <c r="V234" i="68"/>
  <c r="U234" i="68"/>
  <c r="AD233" i="68"/>
  <c r="AA233" i="68" a="1"/>
  <c r="AA233" i="68" s="1"/>
  <c r="Z233" i="68" a="1"/>
  <c r="Z233" i="68" s="1"/>
  <c r="AC233" i="68" s="1"/>
  <c r="Y233" i="68"/>
  <c r="X233" i="68"/>
  <c r="V233" i="68"/>
  <c r="U233" i="68"/>
  <c r="AD232" i="68"/>
  <c r="AA232" i="68" a="1"/>
  <c r="AA232" i="68" s="1"/>
  <c r="Z232" i="68" a="1"/>
  <c r="Z232" i="68" s="1"/>
  <c r="AC232" i="68" s="1"/>
  <c r="Y232" i="68"/>
  <c r="X232" i="68"/>
  <c r="V232" i="68"/>
  <c r="U232" i="68"/>
  <c r="AD231" i="68"/>
  <c r="AA231" i="68" a="1"/>
  <c r="AA231" i="68" s="1"/>
  <c r="Z231" i="68" a="1"/>
  <c r="Z231" i="68" s="1"/>
  <c r="Y231" i="68"/>
  <c r="X231" i="68"/>
  <c r="V231" i="68"/>
  <c r="U231" i="68"/>
  <c r="AD230" i="68"/>
  <c r="AA230" i="68" a="1"/>
  <c r="AA230" i="68" s="1"/>
  <c r="Z230" i="68" a="1"/>
  <c r="Z230" i="68" s="1"/>
  <c r="AC230" i="68" s="1"/>
  <c r="Y230" i="68"/>
  <c r="X230" i="68"/>
  <c r="V230" i="68"/>
  <c r="U230" i="68"/>
  <c r="AD229" i="68"/>
  <c r="AA229" i="68" a="1"/>
  <c r="AA229" i="68" s="1"/>
  <c r="Z229" i="68" a="1"/>
  <c r="Z229" i="68" s="1"/>
  <c r="Y229" i="68"/>
  <c r="X229" i="68"/>
  <c r="V229" i="68"/>
  <c r="U229" i="68"/>
  <c r="AD228" i="68"/>
  <c r="AA228" i="68" a="1"/>
  <c r="AA228" i="68" s="1"/>
  <c r="Z228" i="68" a="1"/>
  <c r="Z228" i="68" s="1"/>
  <c r="Y228" i="68"/>
  <c r="X228" i="68"/>
  <c r="V228" i="68"/>
  <c r="U228" i="68"/>
  <c r="AD227" i="68"/>
  <c r="AA227" i="68" a="1"/>
  <c r="AA227" i="68" s="1"/>
  <c r="Z227" i="68" a="1"/>
  <c r="Z227" i="68" s="1"/>
  <c r="AC227" i="68" s="1"/>
  <c r="Y227" i="68"/>
  <c r="X227" i="68"/>
  <c r="V227" i="68"/>
  <c r="U227" i="68"/>
  <c r="AD226" i="68"/>
  <c r="AA226" i="68" a="1"/>
  <c r="AA226" i="68" s="1"/>
  <c r="Z226" i="68" a="1"/>
  <c r="Z226" i="68" s="1"/>
  <c r="Y226" i="68"/>
  <c r="X226" i="68"/>
  <c r="V226" i="68"/>
  <c r="U226" i="68"/>
  <c r="AD225" i="68"/>
  <c r="AA225" i="68" a="1"/>
  <c r="AA225" i="68" s="1"/>
  <c r="Z225" i="68" a="1"/>
  <c r="Z225" i="68" s="1"/>
  <c r="AC225" i="68" s="1"/>
  <c r="Y225" i="68"/>
  <c r="X225" i="68"/>
  <c r="V225" i="68"/>
  <c r="U225" i="68"/>
  <c r="AD224" i="68"/>
  <c r="AA224" i="68" a="1"/>
  <c r="AA224" i="68" s="1"/>
  <c r="Z224" i="68" a="1"/>
  <c r="Z224" i="68" s="1"/>
  <c r="AC224" i="68" s="1"/>
  <c r="Y224" i="68"/>
  <c r="X224" i="68"/>
  <c r="V224" i="68"/>
  <c r="U224" i="68"/>
  <c r="AD223" i="68"/>
  <c r="AA223" i="68" a="1"/>
  <c r="AA223" i="68" s="1"/>
  <c r="Z223" i="68" a="1"/>
  <c r="Z223" i="68" s="1"/>
  <c r="Y223" i="68"/>
  <c r="X223" i="68"/>
  <c r="V223" i="68"/>
  <c r="U223" i="68"/>
  <c r="AD222" i="68"/>
  <c r="AA222" i="68" a="1"/>
  <c r="AA222" i="68" s="1"/>
  <c r="Z222" i="68" a="1"/>
  <c r="Z222" i="68" s="1"/>
  <c r="Y222" i="68"/>
  <c r="X222" i="68"/>
  <c r="V222" i="68"/>
  <c r="U222" i="68"/>
  <c r="AD221" i="68"/>
  <c r="AA221" i="68" a="1"/>
  <c r="AA221" i="68" s="1"/>
  <c r="Z221" i="68" a="1"/>
  <c r="Z221" i="68" s="1"/>
  <c r="AC221" i="68" s="1"/>
  <c r="Y221" i="68"/>
  <c r="X221" i="68"/>
  <c r="V221" i="68"/>
  <c r="U221" i="68"/>
  <c r="AD220" i="68"/>
  <c r="AA220" i="68" a="1"/>
  <c r="AA220" i="68" s="1"/>
  <c r="Z220" i="68" a="1"/>
  <c r="Z220" i="68" s="1"/>
  <c r="Y220" i="68"/>
  <c r="X220" i="68"/>
  <c r="V220" i="68"/>
  <c r="U220" i="68"/>
  <c r="AD219" i="68"/>
  <c r="AA219" i="68" a="1"/>
  <c r="AA219" i="68" s="1"/>
  <c r="Z219" i="68" a="1"/>
  <c r="Z219" i="68" s="1"/>
  <c r="Y219" i="68"/>
  <c r="X219" i="68"/>
  <c r="V219" i="68"/>
  <c r="U219" i="68"/>
  <c r="AD218" i="68"/>
  <c r="AA218" i="68" a="1"/>
  <c r="AA218" i="68" s="1"/>
  <c r="Z218" i="68" a="1"/>
  <c r="Z218" i="68" s="1"/>
  <c r="Y218" i="68"/>
  <c r="X218" i="68"/>
  <c r="V218" i="68"/>
  <c r="U218" i="68"/>
  <c r="AD217" i="68"/>
  <c r="AA217" i="68" a="1"/>
  <c r="AA217" i="68" s="1"/>
  <c r="Z217" i="68" a="1"/>
  <c r="Z217" i="68" s="1"/>
  <c r="AC217" i="68" s="1"/>
  <c r="Y217" i="68"/>
  <c r="X217" i="68"/>
  <c r="V217" i="68"/>
  <c r="U217" i="68"/>
  <c r="AD216" i="68"/>
  <c r="AA216" i="68" a="1"/>
  <c r="AA216" i="68" s="1"/>
  <c r="Z216" i="68" a="1"/>
  <c r="Z216" i="68" s="1"/>
  <c r="AC216" i="68" s="1"/>
  <c r="Y216" i="68"/>
  <c r="X216" i="68"/>
  <c r="V216" i="68"/>
  <c r="U216" i="68"/>
  <c r="AD215" i="68"/>
  <c r="AA215" i="68" a="1"/>
  <c r="AA215" i="68" s="1"/>
  <c r="Z215" i="68" a="1"/>
  <c r="Z215" i="68" s="1"/>
  <c r="Y215" i="68"/>
  <c r="X215" i="68"/>
  <c r="V215" i="68"/>
  <c r="U215" i="68"/>
  <c r="AD214" i="68"/>
  <c r="AA214" i="68" a="1"/>
  <c r="AA214" i="68" s="1"/>
  <c r="Z214" i="68" a="1"/>
  <c r="Z214" i="68" s="1"/>
  <c r="AC214" i="68" s="1"/>
  <c r="Y214" i="68"/>
  <c r="X214" i="68"/>
  <c r="V214" i="68"/>
  <c r="U214" i="68"/>
  <c r="AD213" i="68"/>
  <c r="AA213" i="68" a="1"/>
  <c r="AA213" i="68" s="1"/>
  <c r="Z213" i="68" a="1"/>
  <c r="Z213" i="68" s="1"/>
  <c r="Y213" i="68"/>
  <c r="X213" i="68"/>
  <c r="V213" i="68"/>
  <c r="U213" i="68"/>
  <c r="AD212" i="68"/>
  <c r="AA212" i="68" a="1"/>
  <c r="AA212" i="68" s="1"/>
  <c r="Z212" i="68" a="1"/>
  <c r="Z212" i="68" s="1"/>
  <c r="Y212" i="68"/>
  <c r="X212" i="68"/>
  <c r="V212" i="68"/>
  <c r="U212" i="68"/>
  <c r="AD211" i="68"/>
  <c r="AA211" i="68" a="1"/>
  <c r="AA211" i="68" s="1"/>
  <c r="Z211" i="68" a="1"/>
  <c r="Z211" i="68" s="1"/>
  <c r="AC211" i="68" s="1"/>
  <c r="Y211" i="68"/>
  <c r="X211" i="68"/>
  <c r="V211" i="68"/>
  <c r="U211" i="68"/>
  <c r="AD210" i="68"/>
  <c r="AA210" i="68" a="1"/>
  <c r="AA210" i="68" s="1"/>
  <c r="Z210" i="68" a="1"/>
  <c r="Z210" i="68" s="1"/>
  <c r="Y210" i="68"/>
  <c r="X210" i="68"/>
  <c r="V210" i="68"/>
  <c r="U210" i="68"/>
  <c r="AD209" i="68"/>
  <c r="AA209" i="68" a="1"/>
  <c r="AA209" i="68" s="1"/>
  <c r="Z209" i="68" a="1"/>
  <c r="Z209" i="68" s="1"/>
  <c r="AC209" i="68" s="1"/>
  <c r="Y209" i="68"/>
  <c r="X209" i="68"/>
  <c r="V209" i="68"/>
  <c r="U209" i="68"/>
  <c r="AD208" i="68"/>
  <c r="AA208" i="68" a="1"/>
  <c r="AA208" i="68" s="1"/>
  <c r="Z208" i="68" a="1"/>
  <c r="Z208" i="68" s="1"/>
  <c r="AC208" i="68" s="1"/>
  <c r="Y208" i="68"/>
  <c r="X208" i="68"/>
  <c r="V208" i="68"/>
  <c r="U208" i="68"/>
  <c r="AD207" i="68"/>
  <c r="AA207" i="68" a="1"/>
  <c r="AA207" i="68" s="1"/>
  <c r="Z207" i="68" a="1"/>
  <c r="Z207" i="68" s="1"/>
  <c r="Y207" i="68"/>
  <c r="X207" i="68"/>
  <c r="V207" i="68"/>
  <c r="U207" i="68"/>
  <c r="AD206" i="68"/>
  <c r="AA206" i="68" a="1"/>
  <c r="AA206" i="68" s="1"/>
  <c r="Z206" i="68" a="1"/>
  <c r="Z206" i="68" s="1"/>
  <c r="AC206" i="68" s="1"/>
  <c r="Y206" i="68"/>
  <c r="X206" i="68"/>
  <c r="V206" i="68"/>
  <c r="U206" i="68"/>
  <c r="AD205" i="68"/>
  <c r="AA205" i="68" a="1"/>
  <c r="AA205" i="68" s="1"/>
  <c r="Z205" i="68" a="1"/>
  <c r="Z205" i="68" s="1"/>
  <c r="AC205" i="68" s="1"/>
  <c r="Y205" i="68"/>
  <c r="X205" i="68"/>
  <c r="V205" i="68"/>
  <c r="U205" i="68"/>
  <c r="AD204" i="68"/>
  <c r="AA204" i="68" a="1"/>
  <c r="AA204" i="68" s="1"/>
  <c r="Z204" i="68" a="1"/>
  <c r="Z204" i="68" s="1"/>
  <c r="AC204" i="68" s="1"/>
  <c r="Y204" i="68"/>
  <c r="X204" i="68"/>
  <c r="V204" i="68"/>
  <c r="U204" i="68"/>
  <c r="AD203" i="68"/>
  <c r="AC203" i="68"/>
  <c r="AA203" i="68" a="1"/>
  <c r="AA203" i="68" s="1"/>
  <c r="Z203" i="68" a="1"/>
  <c r="Z203" i="68" s="1"/>
  <c r="Y203" i="68"/>
  <c r="X203" i="68"/>
  <c r="V203" i="68"/>
  <c r="U203" i="68"/>
  <c r="AD202" i="68"/>
  <c r="AA202" i="68" a="1"/>
  <c r="AA202" i="68" s="1"/>
  <c r="Z202" i="68" a="1"/>
  <c r="Z202" i="68" s="1"/>
  <c r="Y202" i="68"/>
  <c r="X202" i="68"/>
  <c r="V202" i="68"/>
  <c r="U202" i="68"/>
  <c r="AD201" i="68"/>
  <c r="AA201" i="68" a="1"/>
  <c r="AA201" i="68" s="1"/>
  <c r="Z201" i="68"/>
  <c r="AC201" i="68" s="1"/>
  <c r="Z201" i="68" a="1"/>
  <c r="Y201" i="68"/>
  <c r="X201" i="68"/>
  <c r="V201" i="68"/>
  <c r="U201" i="68"/>
  <c r="AD200" i="68"/>
  <c r="AA200" i="68" a="1"/>
  <c r="AA200" i="68" s="1"/>
  <c r="Z200" i="68" a="1"/>
  <c r="Z200" i="68" s="1"/>
  <c r="AC200" i="68" s="1"/>
  <c r="Y200" i="68"/>
  <c r="X200" i="68"/>
  <c r="V200" i="68"/>
  <c r="U200" i="68"/>
  <c r="AD199" i="68"/>
  <c r="AA199" i="68" a="1"/>
  <c r="AA199" i="68" s="1"/>
  <c r="Z199" i="68" a="1"/>
  <c r="Z199" i="68" s="1"/>
  <c r="Y199" i="68"/>
  <c r="X199" i="68"/>
  <c r="V199" i="68"/>
  <c r="U199" i="68"/>
  <c r="AD198" i="68"/>
  <c r="AA198" i="68" a="1"/>
  <c r="AA198" i="68" s="1"/>
  <c r="Z198" i="68" a="1"/>
  <c r="Z198" i="68" s="1"/>
  <c r="Y198" i="68"/>
  <c r="X198" i="68"/>
  <c r="V198" i="68"/>
  <c r="U198" i="68"/>
  <c r="AD197" i="68"/>
  <c r="AA197" i="68" a="1"/>
  <c r="AA197" i="68" s="1"/>
  <c r="Z197" i="68"/>
  <c r="AC197" i="68" s="1"/>
  <c r="Z197" i="68" a="1"/>
  <c r="Y197" i="68"/>
  <c r="X197" i="68"/>
  <c r="V197" i="68"/>
  <c r="U197" i="68"/>
  <c r="AD196" i="68"/>
  <c r="AA196" i="68" a="1"/>
  <c r="AA196" i="68" s="1"/>
  <c r="Z196" i="68" a="1"/>
  <c r="Z196" i="68" s="1"/>
  <c r="Y196" i="68"/>
  <c r="X196" i="68"/>
  <c r="V196" i="68"/>
  <c r="U196" i="68"/>
  <c r="AD195" i="68"/>
  <c r="AA195" i="68" a="1"/>
  <c r="AA195" i="68" s="1"/>
  <c r="Z195" i="68" a="1"/>
  <c r="Z195" i="68" s="1"/>
  <c r="Y195" i="68"/>
  <c r="X195" i="68"/>
  <c r="V195" i="68"/>
  <c r="U195" i="68"/>
  <c r="AD194" i="68"/>
  <c r="AA194" i="68" a="1"/>
  <c r="AA194" i="68" s="1"/>
  <c r="Z194" i="68" a="1"/>
  <c r="Z194" i="68" s="1"/>
  <c r="AC194" i="68" s="1"/>
  <c r="Y194" i="68"/>
  <c r="X194" i="68"/>
  <c r="V194" i="68"/>
  <c r="U194" i="68"/>
  <c r="AD193" i="68"/>
  <c r="AA193" i="68" a="1"/>
  <c r="AA193" i="68" s="1"/>
  <c r="Z193" i="68" a="1"/>
  <c r="Z193" i="68" s="1"/>
  <c r="Y193" i="68"/>
  <c r="X193" i="68"/>
  <c r="V193" i="68"/>
  <c r="U193" i="68"/>
  <c r="AD192" i="68"/>
  <c r="AA192" i="68" a="1"/>
  <c r="AA192" i="68" s="1"/>
  <c r="Z192" i="68" a="1"/>
  <c r="Z192" i="68" s="1"/>
  <c r="Y192" i="68"/>
  <c r="X192" i="68"/>
  <c r="V192" i="68"/>
  <c r="U192" i="68"/>
  <c r="AD191" i="68"/>
  <c r="AA191" i="68" a="1"/>
  <c r="AA191" i="68" s="1"/>
  <c r="Z191" i="68"/>
  <c r="Z191" i="68" a="1"/>
  <c r="Y191" i="68"/>
  <c r="X191" i="68"/>
  <c r="V191" i="68"/>
  <c r="U191" i="68"/>
  <c r="AD190" i="68"/>
  <c r="AA190" i="68" a="1"/>
  <c r="AA190" i="68" s="1"/>
  <c r="Z190" i="68" a="1"/>
  <c r="Z190" i="68" s="1"/>
  <c r="AC190" i="68" s="1"/>
  <c r="Y190" i="68"/>
  <c r="X190" i="68"/>
  <c r="V190" i="68"/>
  <c r="U190" i="68"/>
  <c r="AD189" i="68"/>
  <c r="AA189" i="68" a="1"/>
  <c r="AA189" i="68" s="1"/>
  <c r="Z189" i="68" a="1"/>
  <c r="Z189" i="68" s="1"/>
  <c r="AC189" i="68" s="1"/>
  <c r="Y189" i="68"/>
  <c r="X189" i="68"/>
  <c r="V189" i="68"/>
  <c r="U189" i="68"/>
  <c r="AD188" i="68"/>
  <c r="AA188" i="68" a="1"/>
  <c r="AA188" i="68" s="1"/>
  <c r="Z188" i="68" a="1"/>
  <c r="Z188" i="68" s="1"/>
  <c r="Y188" i="68"/>
  <c r="X188" i="68"/>
  <c r="V188" i="68"/>
  <c r="U188" i="68"/>
  <c r="AD187" i="68"/>
  <c r="AA187" i="68" a="1"/>
  <c r="AA187" i="68" s="1"/>
  <c r="Z187" i="68" a="1"/>
  <c r="Z187" i="68" s="1"/>
  <c r="AC187" i="68" s="1"/>
  <c r="Y187" i="68"/>
  <c r="X187" i="68"/>
  <c r="V187" i="68"/>
  <c r="U187" i="68"/>
  <c r="AD186" i="68"/>
  <c r="AA186" i="68" a="1"/>
  <c r="AA186" i="68" s="1"/>
  <c r="Z186" i="68" a="1"/>
  <c r="Z186" i="68" s="1"/>
  <c r="AC186" i="68" s="1"/>
  <c r="Y186" i="68"/>
  <c r="X186" i="68"/>
  <c r="V186" i="68"/>
  <c r="U186" i="68"/>
  <c r="AD185" i="68"/>
  <c r="AA185" i="68" a="1"/>
  <c r="AA185" i="68" s="1"/>
  <c r="Z185" i="68" a="1"/>
  <c r="Z185" i="68" s="1"/>
  <c r="Y185" i="68"/>
  <c r="X185" i="68"/>
  <c r="V185" i="68"/>
  <c r="U185" i="68"/>
  <c r="AD184" i="68"/>
  <c r="AA184" i="68" a="1"/>
  <c r="AA184" i="68" s="1"/>
  <c r="Z184" i="68" a="1"/>
  <c r="Z184" i="68" s="1"/>
  <c r="AE184" i="68" s="1"/>
  <c r="Y184" i="68"/>
  <c r="X184" i="68"/>
  <c r="V184" i="68"/>
  <c r="U184" i="68"/>
  <c r="AD183" i="68"/>
  <c r="AA183" i="68" a="1"/>
  <c r="AA183" i="68" s="1"/>
  <c r="Z183" i="68" a="1"/>
  <c r="Z183" i="68" s="1"/>
  <c r="Y183" i="68"/>
  <c r="X183" i="68"/>
  <c r="V183" i="68"/>
  <c r="U183" i="68"/>
  <c r="AD182" i="68"/>
  <c r="AA182" i="68" a="1"/>
  <c r="AA182" i="68" s="1"/>
  <c r="Z182" i="68" a="1"/>
  <c r="Z182" i="68" s="1"/>
  <c r="Y182" i="68"/>
  <c r="X182" i="68"/>
  <c r="V182" i="68"/>
  <c r="U182" i="68"/>
  <c r="AD181" i="68"/>
  <c r="AA181" i="68" a="1"/>
  <c r="AA181" i="68" s="1"/>
  <c r="Z181" i="68" a="1"/>
  <c r="Z181" i="68" s="1"/>
  <c r="AC181" i="68" s="1"/>
  <c r="Y181" i="68"/>
  <c r="X181" i="68"/>
  <c r="V181" i="68"/>
  <c r="U181" i="68"/>
  <c r="AD180" i="68"/>
  <c r="AA180" i="68" a="1"/>
  <c r="AA180" i="68" s="1"/>
  <c r="Z180" i="68" a="1"/>
  <c r="Z180" i="68" s="1"/>
  <c r="Y180" i="68"/>
  <c r="X180" i="68"/>
  <c r="V180" i="68"/>
  <c r="U180" i="68"/>
  <c r="AD179" i="68"/>
  <c r="AA179" i="68" a="1"/>
  <c r="AA179" i="68" s="1"/>
  <c r="Z179" i="68" a="1"/>
  <c r="Z179" i="68" s="1"/>
  <c r="Y179" i="68"/>
  <c r="X179" i="68"/>
  <c r="V179" i="68"/>
  <c r="U179" i="68"/>
  <c r="AD178" i="68"/>
  <c r="AA178" i="68" a="1"/>
  <c r="AA178" i="68" s="1"/>
  <c r="Z178" i="68" a="1"/>
  <c r="Z178" i="68" s="1"/>
  <c r="Y178" i="68"/>
  <c r="X178" i="68"/>
  <c r="V178" i="68"/>
  <c r="U178" i="68"/>
  <c r="AD177" i="68"/>
  <c r="AA177" i="68" a="1"/>
  <c r="AA177" i="68" s="1"/>
  <c r="Z177" i="68" a="1"/>
  <c r="Z177" i="68" s="1"/>
  <c r="Y177" i="68"/>
  <c r="X177" i="68"/>
  <c r="V177" i="68"/>
  <c r="U177" i="68"/>
  <c r="AD176" i="68"/>
  <c r="AA176" i="68" a="1"/>
  <c r="AA176" i="68" s="1"/>
  <c r="Z176" i="68" a="1"/>
  <c r="Z176" i="68" s="1"/>
  <c r="Y176" i="68"/>
  <c r="X176" i="68"/>
  <c r="V176" i="68"/>
  <c r="U176" i="68"/>
  <c r="AD175" i="68"/>
  <c r="AA175" i="68" a="1"/>
  <c r="AA175" i="68" s="1"/>
  <c r="Z175" i="68" a="1"/>
  <c r="Z175" i="68" s="1"/>
  <c r="AC175" i="68" s="1"/>
  <c r="Y175" i="68"/>
  <c r="X175" i="68"/>
  <c r="V175" i="68"/>
  <c r="U175" i="68"/>
  <c r="AD174" i="68"/>
  <c r="AA174" i="68" a="1"/>
  <c r="AA174" i="68" s="1"/>
  <c r="Z174" i="68" a="1"/>
  <c r="Z174" i="68" s="1"/>
  <c r="Y174" i="68"/>
  <c r="X174" i="68"/>
  <c r="V174" i="68"/>
  <c r="U174" i="68"/>
  <c r="AD173" i="68"/>
  <c r="AA173" i="68" a="1"/>
  <c r="AA173" i="68" s="1"/>
  <c r="Z173" i="68" a="1"/>
  <c r="Z173" i="68" s="1"/>
  <c r="AC173" i="68" s="1"/>
  <c r="Y173" i="68"/>
  <c r="X173" i="68"/>
  <c r="V173" i="68"/>
  <c r="U173" i="68"/>
  <c r="AD172" i="68"/>
  <c r="AA172" i="68" a="1"/>
  <c r="AA172" i="68" s="1"/>
  <c r="Z172" i="68" a="1"/>
  <c r="Z172" i="68" s="1"/>
  <c r="Y172" i="68"/>
  <c r="X172" i="68"/>
  <c r="V172" i="68"/>
  <c r="U172" i="68"/>
  <c r="AD171" i="68"/>
  <c r="AA171" i="68" a="1"/>
  <c r="AA171" i="68" s="1"/>
  <c r="Z171" i="68" a="1"/>
  <c r="Z171" i="68" s="1"/>
  <c r="Y171" i="68"/>
  <c r="X171" i="68"/>
  <c r="V171" i="68"/>
  <c r="U171" i="68"/>
  <c r="AD170" i="68"/>
  <c r="AA170" i="68" a="1"/>
  <c r="AA170" i="68" s="1"/>
  <c r="Z170" i="68" a="1"/>
  <c r="Z170" i="68" s="1"/>
  <c r="AC170" i="68" s="1"/>
  <c r="Y170" i="68"/>
  <c r="X170" i="68"/>
  <c r="V170" i="68"/>
  <c r="U170" i="68"/>
  <c r="AD169" i="68"/>
  <c r="AA169" i="68" a="1"/>
  <c r="AA169" i="68" s="1"/>
  <c r="Z169" i="68" a="1"/>
  <c r="Z169" i="68" s="1"/>
  <c r="Y169" i="68"/>
  <c r="X169" i="68"/>
  <c r="V169" i="68"/>
  <c r="U169" i="68"/>
  <c r="AD168" i="68"/>
  <c r="AA168" i="68" a="1"/>
  <c r="AA168" i="68" s="1"/>
  <c r="Z168" i="68" a="1"/>
  <c r="Z168" i="68" s="1"/>
  <c r="Y168" i="68"/>
  <c r="X168" i="68"/>
  <c r="V168" i="68"/>
  <c r="U168" i="68"/>
  <c r="AD167" i="68"/>
  <c r="AA167" i="68" a="1"/>
  <c r="AA167" i="68" s="1"/>
  <c r="Z167" i="68" a="1"/>
  <c r="Z167" i="68" s="1"/>
  <c r="Y167" i="68"/>
  <c r="X167" i="68"/>
  <c r="V167" i="68"/>
  <c r="U167" i="68"/>
  <c r="AD166" i="68"/>
  <c r="AA166" i="68" a="1"/>
  <c r="AA166" i="68" s="1"/>
  <c r="Z166" i="68" a="1"/>
  <c r="Z166" i="68" s="1"/>
  <c r="Y166" i="68"/>
  <c r="X166" i="68"/>
  <c r="V166" i="68"/>
  <c r="U166" i="68"/>
  <c r="AD165" i="68"/>
  <c r="AA165" i="68" a="1"/>
  <c r="AA165" i="68" s="1"/>
  <c r="Z165" i="68" a="1"/>
  <c r="Z165" i="68" s="1"/>
  <c r="AC165" i="68" s="1"/>
  <c r="Y165" i="68"/>
  <c r="X165" i="68"/>
  <c r="V165" i="68"/>
  <c r="U165" i="68"/>
  <c r="AD164" i="68"/>
  <c r="AA164" i="68" a="1"/>
  <c r="AA164" i="68" s="1"/>
  <c r="Z164" i="68" a="1"/>
  <c r="Z164" i="68" s="1"/>
  <c r="Y164" i="68"/>
  <c r="X164" i="68"/>
  <c r="V164" i="68"/>
  <c r="U164" i="68"/>
  <c r="AD163" i="68"/>
  <c r="AA163" i="68" a="1"/>
  <c r="AA163" i="68" s="1"/>
  <c r="Z163" i="68" a="1"/>
  <c r="Z163" i="68" s="1"/>
  <c r="Y163" i="68"/>
  <c r="X163" i="68"/>
  <c r="V163" i="68"/>
  <c r="U163" i="68"/>
  <c r="AD162" i="68"/>
  <c r="AA162" i="68" a="1"/>
  <c r="AA162" i="68" s="1"/>
  <c r="Z162" i="68" a="1"/>
  <c r="Z162" i="68" s="1"/>
  <c r="AC162" i="68" s="1"/>
  <c r="Y162" i="68"/>
  <c r="X162" i="68"/>
  <c r="V162" i="68"/>
  <c r="U162" i="68"/>
  <c r="AD161" i="68"/>
  <c r="AA161" i="68" a="1"/>
  <c r="AA161" i="68" s="1"/>
  <c r="Z161" i="68" a="1"/>
  <c r="Z161" i="68" s="1"/>
  <c r="Y161" i="68"/>
  <c r="X161" i="68"/>
  <c r="V161" i="68"/>
  <c r="U161" i="68"/>
  <c r="AD160" i="68"/>
  <c r="AA160" i="68" a="1"/>
  <c r="AA160" i="68" s="1"/>
  <c r="Z160" i="68" a="1"/>
  <c r="Z160" i="68" s="1"/>
  <c r="Y160" i="68"/>
  <c r="X160" i="68"/>
  <c r="V160" i="68"/>
  <c r="U160" i="68"/>
  <c r="AD159" i="68"/>
  <c r="AA159" i="68" a="1"/>
  <c r="AA159" i="68" s="1"/>
  <c r="Z159" i="68" a="1"/>
  <c r="Z159" i="68" s="1"/>
  <c r="Y159" i="68"/>
  <c r="X159" i="68"/>
  <c r="V159" i="68"/>
  <c r="U159" i="68"/>
  <c r="AD158" i="68"/>
  <c r="AA158" i="68" a="1"/>
  <c r="AA158" i="68" s="1"/>
  <c r="Z158" i="68" a="1"/>
  <c r="Z158" i="68" s="1"/>
  <c r="Y158" i="68"/>
  <c r="X158" i="68"/>
  <c r="V158" i="68"/>
  <c r="U158" i="68"/>
  <c r="AD157" i="68"/>
  <c r="AA157" i="68" a="1"/>
  <c r="AA157" i="68" s="1"/>
  <c r="Z157" i="68" a="1"/>
  <c r="Z157" i="68" s="1"/>
  <c r="AC157" i="68" s="1"/>
  <c r="Y157" i="68"/>
  <c r="X157" i="68"/>
  <c r="V157" i="68"/>
  <c r="U157" i="68"/>
  <c r="AD156" i="68"/>
  <c r="AA156" i="68" a="1"/>
  <c r="AA156" i="68" s="1"/>
  <c r="Z156" i="68" a="1"/>
  <c r="Z156" i="68" s="1"/>
  <c r="Y156" i="68"/>
  <c r="X156" i="68"/>
  <c r="V156" i="68"/>
  <c r="U156" i="68"/>
  <c r="AD155" i="68"/>
  <c r="AA155" i="68" a="1"/>
  <c r="AA155" i="68" s="1"/>
  <c r="Z155" i="68" a="1"/>
  <c r="Z155" i="68" s="1"/>
  <c r="AE155" i="68" s="1"/>
  <c r="Y155" i="68"/>
  <c r="X155" i="68"/>
  <c r="V155" i="68"/>
  <c r="U155" i="68"/>
  <c r="AD154" i="68"/>
  <c r="AA154" i="68" a="1"/>
  <c r="AA154" i="68" s="1"/>
  <c r="Z154" i="68" a="1"/>
  <c r="Z154" i="68" s="1"/>
  <c r="AC154" i="68" s="1"/>
  <c r="Y154" i="68"/>
  <c r="X154" i="68"/>
  <c r="V154" i="68"/>
  <c r="U154" i="68"/>
  <c r="AD153" i="68"/>
  <c r="AA153" i="68" a="1"/>
  <c r="AA153" i="68" s="1"/>
  <c r="Z153" i="68" a="1"/>
  <c r="Z153" i="68" s="1"/>
  <c r="Y153" i="68"/>
  <c r="X153" i="68"/>
  <c r="V153" i="68"/>
  <c r="U153" i="68"/>
  <c r="AD152" i="68"/>
  <c r="AA152" i="68" a="1"/>
  <c r="AA152" i="68" s="1"/>
  <c r="Z152" i="68" a="1"/>
  <c r="Z152" i="68" s="1"/>
  <c r="Y152" i="68"/>
  <c r="X152" i="68"/>
  <c r="V152" i="68"/>
  <c r="U152" i="68"/>
  <c r="AD151" i="68"/>
  <c r="AA151" i="68" a="1"/>
  <c r="AA151" i="68" s="1"/>
  <c r="Z151" i="68" a="1"/>
  <c r="Z151" i="68" s="1"/>
  <c r="Y151" i="68"/>
  <c r="X151" i="68"/>
  <c r="V151" i="68"/>
  <c r="U151" i="68"/>
  <c r="AD150" i="68"/>
  <c r="AA150" i="68" a="1"/>
  <c r="AA150" i="68" s="1"/>
  <c r="Z150" i="68" a="1"/>
  <c r="Z150" i="68" s="1"/>
  <c r="Y150" i="68"/>
  <c r="X150" i="68"/>
  <c r="V150" i="68"/>
  <c r="U150" i="68"/>
  <c r="AD149" i="68"/>
  <c r="AA149" i="68" a="1"/>
  <c r="AA149" i="68" s="1"/>
  <c r="Z149" i="68"/>
  <c r="AC149" i="68" s="1"/>
  <c r="Z149" i="68" a="1"/>
  <c r="Y149" i="68"/>
  <c r="X149" i="68"/>
  <c r="V149" i="68"/>
  <c r="U149" i="68"/>
  <c r="AD148" i="68"/>
  <c r="AA148" i="68" a="1"/>
  <c r="AA148" i="68" s="1"/>
  <c r="Z148" i="68" a="1"/>
  <c r="Z148" i="68" s="1"/>
  <c r="Y148" i="68"/>
  <c r="X148" i="68"/>
  <c r="V148" i="68"/>
  <c r="U148" i="68"/>
  <c r="AD147" i="68"/>
  <c r="AA147" i="68" a="1"/>
  <c r="AA147" i="68" s="1"/>
  <c r="Z147" i="68" a="1"/>
  <c r="Z147" i="68" s="1"/>
  <c r="AE147" i="68" s="1"/>
  <c r="Y147" i="68"/>
  <c r="X147" i="68"/>
  <c r="V147" i="68"/>
  <c r="U147" i="68"/>
  <c r="AD146" i="68"/>
  <c r="AA146" i="68" a="1"/>
  <c r="AA146" i="68" s="1"/>
  <c r="Z146" i="68" a="1"/>
  <c r="Z146" i="68" s="1"/>
  <c r="AC146" i="68" s="1"/>
  <c r="Y146" i="68"/>
  <c r="X146" i="68"/>
  <c r="V146" i="68"/>
  <c r="U146" i="68"/>
  <c r="AD145" i="68"/>
  <c r="AA145" i="68" a="1"/>
  <c r="AA145" i="68" s="1"/>
  <c r="Z145" i="68" a="1"/>
  <c r="Z145" i="68" s="1"/>
  <c r="Y145" i="68"/>
  <c r="X145" i="68"/>
  <c r="V145" i="68"/>
  <c r="U145" i="68"/>
  <c r="AD144" i="68"/>
  <c r="AA144" i="68" a="1"/>
  <c r="AA144" i="68" s="1"/>
  <c r="Z144" i="68" a="1"/>
  <c r="Z144" i="68" s="1"/>
  <c r="Y144" i="68"/>
  <c r="X144" i="68"/>
  <c r="V144" i="68"/>
  <c r="U144" i="68"/>
  <c r="AD143" i="68"/>
  <c r="AA143" i="68"/>
  <c r="AA143" i="68" a="1"/>
  <c r="Z143" i="68" a="1"/>
  <c r="Z143" i="68" s="1"/>
  <c r="Y143" i="68"/>
  <c r="X143" i="68"/>
  <c r="V143" i="68"/>
  <c r="U143" i="68"/>
  <c r="AD142" i="68"/>
  <c r="AA142" i="68" a="1"/>
  <c r="AA142" i="68" s="1"/>
  <c r="Z142" i="68" a="1"/>
  <c r="Z142" i="68" s="1"/>
  <c r="Y142" i="68"/>
  <c r="X142" i="68"/>
  <c r="V142" i="68"/>
  <c r="U142" i="68"/>
  <c r="AD141" i="68"/>
  <c r="AA141" i="68" a="1"/>
  <c r="AA141" i="68" s="1"/>
  <c r="Z141" i="68" a="1"/>
  <c r="Z141" i="68" s="1"/>
  <c r="AC141" i="68" s="1"/>
  <c r="Y141" i="68"/>
  <c r="X141" i="68"/>
  <c r="V141" i="68"/>
  <c r="U141" i="68"/>
  <c r="AD140" i="68"/>
  <c r="AA140" i="68" a="1"/>
  <c r="AA140" i="68" s="1"/>
  <c r="Z140" i="68" a="1"/>
  <c r="Z140" i="68" s="1"/>
  <c r="Y140" i="68"/>
  <c r="X140" i="68"/>
  <c r="V140" i="68"/>
  <c r="U140" i="68"/>
  <c r="AD139" i="68"/>
  <c r="AA139" i="68" a="1"/>
  <c r="AA139" i="68" s="1"/>
  <c r="Z139" i="68" a="1"/>
  <c r="Z139" i="68" s="1"/>
  <c r="Y139" i="68"/>
  <c r="X139" i="68"/>
  <c r="V139" i="68"/>
  <c r="U139" i="68"/>
  <c r="AD138" i="68"/>
  <c r="AA138" i="68" a="1"/>
  <c r="AA138" i="68" s="1"/>
  <c r="Z138" i="68" a="1"/>
  <c r="Z138" i="68" s="1"/>
  <c r="AC138" i="68" s="1"/>
  <c r="Y138" i="68"/>
  <c r="X138" i="68"/>
  <c r="V138" i="68"/>
  <c r="U138" i="68"/>
  <c r="AD137" i="68"/>
  <c r="AA137" i="68" a="1"/>
  <c r="AA137" i="68" s="1"/>
  <c r="Z137" i="68" a="1"/>
  <c r="Z137" i="68" s="1"/>
  <c r="Y137" i="68"/>
  <c r="X137" i="68"/>
  <c r="V137" i="68"/>
  <c r="U137" i="68"/>
  <c r="AD136" i="68"/>
  <c r="AA136" i="68" a="1"/>
  <c r="AA136" i="68" s="1"/>
  <c r="Z136" i="68" a="1"/>
  <c r="Z136" i="68" s="1"/>
  <c r="Y136" i="68"/>
  <c r="X136" i="68"/>
  <c r="V136" i="68"/>
  <c r="U136" i="68"/>
  <c r="AD135" i="68"/>
  <c r="AA135" i="68" a="1"/>
  <c r="AA135" i="68" s="1"/>
  <c r="Z135" i="68" a="1"/>
  <c r="Z135" i="68" s="1"/>
  <c r="Y135" i="68"/>
  <c r="X135" i="68"/>
  <c r="V135" i="68"/>
  <c r="U135" i="68"/>
  <c r="AD134" i="68"/>
  <c r="AA134" i="68" a="1"/>
  <c r="AA134" i="68" s="1"/>
  <c r="Z134" i="68" a="1"/>
  <c r="Z134" i="68" s="1"/>
  <c r="Y134" i="68"/>
  <c r="X134" i="68"/>
  <c r="V134" i="68"/>
  <c r="U134" i="68"/>
  <c r="AD133" i="68"/>
  <c r="AA133" i="68" a="1"/>
  <c r="AA133" i="68" s="1"/>
  <c r="Z133" i="68" a="1"/>
  <c r="Z133" i="68" s="1"/>
  <c r="AC133" i="68" s="1"/>
  <c r="Y133" i="68"/>
  <c r="X133" i="68"/>
  <c r="V133" i="68"/>
  <c r="U133" i="68"/>
  <c r="AD132" i="68"/>
  <c r="AA132" i="68" a="1"/>
  <c r="AA132" i="68" s="1"/>
  <c r="Z132" i="68" a="1"/>
  <c r="Z132" i="68" s="1"/>
  <c r="Y132" i="68"/>
  <c r="X132" i="68"/>
  <c r="V132" i="68"/>
  <c r="U132" i="68"/>
  <c r="AD131" i="68"/>
  <c r="AA131" i="68" a="1"/>
  <c r="AA131" i="68" s="1"/>
  <c r="Z131" i="68" a="1"/>
  <c r="Z131" i="68" s="1"/>
  <c r="AE131" i="68" s="1"/>
  <c r="Y131" i="68"/>
  <c r="X131" i="68"/>
  <c r="V131" i="68"/>
  <c r="U131" i="68"/>
  <c r="AD130" i="68"/>
  <c r="AA130" i="68" a="1"/>
  <c r="AA130" i="68" s="1"/>
  <c r="Z130" i="68" a="1"/>
  <c r="Z130" i="68" s="1"/>
  <c r="AC130" i="68" s="1"/>
  <c r="Y130" i="68"/>
  <c r="X130" i="68"/>
  <c r="V130" i="68"/>
  <c r="U130" i="68"/>
  <c r="AD129" i="68"/>
  <c r="AA129" i="68" a="1"/>
  <c r="AA129" i="68" s="1"/>
  <c r="Z129" i="68" a="1"/>
  <c r="Z129" i="68" s="1"/>
  <c r="Y129" i="68"/>
  <c r="X129" i="68"/>
  <c r="V129" i="68"/>
  <c r="U129" i="68"/>
  <c r="AD128" i="68"/>
  <c r="AA128" i="68" a="1"/>
  <c r="AA128" i="68" s="1"/>
  <c r="Z128" i="68" a="1"/>
  <c r="Z128" i="68" s="1"/>
  <c r="Y128" i="68"/>
  <c r="X128" i="68"/>
  <c r="V128" i="68"/>
  <c r="U128" i="68"/>
  <c r="AD127" i="68"/>
  <c r="AA127" i="68" a="1"/>
  <c r="AA127" i="68" s="1"/>
  <c r="Z127" i="68" a="1"/>
  <c r="Z127" i="68" s="1"/>
  <c r="Y127" i="68"/>
  <c r="X127" i="68"/>
  <c r="V127" i="68"/>
  <c r="U127" i="68"/>
  <c r="AD126" i="68"/>
  <c r="AA126" i="68" a="1"/>
  <c r="AA126" i="68" s="1"/>
  <c r="Z126" i="68" a="1"/>
  <c r="Z126" i="68" s="1"/>
  <c r="Y126" i="68"/>
  <c r="X126" i="68"/>
  <c r="V126" i="68"/>
  <c r="U126" i="68"/>
  <c r="AD125" i="68"/>
  <c r="AA125" i="68" a="1"/>
  <c r="AA125" i="68" s="1"/>
  <c r="Z125" i="68"/>
  <c r="AC125" i="68" s="1"/>
  <c r="Z125" i="68" a="1"/>
  <c r="Y125" i="68"/>
  <c r="X125" i="68"/>
  <c r="V125" i="68"/>
  <c r="U125" i="68"/>
  <c r="AD124" i="68"/>
  <c r="AA124" i="68" a="1"/>
  <c r="AA124" i="68" s="1"/>
  <c r="Z124" i="68" a="1"/>
  <c r="Z124" i="68" s="1"/>
  <c r="Y124" i="68"/>
  <c r="X124" i="68"/>
  <c r="V124" i="68"/>
  <c r="U124" i="68"/>
  <c r="AD123" i="68"/>
  <c r="AA123" i="68" a="1"/>
  <c r="AA123" i="68" s="1"/>
  <c r="Z123" i="68" a="1"/>
  <c r="Z123" i="68" s="1"/>
  <c r="Y123" i="68"/>
  <c r="X123" i="68"/>
  <c r="V123" i="68"/>
  <c r="U123" i="68"/>
  <c r="AD122" i="68"/>
  <c r="AA122" i="68" a="1"/>
  <c r="AA122" i="68" s="1"/>
  <c r="Z122" i="68" a="1"/>
  <c r="Z122" i="68" s="1"/>
  <c r="AC122" i="68" s="1"/>
  <c r="Y122" i="68"/>
  <c r="X122" i="68"/>
  <c r="V122" i="68"/>
  <c r="U122" i="68"/>
  <c r="AD121" i="68"/>
  <c r="AA121" i="68" a="1"/>
  <c r="AA121" i="68" s="1"/>
  <c r="Z121" i="68" a="1"/>
  <c r="Z121" i="68" s="1"/>
  <c r="Y121" i="68"/>
  <c r="X121" i="68"/>
  <c r="V121" i="68"/>
  <c r="U121" i="68"/>
  <c r="AD120" i="68"/>
  <c r="AA120" i="68" a="1"/>
  <c r="AA120" i="68" s="1"/>
  <c r="Z120" i="68" a="1"/>
  <c r="Z120" i="68" s="1"/>
  <c r="Y120" i="68"/>
  <c r="X120" i="68"/>
  <c r="V120" i="68"/>
  <c r="U120" i="68"/>
  <c r="AD119" i="68"/>
  <c r="AA119" i="68" a="1"/>
  <c r="AA119" i="68" s="1"/>
  <c r="Z119" i="68" a="1"/>
  <c r="Z119" i="68" s="1"/>
  <c r="Y119" i="68"/>
  <c r="X119" i="68"/>
  <c r="V119" i="68"/>
  <c r="U119" i="68"/>
  <c r="AD118" i="68"/>
  <c r="AA118" i="68" a="1"/>
  <c r="AA118" i="68" s="1"/>
  <c r="Z118" i="68" a="1"/>
  <c r="Z118" i="68" s="1"/>
  <c r="Y118" i="68"/>
  <c r="X118" i="68"/>
  <c r="V118" i="68"/>
  <c r="U118" i="68"/>
  <c r="AD117" i="68"/>
  <c r="AA117" i="68" a="1"/>
  <c r="AA117" i="68" s="1"/>
  <c r="Z117" i="68" a="1"/>
  <c r="Z117" i="68" s="1"/>
  <c r="AC117" i="68" s="1"/>
  <c r="Y117" i="68"/>
  <c r="X117" i="68"/>
  <c r="V117" i="68"/>
  <c r="U117" i="68"/>
  <c r="AD116" i="68"/>
  <c r="AA116" i="68" a="1"/>
  <c r="AA116" i="68" s="1"/>
  <c r="Z116" i="68" a="1"/>
  <c r="Z116" i="68" s="1"/>
  <c r="Y116" i="68"/>
  <c r="X116" i="68"/>
  <c r="V116" i="68"/>
  <c r="U116" i="68"/>
  <c r="AD115" i="68"/>
  <c r="AA115" i="68" a="1"/>
  <c r="AA115" i="68" s="1"/>
  <c r="Z115" i="68" a="1"/>
  <c r="Z115" i="68" s="1"/>
  <c r="AE115" i="68" s="1"/>
  <c r="Y115" i="68"/>
  <c r="X115" i="68"/>
  <c r="V115" i="68"/>
  <c r="U115" i="68"/>
  <c r="AD114" i="68"/>
  <c r="AA114" i="68" a="1"/>
  <c r="AA114" i="68" s="1"/>
  <c r="Z114" i="68" a="1"/>
  <c r="Z114" i="68" s="1"/>
  <c r="AC114" i="68" s="1"/>
  <c r="Y114" i="68"/>
  <c r="X114" i="68"/>
  <c r="V114" i="68"/>
  <c r="U114" i="68"/>
  <c r="AD113" i="68"/>
  <c r="AA113" i="68" a="1"/>
  <c r="AA113" i="68" s="1"/>
  <c r="Z113" i="68" a="1"/>
  <c r="Z113" i="68" s="1"/>
  <c r="Y113" i="68"/>
  <c r="X113" i="68"/>
  <c r="V113" i="68"/>
  <c r="U113" i="68"/>
  <c r="AD112" i="68"/>
  <c r="AA112" i="68" a="1"/>
  <c r="AA112" i="68" s="1"/>
  <c r="Z112" i="68" a="1"/>
  <c r="Z112" i="68" s="1"/>
  <c r="Y112" i="68"/>
  <c r="X112" i="68"/>
  <c r="V112" i="68"/>
  <c r="U112" i="68"/>
  <c r="AD111" i="68"/>
  <c r="AA111" i="68" a="1"/>
  <c r="AA111" i="68" s="1"/>
  <c r="Z111" i="68" a="1"/>
  <c r="Z111" i="68" s="1"/>
  <c r="Y111" i="68"/>
  <c r="X111" i="68"/>
  <c r="V111" i="68"/>
  <c r="U111" i="68"/>
  <c r="AD110" i="68"/>
  <c r="AA110" i="68" a="1"/>
  <c r="AA110" i="68" s="1"/>
  <c r="Z110" i="68" a="1"/>
  <c r="Z110" i="68" s="1"/>
  <c r="Y110" i="68"/>
  <c r="X110" i="68"/>
  <c r="V110" i="68"/>
  <c r="U110" i="68"/>
  <c r="AD109" i="68"/>
  <c r="AA109" i="68" a="1"/>
  <c r="AA109" i="68" s="1"/>
  <c r="Z109" i="68" a="1"/>
  <c r="Z109" i="68" s="1"/>
  <c r="AC109" i="68" s="1"/>
  <c r="Y109" i="68"/>
  <c r="X109" i="68"/>
  <c r="V109" i="68"/>
  <c r="U109" i="68"/>
  <c r="AD108" i="68"/>
  <c r="AA108" i="68" a="1"/>
  <c r="AA108" i="68" s="1"/>
  <c r="Z108" i="68" a="1"/>
  <c r="Z108" i="68" s="1"/>
  <c r="Y108" i="68"/>
  <c r="X108" i="68"/>
  <c r="V108" i="68"/>
  <c r="U108" i="68"/>
  <c r="AD107" i="68"/>
  <c r="AA107" i="68" a="1"/>
  <c r="AA107" i="68" s="1"/>
  <c r="Z107" i="68" a="1"/>
  <c r="Z107" i="68" s="1"/>
  <c r="Y107" i="68"/>
  <c r="X107" i="68"/>
  <c r="V107" i="68"/>
  <c r="U107" i="68"/>
  <c r="AD106" i="68"/>
  <c r="AA106" i="68" a="1"/>
  <c r="AA106" i="68" s="1"/>
  <c r="Z106" i="68" a="1"/>
  <c r="Z106" i="68" s="1"/>
  <c r="AC106" i="68" s="1"/>
  <c r="Y106" i="68"/>
  <c r="X106" i="68"/>
  <c r="V106" i="68"/>
  <c r="U106" i="68"/>
  <c r="AD105" i="68"/>
  <c r="AA105" i="68" a="1"/>
  <c r="AA105" i="68" s="1"/>
  <c r="Z105" i="68" a="1"/>
  <c r="Z105" i="68" s="1"/>
  <c r="Y105" i="68"/>
  <c r="X105" i="68"/>
  <c r="V105" i="68"/>
  <c r="U105" i="68"/>
  <c r="AD104" i="68"/>
  <c r="AA104" i="68" a="1"/>
  <c r="AA104" i="68" s="1"/>
  <c r="Z104" i="68" a="1"/>
  <c r="Z104" i="68" s="1"/>
  <c r="Y104" i="68"/>
  <c r="X104" i="68"/>
  <c r="V104" i="68"/>
  <c r="U104" i="68"/>
  <c r="AD103" i="68"/>
  <c r="AA103" i="68" a="1"/>
  <c r="AA103" i="68" s="1"/>
  <c r="Z103" i="68" a="1"/>
  <c r="Z103" i="68" s="1"/>
  <c r="Y103" i="68"/>
  <c r="X103" i="68"/>
  <c r="V103" i="68"/>
  <c r="U103" i="68"/>
  <c r="AD102" i="68"/>
  <c r="AA102" i="68" a="1"/>
  <c r="AA102" i="68" s="1"/>
  <c r="Z102" i="68" a="1"/>
  <c r="Z102" i="68" s="1"/>
  <c r="Y102" i="68"/>
  <c r="X102" i="68"/>
  <c r="V102" i="68"/>
  <c r="U102" i="68"/>
  <c r="AD101" i="68"/>
  <c r="AA101" i="68" a="1"/>
  <c r="AA101" i="68" s="1"/>
  <c r="Z101" i="68" a="1"/>
  <c r="Z101" i="68" s="1"/>
  <c r="AC101" i="68" s="1"/>
  <c r="Y101" i="68"/>
  <c r="X101" i="68"/>
  <c r="V101" i="68"/>
  <c r="U101" i="68"/>
  <c r="AD100" i="68"/>
  <c r="AA100" i="68" a="1"/>
  <c r="AA100" i="68" s="1"/>
  <c r="Z100" i="68" a="1"/>
  <c r="Z100" i="68" s="1"/>
  <c r="Y100" i="68"/>
  <c r="X100" i="68"/>
  <c r="V100" i="68"/>
  <c r="U100" i="68"/>
  <c r="AD99" i="68"/>
  <c r="AA99" i="68" a="1"/>
  <c r="AA99" i="68" s="1"/>
  <c r="Z99" i="68" a="1"/>
  <c r="Z99" i="68" s="1"/>
  <c r="Y99" i="68"/>
  <c r="X99" i="68"/>
  <c r="V99" i="68"/>
  <c r="U99" i="68"/>
  <c r="AD98" i="68"/>
  <c r="AA98" i="68" a="1"/>
  <c r="AA98" i="68" s="1"/>
  <c r="Z98" i="68"/>
  <c r="AC98" i="68" s="1"/>
  <c r="Z98" i="68" a="1"/>
  <c r="Y98" i="68"/>
  <c r="X98" i="68"/>
  <c r="V98" i="68"/>
  <c r="U98" i="68"/>
  <c r="AD97" i="68"/>
  <c r="AA97" i="68" a="1"/>
  <c r="AA97" i="68" s="1"/>
  <c r="Z97" i="68" a="1"/>
  <c r="Z97" i="68" s="1"/>
  <c r="Y97" i="68"/>
  <c r="X97" i="68"/>
  <c r="V97" i="68"/>
  <c r="U97" i="68"/>
  <c r="AD96" i="68"/>
  <c r="AA96" i="68" a="1"/>
  <c r="AA96" i="68" s="1"/>
  <c r="Z96" i="68" a="1"/>
  <c r="Z96" i="68" s="1"/>
  <c r="Y96" i="68"/>
  <c r="X96" i="68"/>
  <c r="V96" i="68"/>
  <c r="U96" i="68"/>
  <c r="AD95" i="68"/>
  <c r="AA95" i="68" a="1"/>
  <c r="AA95" i="68" s="1"/>
  <c r="Z95" i="68" a="1"/>
  <c r="Z95" i="68" s="1"/>
  <c r="Y95" i="68"/>
  <c r="X95" i="68"/>
  <c r="V95" i="68"/>
  <c r="U95" i="68"/>
  <c r="AD94" i="68"/>
  <c r="AA94" i="68" a="1"/>
  <c r="AA94" i="68" s="1"/>
  <c r="Z94" i="68" a="1"/>
  <c r="Z94" i="68" s="1"/>
  <c r="Y94" i="68"/>
  <c r="X94" i="68"/>
  <c r="V94" i="68"/>
  <c r="U94" i="68"/>
  <c r="AD93" i="68"/>
  <c r="AA93" i="68" a="1"/>
  <c r="AA93" i="68" s="1"/>
  <c r="Z93" i="68" a="1"/>
  <c r="Z93" i="68" s="1"/>
  <c r="AC93" i="68" s="1"/>
  <c r="Y93" i="68"/>
  <c r="X93" i="68"/>
  <c r="V93" i="68"/>
  <c r="U93" i="68"/>
  <c r="AD92" i="68"/>
  <c r="AA92" i="68" a="1"/>
  <c r="AA92" i="68" s="1"/>
  <c r="Z92" i="68" a="1"/>
  <c r="Z92" i="68" s="1"/>
  <c r="Y92" i="68"/>
  <c r="X92" i="68"/>
  <c r="V92" i="68"/>
  <c r="U92" i="68"/>
  <c r="AD91" i="68"/>
  <c r="AA91" i="68" a="1"/>
  <c r="AA91" i="68" s="1"/>
  <c r="Z91" i="68" a="1"/>
  <c r="Z91" i="68" s="1"/>
  <c r="AE91" i="68" s="1"/>
  <c r="Y91" i="68"/>
  <c r="X91" i="68"/>
  <c r="V91" i="68"/>
  <c r="U91" i="68"/>
  <c r="AD90" i="68"/>
  <c r="AA90" i="68" a="1"/>
  <c r="AA90" i="68" s="1"/>
  <c r="Z90" i="68" a="1"/>
  <c r="Z90" i="68" s="1"/>
  <c r="AC90" i="68" s="1"/>
  <c r="Y90" i="68"/>
  <c r="X90" i="68"/>
  <c r="V90" i="68"/>
  <c r="U90" i="68"/>
  <c r="AD89" i="68"/>
  <c r="AA89" i="68" a="1"/>
  <c r="AA89" i="68" s="1"/>
  <c r="Z89" i="68" a="1"/>
  <c r="Z89" i="68" s="1"/>
  <c r="Y89" i="68"/>
  <c r="X89" i="68"/>
  <c r="V89" i="68"/>
  <c r="U89" i="68"/>
  <c r="AD88" i="68"/>
  <c r="AA88" i="68" a="1"/>
  <c r="AA88" i="68" s="1"/>
  <c r="Z88" i="68" a="1"/>
  <c r="Z88" i="68" s="1"/>
  <c r="Y88" i="68"/>
  <c r="X88" i="68"/>
  <c r="V88" i="68"/>
  <c r="U88" i="68"/>
  <c r="AD87" i="68"/>
  <c r="AA87" i="68" a="1"/>
  <c r="AA87" i="68" s="1"/>
  <c r="Z87" i="68" a="1"/>
  <c r="Z87" i="68" s="1"/>
  <c r="Y87" i="68"/>
  <c r="X87" i="68"/>
  <c r="V87" i="68"/>
  <c r="U87" i="68"/>
  <c r="AD86" i="68"/>
  <c r="AA86" i="68" a="1"/>
  <c r="AA86" i="68" s="1"/>
  <c r="Z86" i="68" a="1"/>
  <c r="Z86" i="68" s="1"/>
  <c r="Y86" i="68"/>
  <c r="X86" i="68"/>
  <c r="V86" i="68"/>
  <c r="U86" i="68"/>
  <c r="AD85" i="68"/>
  <c r="AA85" i="68" a="1"/>
  <c r="AA85" i="68" s="1"/>
  <c r="Z85" i="68"/>
  <c r="AC85" i="68" s="1"/>
  <c r="Z85" i="68" a="1"/>
  <c r="Y85" i="68"/>
  <c r="X85" i="68"/>
  <c r="V85" i="68"/>
  <c r="U85" i="68"/>
  <c r="AD84" i="68"/>
  <c r="AA84" i="68" a="1"/>
  <c r="AA84" i="68" s="1"/>
  <c r="Z84" i="68" a="1"/>
  <c r="Z84" i="68" s="1"/>
  <c r="Y84" i="68"/>
  <c r="X84" i="68"/>
  <c r="V84" i="68"/>
  <c r="U84" i="68"/>
  <c r="AD83" i="68"/>
  <c r="AA83" i="68" a="1"/>
  <c r="AA83" i="68" s="1"/>
  <c r="Z83" i="68" a="1"/>
  <c r="Z83" i="68" s="1"/>
  <c r="AE83" i="68" s="1"/>
  <c r="Y83" i="68"/>
  <c r="X83" i="68"/>
  <c r="V83" i="68"/>
  <c r="U83" i="68"/>
  <c r="AD82" i="68"/>
  <c r="AA82" i="68" a="1"/>
  <c r="AA82" i="68" s="1"/>
  <c r="Z82" i="68" a="1"/>
  <c r="Z82" i="68" s="1"/>
  <c r="AC82" i="68" s="1"/>
  <c r="Y82" i="68"/>
  <c r="X82" i="68"/>
  <c r="V82" i="68"/>
  <c r="U82" i="68"/>
  <c r="AD81" i="68"/>
  <c r="AA81" i="68" a="1"/>
  <c r="AA81" i="68" s="1"/>
  <c r="Z81" i="68" a="1"/>
  <c r="Z81" i="68" s="1"/>
  <c r="Y81" i="68"/>
  <c r="X81" i="68"/>
  <c r="V81" i="68"/>
  <c r="U81" i="68"/>
  <c r="AD80" i="68"/>
  <c r="AA80" i="68" a="1"/>
  <c r="AA80" i="68" s="1"/>
  <c r="Z80" i="68" a="1"/>
  <c r="Z80" i="68" s="1"/>
  <c r="Y80" i="68"/>
  <c r="X80" i="68"/>
  <c r="V80" i="68"/>
  <c r="U80" i="68"/>
  <c r="AD79" i="68"/>
  <c r="AA79" i="68" a="1"/>
  <c r="AA79" i="68" s="1"/>
  <c r="Z79" i="68" a="1"/>
  <c r="Z79" i="68" s="1"/>
  <c r="Y79" i="68"/>
  <c r="X79" i="68"/>
  <c r="V79" i="68"/>
  <c r="U79" i="68"/>
  <c r="AD78" i="68"/>
  <c r="AA78" i="68" a="1"/>
  <c r="AA78" i="68" s="1"/>
  <c r="Z78" i="68" a="1"/>
  <c r="Z78" i="68" s="1"/>
  <c r="Y78" i="68"/>
  <c r="X78" i="68"/>
  <c r="V78" i="68"/>
  <c r="U78" i="68"/>
  <c r="AD77" i="68"/>
  <c r="AA77" i="68"/>
  <c r="AA77" i="68" a="1"/>
  <c r="Z77" i="68" a="1"/>
  <c r="Z77" i="68" s="1"/>
  <c r="AC77" i="68" s="1"/>
  <c r="Y77" i="68"/>
  <c r="X77" i="68"/>
  <c r="V77" i="68"/>
  <c r="U77" i="68"/>
  <c r="AD76" i="68"/>
  <c r="AA76" i="68" a="1"/>
  <c r="AA76" i="68" s="1"/>
  <c r="Z76" i="68" a="1"/>
  <c r="Z76" i="68" s="1"/>
  <c r="Y76" i="68"/>
  <c r="X76" i="68"/>
  <c r="V76" i="68"/>
  <c r="U76" i="68"/>
  <c r="AD75" i="68"/>
  <c r="AA75" i="68" a="1"/>
  <c r="AA75" i="68" s="1"/>
  <c r="Z75" i="68" a="1"/>
  <c r="Z75" i="68" s="1"/>
  <c r="Y75" i="68"/>
  <c r="X75" i="68"/>
  <c r="V75" i="68"/>
  <c r="U75" i="68"/>
  <c r="AD74" i="68"/>
  <c r="AA74" i="68" a="1"/>
  <c r="AA74" i="68" s="1"/>
  <c r="Z74" i="68"/>
  <c r="AC74" i="68" s="1"/>
  <c r="Z74" i="68" a="1"/>
  <c r="Y74" i="68"/>
  <c r="X74" i="68"/>
  <c r="V74" i="68"/>
  <c r="U74" i="68"/>
  <c r="AD73" i="68"/>
  <c r="AA73" i="68" a="1"/>
  <c r="AA73" i="68" s="1"/>
  <c r="Z73" i="68" a="1"/>
  <c r="Z73" i="68" s="1"/>
  <c r="Y73" i="68"/>
  <c r="X73" i="68"/>
  <c r="V73" i="68"/>
  <c r="U73" i="68"/>
  <c r="AD72" i="68"/>
  <c r="AA72" i="68" a="1"/>
  <c r="AA72" i="68" s="1"/>
  <c r="Z72" i="68" a="1"/>
  <c r="Z72" i="68" s="1"/>
  <c r="Y72" i="68"/>
  <c r="X72" i="68"/>
  <c r="V72" i="68"/>
  <c r="U72" i="68"/>
  <c r="AD71" i="68"/>
  <c r="AA71" i="68" a="1"/>
  <c r="AA71" i="68" s="1"/>
  <c r="Z71" i="68" a="1"/>
  <c r="Z71" i="68" s="1"/>
  <c r="Y71" i="68"/>
  <c r="X71" i="68"/>
  <c r="V71" i="68"/>
  <c r="U71" i="68"/>
  <c r="AD70" i="68"/>
  <c r="AA70" i="68" a="1"/>
  <c r="AA70" i="68" s="1"/>
  <c r="Z70" i="68" a="1"/>
  <c r="Z70" i="68" s="1"/>
  <c r="Y70" i="68"/>
  <c r="X70" i="68"/>
  <c r="V70" i="68"/>
  <c r="U70" i="68"/>
  <c r="AD69" i="68"/>
  <c r="AA69" i="68" a="1"/>
  <c r="AA69" i="68" s="1"/>
  <c r="Z69" i="68" a="1"/>
  <c r="Z69" i="68" s="1"/>
  <c r="AC69" i="68" s="1"/>
  <c r="Y69" i="68"/>
  <c r="X69" i="68"/>
  <c r="V69" i="68"/>
  <c r="U69" i="68"/>
  <c r="AD68" i="68"/>
  <c r="AA68" i="68"/>
  <c r="AA68" i="68" a="1"/>
  <c r="Z68" i="68" a="1"/>
  <c r="Z68" i="68" s="1"/>
  <c r="Y68" i="68"/>
  <c r="X68" i="68"/>
  <c r="V68" i="68"/>
  <c r="U68" i="68"/>
  <c r="AD67" i="68"/>
  <c r="AA67" i="68" a="1"/>
  <c r="AA67" i="68" s="1"/>
  <c r="Z67" i="68" a="1"/>
  <c r="Z67" i="68" s="1"/>
  <c r="Y67" i="68"/>
  <c r="X67" i="68"/>
  <c r="V67" i="68"/>
  <c r="U67" i="68"/>
  <c r="AD66" i="68"/>
  <c r="AA66" i="68" a="1"/>
  <c r="AA66" i="68" s="1"/>
  <c r="Z66" i="68" a="1"/>
  <c r="Z66" i="68" s="1"/>
  <c r="AC66" i="68" s="1"/>
  <c r="Y66" i="68"/>
  <c r="X66" i="68"/>
  <c r="V66" i="68"/>
  <c r="U66" i="68"/>
  <c r="AD65" i="68"/>
  <c r="AA65" i="68" a="1"/>
  <c r="AA65" i="68" s="1"/>
  <c r="Z65" i="68" a="1"/>
  <c r="Z65" i="68" s="1"/>
  <c r="Y65" i="68"/>
  <c r="X65" i="68"/>
  <c r="V65" i="68"/>
  <c r="U65" i="68"/>
  <c r="AD64" i="68"/>
  <c r="AA64" i="68" a="1"/>
  <c r="AA64" i="68" s="1"/>
  <c r="Z64" i="68" a="1"/>
  <c r="Z64" i="68" s="1"/>
  <c r="Y64" i="68"/>
  <c r="X64" i="68"/>
  <c r="V64" i="68"/>
  <c r="U64" i="68"/>
  <c r="AD63" i="68"/>
  <c r="AA63" i="68" a="1"/>
  <c r="AA63" i="68" s="1"/>
  <c r="Z63" i="68" a="1"/>
  <c r="Z63" i="68" s="1"/>
  <c r="Y63" i="68"/>
  <c r="X63" i="68"/>
  <c r="V63" i="68"/>
  <c r="U63" i="68"/>
  <c r="AD62" i="68"/>
  <c r="AA62" i="68" a="1"/>
  <c r="AA62" i="68" s="1"/>
  <c r="Z62" i="68" a="1"/>
  <c r="Z62" i="68" s="1"/>
  <c r="Y62" i="68"/>
  <c r="X62" i="68"/>
  <c r="V62" i="68"/>
  <c r="U62" i="68"/>
  <c r="AD61" i="68"/>
  <c r="AA61" i="68" a="1"/>
  <c r="AA61" i="68" s="1"/>
  <c r="Z61" i="68" a="1"/>
  <c r="Z61" i="68" s="1"/>
  <c r="AC61" i="68" s="1"/>
  <c r="Y61" i="68"/>
  <c r="X61" i="68"/>
  <c r="V61" i="68"/>
  <c r="U61" i="68"/>
  <c r="AD60" i="68"/>
  <c r="AA60" i="68" a="1"/>
  <c r="AA60" i="68" s="1"/>
  <c r="Z60" i="68" a="1"/>
  <c r="Z60" i="68" s="1"/>
  <c r="Y60" i="68"/>
  <c r="X60" i="68"/>
  <c r="V60" i="68"/>
  <c r="U60" i="68"/>
  <c r="AD59" i="68"/>
  <c r="AA59" i="68" a="1"/>
  <c r="AA59" i="68" s="1"/>
  <c r="Z59" i="68" a="1"/>
  <c r="Z59" i="68" s="1"/>
  <c r="Y59" i="68"/>
  <c r="X59" i="68"/>
  <c r="V59" i="68"/>
  <c r="U59" i="68"/>
  <c r="AD58" i="68"/>
  <c r="AA58" i="68" a="1"/>
  <c r="AA58" i="68" s="1"/>
  <c r="Z58" i="68" a="1"/>
  <c r="Z58" i="68" s="1"/>
  <c r="AC58" i="68" s="1"/>
  <c r="Y58" i="68"/>
  <c r="X58" i="68"/>
  <c r="V58" i="68"/>
  <c r="U58" i="68"/>
  <c r="AD57" i="68"/>
  <c r="AA57" i="68" a="1"/>
  <c r="AA57" i="68" s="1"/>
  <c r="Z57" i="68" a="1"/>
  <c r="Z57" i="68" s="1"/>
  <c r="Y57" i="68"/>
  <c r="X57" i="68"/>
  <c r="V57" i="68"/>
  <c r="U57" i="68"/>
  <c r="AD56" i="68"/>
  <c r="AA56" i="68" a="1"/>
  <c r="AA56" i="68" s="1"/>
  <c r="Z56" i="68" a="1"/>
  <c r="Z56" i="68" s="1"/>
  <c r="Y56" i="68"/>
  <c r="X56" i="68"/>
  <c r="V56" i="68"/>
  <c r="U56" i="68"/>
  <c r="AD55" i="68"/>
  <c r="AA55" i="68" a="1"/>
  <c r="AA55" i="68" s="1"/>
  <c r="Z55" i="68" a="1"/>
  <c r="Z55" i="68" s="1"/>
  <c r="Y55" i="68"/>
  <c r="X55" i="68"/>
  <c r="V55" i="68"/>
  <c r="U55" i="68"/>
  <c r="AD54" i="68"/>
  <c r="AA54" i="68" a="1"/>
  <c r="AA54" i="68" s="1"/>
  <c r="Z54" i="68" a="1"/>
  <c r="Z54" i="68" s="1"/>
  <c r="Y54" i="68"/>
  <c r="X54" i="68"/>
  <c r="V54" i="68"/>
  <c r="U54" i="68"/>
  <c r="AD53" i="68"/>
  <c r="AA53" i="68" a="1"/>
  <c r="AA53" i="68" s="1"/>
  <c r="Z53" i="68" a="1"/>
  <c r="Z53" i="68" s="1"/>
  <c r="AC53" i="68" s="1"/>
  <c r="Y53" i="68"/>
  <c r="X53" i="68"/>
  <c r="V53" i="68"/>
  <c r="U53" i="68"/>
  <c r="AD52" i="68"/>
  <c r="AA52" i="68"/>
  <c r="AA52" i="68" a="1"/>
  <c r="Z52" i="68" a="1"/>
  <c r="Z52" i="68" s="1"/>
  <c r="Y52" i="68"/>
  <c r="X52" i="68"/>
  <c r="V52" i="68"/>
  <c r="U52" i="68"/>
  <c r="AD51" i="68"/>
  <c r="AA51" i="68" a="1"/>
  <c r="AA51" i="68" s="1"/>
  <c r="Z51" i="68" a="1"/>
  <c r="Z51" i="68" s="1"/>
  <c r="Y51" i="68"/>
  <c r="X51" i="68"/>
  <c r="V51" i="68"/>
  <c r="U51" i="68"/>
  <c r="AD50" i="68"/>
  <c r="AA50" i="68" a="1"/>
  <c r="AA50" i="68" s="1"/>
  <c r="Z50" i="68"/>
  <c r="AC50" i="68" s="1"/>
  <c r="Z50" i="68" a="1"/>
  <c r="Y50" i="68"/>
  <c r="X50" i="68"/>
  <c r="V50" i="68"/>
  <c r="U50" i="68"/>
  <c r="AD49" i="68"/>
  <c r="AA49" i="68" a="1"/>
  <c r="AA49" i="68" s="1"/>
  <c r="Z49" i="68" a="1"/>
  <c r="Z49" i="68" s="1"/>
  <c r="Y49" i="68"/>
  <c r="X49" i="68"/>
  <c r="V49" i="68"/>
  <c r="U49" i="68"/>
  <c r="AD48" i="68"/>
  <c r="AA48" i="68" a="1"/>
  <c r="AA48" i="68" s="1"/>
  <c r="Z48" i="68" a="1"/>
  <c r="Z48" i="68" s="1"/>
  <c r="Y48" i="68"/>
  <c r="X48" i="68"/>
  <c r="V48" i="68"/>
  <c r="U48" i="68"/>
  <c r="AD47" i="68"/>
  <c r="AA47" i="68" a="1"/>
  <c r="AA47" i="68" s="1"/>
  <c r="Z47" i="68" a="1"/>
  <c r="Z47" i="68" s="1"/>
  <c r="Y47" i="68"/>
  <c r="X47" i="68"/>
  <c r="V47" i="68"/>
  <c r="U47" i="68"/>
  <c r="AD46" i="68"/>
  <c r="AA46" i="68" a="1"/>
  <c r="AA46" i="68" s="1"/>
  <c r="Z46" i="68" a="1"/>
  <c r="Z46" i="68" s="1"/>
  <c r="Y46" i="68"/>
  <c r="X46" i="68"/>
  <c r="V46" i="68"/>
  <c r="U46" i="68"/>
  <c r="AD45" i="68"/>
  <c r="AA45" i="68" a="1"/>
  <c r="AA45" i="68" s="1"/>
  <c r="Z45" i="68" a="1"/>
  <c r="Z45" i="68" s="1"/>
  <c r="AC45" i="68" s="1"/>
  <c r="Y45" i="68"/>
  <c r="X45" i="68"/>
  <c r="V45" i="68"/>
  <c r="U45" i="68"/>
  <c r="AD44" i="68"/>
  <c r="AA44" i="68" a="1"/>
  <c r="AA44" i="68" s="1"/>
  <c r="Z44" i="68" a="1"/>
  <c r="Z44" i="68" s="1"/>
  <c r="Y44" i="68"/>
  <c r="X44" i="68"/>
  <c r="V44" i="68"/>
  <c r="U44" i="68"/>
  <c r="AD43" i="68"/>
  <c r="AA43" i="68" a="1"/>
  <c r="AA43" i="68" s="1"/>
  <c r="Z43" i="68"/>
  <c r="AE43" i="68" s="1"/>
  <c r="Z43" i="68" a="1"/>
  <c r="Y43" i="68"/>
  <c r="X43" i="68"/>
  <c r="V43" i="68"/>
  <c r="U43" i="68"/>
  <c r="AD42" i="68"/>
  <c r="AA42" i="68" a="1"/>
  <c r="AA42" i="68" s="1"/>
  <c r="Z42" i="68" a="1"/>
  <c r="Z42" i="68" s="1"/>
  <c r="AC42" i="68" s="1"/>
  <c r="Y42" i="68"/>
  <c r="X42" i="68"/>
  <c r="V42" i="68"/>
  <c r="U42" i="68"/>
  <c r="AD41" i="68"/>
  <c r="AA41" i="68" a="1"/>
  <c r="AA41" i="68" s="1"/>
  <c r="Z41" i="68" a="1"/>
  <c r="Z41" i="68" s="1"/>
  <c r="Y41" i="68"/>
  <c r="X41" i="68"/>
  <c r="V41" i="68"/>
  <c r="U41" i="68"/>
  <c r="AD40" i="68"/>
  <c r="AA40" i="68" a="1"/>
  <c r="AA40" i="68" s="1"/>
  <c r="Z40" i="68" a="1"/>
  <c r="Z40" i="68" s="1"/>
  <c r="Y40" i="68"/>
  <c r="X40" i="68"/>
  <c r="V40" i="68"/>
  <c r="U40" i="68"/>
  <c r="AD39" i="68"/>
  <c r="AA39" i="68" a="1"/>
  <c r="AA39" i="68" s="1"/>
  <c r="Z39" i="68" a="1"/>
  <c r="Z39" i="68" s="1"/>
  <c r="Y39" i="68"/>
  <c r="X39" i="68"/>
  <c r="V39" i="68"/>
  <c r="U39" i="68"/>
  <c r="AD38" i="68"/>
  <c r="AA38" i="68" a="1"/>
  <c r="AA38" i="68" s="1"/>
  <c r="Z38" i="68" a="1"/>
  <c r="Z38" i="68" s="1"/>
  <c r="Y38" i="68"/>
  <c r="X38" i="68"/>
  <c r="V38" i="68"/>
  <c r="U38" i="68"/>
  <c r="AD37" i="68"/>
  <c r="AA37" i="68" a="1"/>
  <c r="AA37" i="68" s="1"/>
  <c r="Z37" i="68" a="1"/>
  <c r="Z37" i="68" s="1"/>
  <c r="AC37" i="68" s="1"/>
  <c r="Y37" i="68"/>
  <c r="X37" i="68"/>
  <c r="V37" i="68"/>
  <c r="U37" i="68"/>
  <c r="AD36" i="68"/>
  <c r="AA36" i="68" a="1"/>
  <c r="AA36" i="68" s="1"/>
  <c r="Z36" i="68" a="1"/>
  <c r="Z36" i="68" s="1"/>
  <c r="Y36" i="68"/>
  <c r="X36" i="68"/>
  <c r="V36" i="68"/>
  <c r="U36" i="68"/>
  <c r="AD35" i="68"/>
  <c r="AA35" i="68" a="1"/>
  <c r="AA35" i="68" s="1"/>
  <c r="Z35" i="68" a="1"/>
  <c r="Z35" i="68" s="1"/>
  <c r="Y35" i="68"/>
  <c r="X35" i="68"/>
  <c r="V35" i="68"/>
  <c r="U35" i="68"/>
  <c r="AD34" i="68"/>
  <c r="AA34" i="68" a="1"/>
  <c r="AA34" i="68" s="1"/>
  <c r="Z34" i="68" a="1"/>
  <c r="Z34" i="68" s="1"/>
  <c r="AC34" i="68" s="1"/>
  <c r="Y34" i="68"/>
  <c r="X34" i="68"/>
  <c r="V34" i="68"/>
  <c r="U34" i="68"/>
  <c r="AD33" i="68"/>
  <c r="AA33" i="68" a="1"/>
  <c r="AA33" i="68" s="1"/>
  <c r="Z33" i="68" a="1"/>
  <c r="Z33" i="68" s="1"/>
  <c r="Y33" i="68"/>
  <c r="X33" i="68"/>
  <c r="V33" i="68"/>
  <c r="U33" i="68"/>
  <c r="AD32" i="68"/>
  <c r="AA32" i="68" a="1"/>
  <c r="AA32" i="68" s="1"/>
  <c r="Z32" i="68" a="1"/>
  <c r="Z32" i="68" s="1"/>
  <c r="Y32" i="68"/>
  <c r="X32" i="68"/>
  <c r="V32" i="68"/>
  <c r="U32" i="68"/>
  <c r="AD31" i="68"/>
  <c r="AA31" i="68"/>
  <c r="AA31" i="68" a="1"/>
  <c r="Z31" i="68" a="1"/>
  <c r="Z31" i="68" s="1"/>
  <c r="Y31" i="68"/>
  <c r="X31" i="68"/>
  <c r="V31" i="68"/>
  <c r="U31" i="68"/>
  <c r="AD30" i="68"/>
  <c r="AA30" i="68" a="1"/>
  <c r="AA30" i="68" s="1"/>
  <c r="Z30" i="68" a="1"/>
  <c r="Z30" i="68" s="1"/>
  <c r="Y30" i="68"/>
  <c r="X30" i="68"/>
  <c r="V30" i="68"/>
  <c r="U30" i="68"/>
  <c r="AD29" i="68"/>
  <c r="AA29" i="68" a="1"/>
  <c r="AA29" i="68" s="1"/>
  <c r="Z29" i="68" a="1"/>
  <c r="Z29" i="68" s="1"/>
  <c r="AC29" i="68" s="1"/>
  <c r="Y29" i="68"/>
  <c r="X29" i="68"/>
  <c r="V29" i="68"/>
  <c r="U29" i="68"/>
  <c r="AD28" i="68"/>
  <c r="AA28" i="68" a="1"/>
  <c r="AA28" i="68" s="1"/>
  <c r="Z28" i="68" a="1"/>
  <c r="Z28" i="68" s="1"/>
  <c r="Y28" i="68"/>
  <c r="X28" i="68"/>
  <c r="V28" i="68"/>
  <c r="U28" i="68"/>
  <c r="AA27" i="68" a="1"/>
  <c r="AA27" i="68" s="1"/>
  <c r="AD27" i="68" s="1"/>
  <c r="Z27" i="68" a="1"/>
  <c r="Z27" i="68" s="1"/>
  <c r="Y27" i="68"/>
  <c r="X27" i="68"/>
  <c r="V27" i="68"/>
  <c r="U27" i="68"/>
  <c r="AD26" i="68"/>
  <c r="AA26" i="68" a="1"/>
  <c r="AA26" i="68" s="1"/>
  <c r="Z26" i="68" a="1"/>
  <c r="Z26" i="68" s="1"/>
  <c r="Y26" i="68"/>
  <c r="X26" i="68"/>
  <c r="V26" i="68"/>
  <c r="U26" i="68"/>
  <c r="AD25" i="68"/>
  <c r="AA25" i="68" a="1"/>
  <c r="AA25" i="68" s="1"/>
  <c r="Z25" i="68" a="1"/>
  <c r="Z25" i="68" s="1"/>
  <c r="Y25" i="68"/>
  <c r="X25" i="68"/>
  <c r="V25" i="68"/>
  <c r="U25" i="68"/>
  <c r="AD24" i="68"/>
  <c r="AA24" i="68" a="1"/>
  <c r="AA24" i="68" s="1"/>
  <c r="Z24" i="68" a="1"/>
  <c r="Z24" i="68" s="1"/>
  <c r="Y24" i="68"/>
  <c r="X24" i="68"/>
  <c r="V24" i="68"/>
  <c r="U24" i="68"/>
  <c r="AD23" i="68"/>
  <c r="AA23" i="68" a="1"/>
  <c r="AA23" i="68" s="1"/>
  <c r="Z23" i="68" a="1"/>
  <c r="Z23" i="68" s="1"/>
  <c r="Y23" i="68"/>
  <c r="X23" i="68"/>
  <c r="V23" i="68"/>
  <c r="U23" i="68"/>
  <c r="AD22" i="68"/>
  <c r="AA22" i="68" a="1"/>
  <c r="AA22" i="68" s="1"/>
  <c r="Z22" i="68" a="1"/>
  <c r="Z22" i="68" s="1"/>
  <c r="Y22" i="68"/>
  <c r="X22" i="68"/>
  <c r="V22" i="68"/>
  <c r="U22" i="68"/>
  <c r="AA21" i="68" a="1"/>
  <c r="AA21" i="68" s="1"/>
  <c r="AD21" i="68" s="1"/>
  <c r="Z21" i="68" a="1"/>
  <c r="Z21" i="68" s="1"/>
  <c r="AC21" i="68" s="1"/>
  <c r="Y21" i="68"/>
  <c r="X21" i="68"/>
  <c r="V21" i="68"/>
  <c r="U21" i="68"/>
  <c r="AD20" i="68"/>
  <c r="AA20" i="68" a="1"/>
  <c r="AA20" i="68" s="1"/>
  <c r="Z20" i="68" a="1"/>
  <c r="Z20" i="68" s="1"/>
  <c r="Y20" i="68"/>
  <c r="X20" i="68"/>
  <c r="V20" i="68"/>
  <c r="U20" i="68"/>
  <c r="AD19" i="68"/>
  <c r="AA19" i="68" a="1"/>
  <c r="AA19" i="68" s="1"/>
  <c r="Z19" i="68" a="1"/>
  <c r="Z19" i="68" s="1"/>
  <c r="Y19" i="68"/>
  <c r="X19" i="68"/>
  <c r="V19" i="68"/>
  <c r="U19" i="68"/>
  <c r="AA18" i="68" a="1"/>
  <c r="AA18" i="68" s="1"/>
  <c r="Z18" i="68" a="1"/>
  <c r="Z18" i="68" s="1"/>
  <c r="Y18" i="68"/>
  <c r="X18" i="68"/>
  <c r="V18" i="68"/>
  <c r="U18" i="68"/>
  <c r="AA17" i="68" a="1"/>
  <c r="AA17" i="68" s="1"/>
  <c r="AD17" i="68" s="1"/>
  <c r="Z17" i="68" a="1"/>
  <c r="Z17" i="68" s="1"/>
  <c r="Y17" i="68"/>
  <c r="X17" i="68"/>
  <c r="V17" i="68"/>
  <c r="U17" i="68"/>
  <c r="AD16" i="68"/>
  <c r="AA16" i="68" a="1"/>
  <c r="AA16" i="68" s="1"/>
  <c r="Z16" i="68" a="1"/>
  <c r="Z16" i="68" s="1"/>
  <c r="Y16" i="68"/>
  <c r="X16" i="68"/>
  <c r="V16" i="68"/>
  <c r="U16" i="68"/>
  <c r="AD15" i="68"/>
  <c r="AA15" i="68" a="1"/>
  <c r="AA15" i="68" s="1"/>
  <c r="Z15" i="68" a="1"/>
  <c r="Z15" i="68" s="1"/>
  <c r="Y15" i="68"/>
  <c r="X15" i="68"/>
  <c r="V15" i="68"/>
  <c r="U15" i="68"/>
  <c r="AD14" i="68"/>
  <c r="AA14" i="68" a="1"/>
  <c r="AA14" i="68" s="1"/>
  <c r="Z14" i="68" a="1"/>
  <c r="Z14" i="68" s="1"/>
  <c r="Y14" i="68"/>
  <c r="X14" i="68"/>
  <c r="V14" i="68"/>
  <c r="U14" i="68"/>
  <c r="AD13" i="68"/>
  <c r="AA13" i="68" a="1"/>
  <c r="AA13" i="68" s="1"/>
  <c r="Z13" i="68" a="1"/>
  <c r="Z13" i="68" s="1"/>
  <c r="Y13" i="68"/>
  <c r="X13" i="68"/>
  <c r="V13" i="68"/>
  <c r="U13" i="68"/>
  <c r="AA12" i="68" a="1"/>
  <c r="AA12" i="68" s="1"/>
  <c r="AD12" i="68" s="1"/>
  <c r="Z12" i="68" a="1"/>
  <c r="Z12" i="68" s="1"/>
  <c r="Y12" i="68"/>
  <c r="X12" i="68"/>
  <c r="V12" i="68"/>
  <c r="U12" i="68"/>
  <c r="AD11" i="68"/>
  <c r="AA11" i="68" a="1"/>
  <c r="AA11" i="68" s="1"/>
  <c r="Z11" i="68" a="1"/>
  <c r="Z11" i="68" s="1"/>
  <c r="Y11" i="68"/>
  <c r="X11" i="68"/>
  <c r="V11" i="68"/>
  <c r="U11" i="68"/>
  <c r="AA10" i="68" a="1"/>
  <c r="AA10" i="68" s="1"/>
  <c r="Z10" i="68" a="1"/>
  <c r="Z10" i="68" s="1"/>
  <c r="Y10" i="68"/>
  <c r="X10" i="68"/>
  <c r="U10" i="68"/>
  <c r="AD45" i="64"/>
  <c r="AA45" i="64" a="1"/>
  <c r="AA45" i="64" s="1"/>
  <c r="Z45" i="64" a="1"/>
  <c r="Z45" i="64" s="1"/>
  <c r="Y45" i="64"/>
  <c r="X45" i="64"/>
  <c r="V45" i="64"/>
  <c r="U45" i="64"/>
  <c r="AD44" i="64"/>
  <c r="AA44" i="64" a="1"/>
  <c r="AA44" i="64" s="1"/>
  <c r="Z44" i="64" a="1"/>
  <c r="Z44" i="64" s="1"/>
  <c r="AC44" i="64" s="1"/>
  <c r="Y44" i="64"/>
  <c r="X44" i="64"/>
  <c r="V44" i="64"/>
  <c r="U44" i="64"/>
  <c r="AD43" i="64"/>
  <c r="AA43" i="64" a="1"/>
  <c r="AA43" i="64" s="1"/>
  <c r="Z43" i="64" a="1"/>
  <c r="Z43" i="64" s="1"/>
  <c r="Y43" i="64"/>
  <c r="X43" i="64"/>
  <c r="V43" i="64"/>
  <c r="U43" i="64"/>
  <c r="AD42" i="64"/>
  <c r="AA42" i="64" a="1"/>
  <c r="AA42" i="64" s="1"/>
  <c r="Z42" i="64" a="1"/>
  <c r="Z42" i="64" s="1"/>
  <c r="Y42" i="64"/>
  <c r="X42" i="64"/>
  <c r="V42" i="64"/>
  <c r="U42" i="64"/>
  <c r="AD41" i="64"/>
  <c r="AA41" i="64" a="1"/>
  <c r="AA41" i="64" s="1"/>
  <c r="Z41" i="64"/>
  <c r="Z41" i="64" a="1"/>
  <c r="Y41" i="64"/>
  <c r="X41" i="64"/>
  <c r="V41" i="64"/>
  <c r="U41" i="64"/>
  <c r="AD40" i="64"/>
  <c r="AA40" i="64"/>
  <c r="AA40" i="64" a="1"/>
  <c r="Z40" i="64" a="1"/>
  <c r="Z40" i="64" s="1"/>
  <c r="Y40" i="64"/>
  <c r="X40" i="64"/>
  <c r="V40" i="64"/>
  <c r="U40" i="64"/>
  <c r="AD39" i="64"/>
  <c r="AA39" i="64"/>
  <c r="AA39" i="64" a="1"/>
  <c r="Z39" i="64"/>
  <c r="AC39" i="64" s="1"/>
  <c r="Z39" i="64" a="1"/>
  <c r="Y39" i="64"/>
  <c r="X39" i="64"/>
  <c r="V39" i="64"/>
  <c r="U39" i="64"/>
  <c r="AD38" i="64"/>
  <c r="AA38" i="64"/>
  <c r="AA38" i="64" a="1"/>
  <c r="Z38" i="64"/>
  <c r="AE38" i="64" s="1"/>
  <c r="Z38" i="64" a="1"/>
  <c r="Y38" i="64"/>
  <c r="X38" i="64"/>
  <c r="V38" i="64"/>
  <c r="U38" i="64"/>
  <c r="AD37" i="64"/>
  <c r="AA37" i="64" a="1"/>
  <c r="AA37" i="64" s="1"/>
  <c r="Z37" i="64"/>
  <c r="AE37" i="64" s="1"/>
  <c r="Z37" i="64" a="1"/>
  <c r="Y37" i="64"/>
  <c r="X37" i="64"/>
  <c r="V37" i="64"/>
  <c r="U37" i="64"/>
  <c r="AD36" i="64"/>
  <c r="AA36" i="64" a="1"/>
  <c r="AA36" i="64" s="1"/>
  <c r="Z36" i="64"/>
  <c r="AC36" i="64" s="1"/>
  <c r="Z36" i="64" a="1"/>
  <c r="Y36" i="64"/>
  <c r="X36" i="64"/>
  <c r="V36" i="64"/>
  <c r="U36" i="64"/>
  <c r="AD35" i="64"/>
  <c r="AA35" i="64"/>
  <c r="AA35" i="64" a="1"/>
  <c r="Z35" i="64" a="1"/>
  <c r="Z35" i="64" s="1"/>
  <c r="Y35" i="64"/>
  <c r="X35" i="64"/>
  <c r="V35" i="64"/>
  <c r="U35" i="64"/>
  <c r="AD34" i="64"/>
  <c r="AA34" i="64"/>
  <c r="AA34" i="64" a="1"/>
  <c r="Z34" i="64" a="1"/>
  <c r="Z34" i="64" s="1"/>
  <c r="Y34" i="64"/>
  <c r="X34" i="64"/>
  <c r="V34" i="64"/>
  <c r="U34" i="64"/>
  <c r="AD33" i="64"/>
  <c r="AA33" i="64" a="1"/>
  <c r="AA33" i="64" s="1"/>
  <c r="Z33" i="64"/>
  <c r="Z33" i="64" a="1"/>
  <c r="Y33" i="64"/>
  <c r="X33" i="64"/>
  <c r="V33" i="64"/>
  <c r="U33" i="64"/>
  <c r="AD32" i="64"/>
  <c r="AA32" i="64" a="1"/>
  <c r="AA32" i="64" s="1"/>
  <c r="Z32" i="64" a="1"/>
  <c r="Z32" i="64" s="1"/>
  <c r="Y32" i="64"/>
  <c r="X32" i="64"/>
  <c r="V32" i="64"/>
  <c r="U32" i="64"/>
  <c r="AD31" i="64"/>
  <c r="AA31" i="64"/>
  <c r="AA31" i="64" a="1"/>
  <c r="Z31" i="64"/>
  <c r="AC31" i="64" s="1"/>
  <c r="Z31" i="64" a="1"/>
  <c r="Y31" i="64"/>
  <c r="X31" i="64"/>
  <c r="V31" i="64"/>
  <c r="U31" i="64"/>
  <c r="AD30" i="64"/>
  <c r="AA30" i="64"/>
  <c r="AA30" i="64" a="1"/>
  <c r="Z30" i="64" a="1"/>
  <c r="Z30" i="64" s="1"/>
  <c r="Y30" i="64"/>
  <c r="X30" i="64"/>
  <c r="V30" i="64"/>
  <c r="U30" i="64"/>
  <c r="AD29" i="64"/>
  <c r="AA29" i="64" a="1"/>
  <c r="AA29" i="64" s="1"/>
  <c r="Z29" i="64" a="1"/>
  <c r="Z29" i="64" s="1"/>
  <c r="Y29" i="64"/>
  <c r="X29" i="64"/>
  <c r="V29" i="64"/>
  <c r="U29" i="64"/>
  <c r="AD28" i="64"/>
  <c r="AA28" i="64" a="1"/>
  <c r="AA28" i="64" s="1"/>
  <c r="Z28" i="64" a="1"/>
  <c r="Z28" i="64" s="1"/>
  <c r="AC28" i="64" s="1"/>
  <c r="Y28" i="64"/>
  <c r="X28" i="64"/>
  <c r="V28" i="64"/>
  <c r="U28" i="64"/>
  <c r="AD27" i="64"/>
  <c r="AA27" i="64" a="1"/>
  <c r="AA27" i="64" s="1"/>
  <c r="Z27" i="64" a="1"/>
  <c r="Z27" i="64" s="1"/>
  <c r="Y27" i="64"/>
  <c r="X27" i="64"/>
  <c r="V27" i="64"/>
  <c r="U27" i="64"/>
  <c r="AD26" i="64"/>
  <c r="AA26" i="64"/>
  <c r="AA26" i="64" a="1"/>
  <c r="Z26" i="64" a="1"/>
  <c r="Z26" i="64" s="1"/>
  <c r="Y26" i="64"/>
  <c r="X26" i="64"/>
  <c r="V26" i="64"/>
  <c r="U26" i="64"/>
  <c r="AD25" i="64"/>
  <c r="AA25" i="64"/>
  <c r="AA25" i="64" a="1"/>
  <c r="Z25" i="64"/>
  <c r="AE25" i="64" s="1"/>
  <c r="Z25" i="64" a="1"/>
  <c r="Y25" i="64"/>
  <c r="X25" i="64"/>
  <c r="V25" i="64"/>
  <c r="U25" i="64"/>
  <c r="AD24" i="64"/>
  <c r="AA24" i="64"/>
  <c r="AA24" i="64" a="1"/>
  <c r="Z24" i="64" a="1"/>
  <c r="Z24" i="64" s="1"/>
  <c r="Y24" i="64"/>
  <c r="X24" i="64"/>
  <c r="V24" i="64"/>
  <c r="U24" i="64"/>
  <c r="AD23" i="64"/>
  <c r="AA23" i="64" a="1"/>
  <c r="AA23" i="64" s="1"/>
  <c r="Z23" i="64"/>
  <c r="AC23" i="64" s="1"/>
  <c r="Z23" i="64" a="1"/>
  <c r="Y23" i="64"/>
  <c r="X23" i="64"/>
  <c r="V23" i="64"/>
  <c r="U23" i="64"/>
  <c r="AD22" i="64"/>
  <c r="AA22" i="64"/>
  <c r="AA22" i="64" a="1"/>
  <c r="Z22" i="64"/>
  <c r="AE22" i="64" s="1"/>
  <c r="Z22" i="64" a="1"/>
  <c r="Y22" i="64"/>
  <c r="X22" i="64"/>
  <c r="V22" i="64"/>
  <c r="U22" i="64"/>
  <c r="AD21" i="64"/>
  <c r="AA21" i="64" a="1"/>
  <c r="AA21" i="64" s="1"/>
  <c r="Z21" i="64"/>
  <c r="Z21" i="64" a="1"/>
  <c r="Y21" i="64"/>
  <c r="X21" i="64"/>
  <c r="V21" i="64"/>
  <c r="U21" i="64"/>
  <c r="AD20" i="64"/>
  <c r="AA20" i="64" a="1"/>
  <c r="AA20" i="64" s="1"/>
  <c r="Z20" i="64"/>
  <c r="AC20" i="64" s="1"/>
  <c r="Z20" i="64" a="1"/>
  <c r="Y20" i="64"/>
  <c r="X20" i="64"/>
  <c r="V20" i="64"/>
  <c r="U20" i="64"/>
  <c r="AD19" i="64"/>
  <c r="AA19" i="64"/>
  <c r="AA19" i="64" a="1"/>
  <c r="Z19" i="64" a="1"/>
  <c r="Z19" i="64" s="1"/>
  <c r="Y19" i="64"/>
  <c r="X19" i="64"/>
  <c r="V19" i="64"/>
  <c r="U19" i="64"/>
  <c r="AD18" i="64"/>
  <c r="AA18" i="64"/>
  <c r="AA18" i="64" a="1"/>
  <c r="Z18" i="64" a="1"/>
  <c r="Z18" i="64" s="1"/>
  <c r="Y18" i="64"/>
  <c r="X18" i="64"/>
  <c r="V18" i="64"/>
  <c r="U18" i="64"/>
  <c r="AD17" i="64"/>
  <c r="AA17" i="64" a="1"/>
  <c r="AA17" i="64" s="1"/>
  <c r="Z17" i="64"/>
  <c r="Z17" i="64" a="1"/>
  <c r="Y17" i="64"/>
  <c r="X17" i="64"/>
  <c r="V17" i="64"/>
  <c r="U17" i="64"/>
  <c r="AD16" i="64"/>
  <c r="AA16" i="64" a="1"/>
  <c r="AA16" i="64" s="1"/>
  <c r="Z16" i="64" a="1"/>
  <c r="Z16" i="64" s="1"/>
  <c r="Y16" i="64"/>
  <c r="X16" i="64"/>
  <c r="V16" i="64"/>
  <c r="U16" i="64"/>
  <c r="AD15" i="64"/>
  <c r="AA15" i="64"/>
  <c r="AA15" i="64" a="1"/>
  <c r="Z15" i="64"/>
  <c r="AC15" i="64" s="1"/>
  <c r="Z15" i="64" a="1"/>
  <c r="Y15" i="64"/>
  <c r="X15" i="64"/>
  <c r="V15" i="64"/>
  <c r="U15" i="64"/>
  <c r="AD14" i="64"/>
  <c r="AA14" i="64"/>
  <c r="AA14" i="64" a="1"/>
  <c r="Z14" i="64" a="1"/>
  <c r="Z14" i="64" s="1"/>
  <c r="Y14" i="64"/>
  <c r="X14" i="64"/>
  <c r="V14" i="64"/>
  <c r="U14" i="64"/>
  <c r="AD13" i="64"/>
  <c r="AA13" i="64" a="1"/>
  <c r="AA13" i="64" s="1"/>
  <c r="Z13" i="64" a="1"/>
  <c r="Z13" i="64" s="1"/>
  <c r="Y13" i="64"/>
  <c r="X13" i="64"/>
  <c r="V13" i="64"/>
  <c r="U13" i="64"/>
  <c r="AD12" i="64"/>
  <c r="AA12" i="64" a="1"/>
  <c r="AA12" i="64" s="1"/>
  <c r="Z12" i="64" a="1"/>
  <c r="Z12" i="64" s="1"/>
  <c r="AC12" i="64" s="1"/>
  <c r="Y12" i="64"/>
  <c r="X12" i="64"/>
  <c r="V12" i="64"/>
  <c r="U12" i="64"/>
  <c r="AD11" i="64"/>
  <c r="AA11" i="64" a="1"/>
  <c r="AA11" i="64" s="1"/>
  <c r="Z11" i="64" a="1"/>
  <c r="Z11" i="64" s="1"/>
  <c r="Y11" i="64"/>
  <c r="X11" i="64"/>
  <c r="V11" i="64"/>
  <c r="U11" i="64"/>
  <c r="AD10" i="64"/>
  <c r="AI9" i="64" s="1"/>
  <c r="AA10" i="64"/>
  <c r="AA10" i="64" a="1"/>
  <c r="Z10" i="64" a="1"/>
  <c r="Z10" i="64" s="1"/>
  <c r="Y10" i="64"/>
  <c r="X10" i="64"/>
  <c r="V10" i="64"/>
  <c r="U10" i="64"/>
  <c r="AE11" i="64" l="1"/>
  <c r="AC11" i="64"/>
  <c r="AC45" i="64"/>
  <c r="AE45" i="64"/>
  <c r="AE30" i="64"/>
  <c r="AC30" i="64"/>
  <c r="AE35" i="64"/>
  <c r="AC35" i="64"/>
  <c r="AE43" i="64"/>
  <c r="AC43" i="64"/>
  <c r="AE14" i="64"/>
  <c r="AC14" i="64"/>
  <c r="AE19" i="64"/>
  <c r="AC19" i="64"/>
  <c r="AC29" i="64"/>
  <c r="AE29" i="64"/>
  <c r="AE32" i="64"/>
  <c r="AC32" i="64"/>
  <c r="AC13" i="64"/>
  <c r="AE13" i="64"/>
  <c r="AE16" i="64"/>
  <c r="AC16" i="64"/>
  <c r="AE21" i="64"/>
  <c r="AC24" i="64"/>
  <c r="AE24" i="64"/>
  <c r="AE40" i="64"/>
  <c r="AC40" i="64"/>
  <c r="AE27" i="64"/>
  <c r="AC27" i="64"/>
  <c r="AC21" i="64"/>
  <c r="AC37" i="64"/>
  <c r="AE17" i="64"/>
  <c r="AE33" i="64"/>
  <c r="AE41" i="64"/>
  <c r="AC22" i="64"/>
  <c r="AC38" i="64"/>
  <c r="AE542" i="68"/>
  <c r="AE51" i="68"/>
  <c r="AE107" i="68"/>
  <c r="AE407" i="68"/>
  <c r="AE439" i="68"/>
  <c r="AE605" i="68"/>
  <c r="AC1004" i="68"/>
  <c r="AE1004" i="68"/>
  <c r="AE1122" i="68"/>
  <c r="AE2142" i="68"/>
  <c r="AC2142" i="68"/>
  <c r="AE2513" i="68"/>
  <c r="AC2513" i="68"/>
  <c r="AE319" i="68"/>
  <c r="AE375" i="68"/>
  <c r="AE399" i="68"/>
  <c r="AE455" i="68"/>
  <c r="AE463" i="68"/>
  <c r="AE535" i="68"/>
  <c r="AC694" i="68"/>
  <c r="AE694" i="68"/>
  <c r="AC1083" i="68"/>
  <c r="AE1083" i="68"/>
  <c r="AE397" i="68"/>
  <c r="AE398" i="68"/>
  <c r="AE405" i="68"/>
  <c r="AE406" i="68"/>
  <c r="AE413" i="68"/>
  <c r="AE438" i="68"/>
  <c r="AE461" i="68"/>
  <c r="AE462" i="68"/>
  <c r="AE469" i="68"/>
  <c r="AE470" i="68"/>
  <c r="AE519" i="68"/>
  <c r="AE527" i="68"/>
  <c r="AE549" i="68"/>
  <c r="AE550" i="68"/>
  <c r="AE926" i="68"/>
  <c r="AE219" i="68"/>
  <c r="AE335" i="68"/>
  <c r="AE349" i="68"/>
  <c r="AE525" i="68"/>
  <c r="AE526" i="68"/>
  <c r="AE533" i="68"/>
  <c r="AE534" i="68"/>
  <c r="AE541" i="68"/>
  <c r="AE597" i="68"/>
  <c r="AE846" i="68"/>
  <c r="AC846" i="68"/>
  <c r="AE175" i="68"/>
  <c r="AC184" i="68"/>
  <c r="AE224" i="68"/>
  <c r="AE261" i="68"/>
  <c r="AE271" i="68"/>
  <c r="AE333" i="68"/>
  <c r="AE334" i="68"/>
  <c r="AE341" i="68"/>
  <c r="AE342" i="68"/>
  <c r="AE350" i="68"/>
  <c r="AE573" i="68"/>
  <c r="AE574" i="68"/>
  <c r="AE613" i="68"/>
  <c r="AE614" i="68"/>
  <c r="AC854" i="68"/>
  <c r="AE854" i="68"/>
  <c r="AE67" i="68"/>
  <c r="AE192" i="68"/>
  <c r="AE309" i="68"/>
  <c r="AE726" i="68"/>
  <c r="AC726" i="68"/>
  <c r="AC782" i="68"/>
  <c r="AE782" i="68"/>
  <c r="AE814" i="68"/>
  <c r="AC814" i="68"/>
  <c r="AC910" i="68"/>
  <c r="AE910" i="68"/>
  <c r="AE981" i="68"/>
  <c r="AE200" i="68"/>
  <c r="AE240" i="68"/>
  <c r="AE301" i="68"/>
  <c r="AE511" i="68"/>
  <c r="AE742" i="68"/>
  <c r="AC742" i="68"/>
  <c r="AE870" i="68"/>
  <c r="AC870" i="68"/>
  <c r="AC878" i="68"/>
  <c r="AE878" i="68"/>
  <c r="AE934" i="68"/>
  <c r="AC934" i="68"/>
  <c r="AC942" i="68"/>
  <c r="AE942" i="68"/>
  <c r="AE637" i="68"/>
  <c r="AE638" i="68"/>
  <c r="AE1012" i="68"/>
  <c r="AE1067" i="68"/>
  <c r="AE1270" i="68"/>
  <c r="AE1526" i="68"/>
  <c r="AC1717" i="68"/>
  <c r="AE1717" i="68"/>
  <c r="AE2091" i="68"/>
  <c r="AE2149" i="68"/>
  <c r="AE713" i="68"/>
  <c r="AE1003" i="68"/>
  <c r="AE1236" i="68"/>
  <c r="AE1262" i="68"/>
  <c r="AE1525" i="68"/>
  <c r="AE960" i="68"/>
  <c r="AE1131" i="68"/>
  <c r="AE1147" i="68"/>
  <c r="AE1574" i="68"/>
  <c r="AE1614" i="68"/>
  <c r="AE2124" i="68"/>
  <c r="AC2124" i="68"/>
  <c r="AE649" i="68"/>
  <c r="AE677" i="68"/>
  <c r="AE824" i="68"/>
  <c r="AE963" i="68"/>
  <c r="AE973" i="68"/>
  <c r="AE1260" i="68"/>
  <c r="AC2261" i="68"/>
  <c r="AE2261" i="68"/>
  <c r="AE2370" i="68"/>
  <c r="AE792" i="68"/>
  <c r="AC807" i="68"/>
  <c r="AE1091" i="68"/>
  <c r="AE2156" i="68"/>
  <c r="AC2156" i="68"/>
  <c r="AE2531" i="68"/>
  <c r="AC2531" i="68"/>
  <c r="AE669" i="68"/>
  <c r="AE745" i="68"/>
  <c r="AE774" i="68"/>
  <c r="AE832" i="68"/>
  <c r="AE986" i="68"/>
  <c r="AE1163" i="68"/>
  <c r="AE2243" i="68"/>
  <c r="AE2647" i="68"/>
  <c r="AC2647" i="68"/>
  <c r="AE864" i="68"/>
  <c r="AE900" i="68"/>
  <c r="AE912" i="68"/>
  <c r="AE918" i="68"/>
  <c r="AE1139" i="68"/>
  <c r="AE1171" i="68"/>
  <c r="AE1179" i="68"/>
  <c r="AE1187" i="68"/>
  <c r="AE1195" i="68"/>
  <c r="AE1203" i="68"/>
  <c r="AE1211" i="68"/>
  <c r="AE1219" i="68"/>
  <c r="AE1244" i="68"/>
  <c r="AE1566" i="68"/>
  <c r="AC2093" i="68"/>
  <c r="AE2093" i="68"/>
  <c r="AE1789" i="68"/>
  <c r="AE1853" i="68"/>
  <c r="AE1925" i="68"/>
  <c r="AE1928" i="68"/>
  <c r="AE1974" i="68"/>
  <c r="AE2206" i="68"/>
  <c r="AE2283" i="68"/>
  <c r="AE2324" i="68"/>
  <c r="AE2402" i="68"/>
  <c r="AE2483" i="68"/>
  <c r="AE2507" i="68"/>
  <c r="AE2651" i="68"/>
  <c r="AE2684" i="68"/>
  <c r="AE2203" i="68"/>
  <c r="AE2251" i="68"/>
  <c r="AE2296" i="68"/>
  <c r="AE2329" i="68"/>
  <c r="AE2330" i="68"/>
  <c r="AE2574" i="68"/>
  <c r="AE2632" i="68"/>
  <c r="AE2730" i="68"/>
  <c r="AE1683" i="68"/>
  <c r="AE1686" i="68"/>
  <c r="AE1797" i="68"/>
  <c r="AE1946" i="68"/>
  <c r="AE1958" i="68"/>
  <c r="AE2305" i="68"/>
  <c r="AE2480" i="68"/>
  <c r="AE2696" i="68"/>
  <c r="AE1810" i="68"/>
  <c r="AE1917" i="68"/>
  <c r="AE1918" i="68"/>
  <c r="AC1920" i="68"/>
  <c r="AE2125" i="68"/>
  <c r="AE2134" i="68"/>
  <c r="AE2157" i="68"/>
  <c r="AE2190" i="68"/>
  <c r="AE2303" i="68"/>
  <c r="AE2335" i="68"/>
  <c r="AC2421" i="68"/>
  <c r="AE2459" i="68"/>
  <c r="AE2576" i="68"/>
  <c r="AE2599" i="68"/>
  <c r="AE2678" i="68"/>
  <c r="AE2727" i="68"/>
  <c r="AE1742" i="68"/>
  <c r="AE1944" i="68"/>
  <c r="AE1990" i="68"/>
  <c r="AE2029" i="68"/>
  <c r="AE2293" i="68"/>
  <c r="AE2394" i="68"/>
  <c r="AE1710" i="68"/>
  <c r="AE1726" i="68"/>
  <c r="AE1965" i="68"/>
  <c r="AE1986" i="68"/>
  <c r="AE2118" i="68"/>
  <c r="AE2179" i="68"/>
  <c r="AE2182" i="68"/>
  <c r="AE2192" i="68"/>
  <c r="AE2227" i="68"/>
  <c r="AE2316" i="68"/>
  <c r="AE2354" i="68"/>
  <c r="AC2359" i="68"/>
  <c r="AE2362" i="68"/>
  <c r="AE2587" i="68"/>
  <c r="AE2690" i="68"/>
  <c r="AE1735" i="68"/>
  <c r="AE1765" i="68"/>
  <c r="AE1815" i="68"/>
  <c r="AE1818" i="68"/>
  <c r="AE1858" i="68"/>
  <c r="AE1930" i="68"/>
  <c r="AE1934" i="68"/>
  <c r="AE1984" i="68"/>
  <c r="AE2391" i="68"/>
  <c r="AE2537" i="68"/>
  <c r="AE2567" i="68"/>
  <c r="AE2606" i="68"/>
  <c r="AE2631" i="68"/>
  <c r="AE2638" i="68"/>
  <c r="AE2703" i="68"/>
  <c r="AE2735" i="68"/>
  <c r="AE1719" i="68"/>
  <c r="AE1775" i="68"/>
  <c r="AE1982" i="68"/>
  <c r="AE2133" i="68"/>
  <c r="AE2141" i="68"/>
  <c r="AE2211" i="68"/>
  <c r="AC213" i="68"/>
  <c r="AE213" i="68"/>
  <c r="AC253" i="68"/>
  <c r="AE253" i="68"/>
  <c r="AE178" i="68"/>
  <c r="AC178" i="68"/>
  <c r="AC229" i="68"/>
  <c r="AE229" i="68"/>
  <c r="AC237" i="68"/>
  <c r="AE237" i="68"/>
  <c r="AE390" i="68"/>
  <c r="AE518" i="68"/>
  <c r="AE590" i="68"/>
  <c r="AE734" i="68"/>
  <c r="AC734" i="68"/>
  <c r="AE776" i="68"/>
  <c r="AC822" i="68"/>
  <c r="AE822" i="68"/>
  <c r="AE195" i="68"/>
  <c r="AE50" i="68"/>
  <c r="AE114" i="68"/>
  <c r="AE186" i="68"/>
  <c r="AE190" i="68"/>
  <c r="AE246" i="68"/>
  <c r="AE269" i="68"/>
  <c r="AE790" i="68"/>
  <c r="AC790" i="68"/>
  <c r="AE791" i="68"/>
  <c r="AC791" i="68"/>
  <c r="AE839" i="68"/>
  <c r="AC839" i="68"/>
  <c r="AE58" i="68"/>
  <c r="AE42" i="68"/>
  <c r="AE106" i="68"/>
  <c r="AE170" i="68"/>
  <c r="AC192" i="68"/>
  <c r="AE222" i="68"/>
  <c r="AE227" i="68"/>
  <c r="AE326" i="68"/>
  <c r="AE830" i="68"/>
  <c r="AC830" i="68"/>
  <c r="AE34" i="68"/>
  <c r="AE98" i="68"/>
  <c r="AE263" i="68"/>
  <c r="AE759" i="68"/>
  <c r="AC759" i="68"/>
  <c r="AE862" i="68"/>
  <c r="AC862" i="68"/>
  <c r="AE211" i="68"/>
  <c r="AE90" i="68"/>
  <c r="AE154" i="68"/>
  <c r="AE162" i="68"/>
  <c r="AE216" i="68"/>
  <c r="AC219" i="68"/>
  <c r="AE221" i="68"/>
  <c r="AE245" i="68"/>
  <c r="AE471" i="68"/>
  <c r="AE655" i="68"/>
  <c r="AE800" i="68"/>
  <c r="AE82" i="68"/>
  <c r="AE146" i="68"/>
  <c r="AC679" i="68"/>
  <c r="AE679" i="68"/>
  <c r="AE703" i="68"/>
  <c r="AC703" i="68"/>
  <c r="AE767" i="68"/>
  <c r="AC767" i="68"/>
  <c r="AE783" i="68"/>
  <c r="AC783" i="68"/>
  <c r="AE798" i="68"/>
  <c r="AC798" i="68"/>
  <c r="AE122" i="68"/>
  <c r="AE74" i="68"/>
  <c r="AE138" i="68"/>
  <c r="AE750" i="68"/>
  <c r="AE766" i="68"/>
  <c r="AC766" i="68"/>
  <c r="AE806" i="68"/>
  <c r="AC806" i="68"/>
  <c r="AC886" i="68"/>
  <c r="AE886" i="68"/>
  <c r="AE66" i="68"/>
  <c r="AE130" i="68"/>
  <c r="AE198" i="68"/>
  <c r="AE203" i="68"/>
  <c r="AE238" i="68"/>
  <c r="AE374" i="68"/>
  <c r="AE454" i="68"/>
  <c r="AE718" i="68"/>
  <c r="AC718" i="68"/>
  <c r="AE719" i="68"/>
  <c r="AC719" i="68"/>
  <c r="AE735" i="68"/>
  <c r="AC735" i="68"/>
  <c r="AE357" i="68"/>
  <c r="AE421" i="68"/>
  <c r="AE485" i="68"/>
  <c r="AE557" i="68"/>
  <c r="AE621" i="68"/>
  <c r="AE702" i="68"/>
  <c r="AE796" i="68"/>
  <c r="AE840" i="68"/>
  <c r="AE958" i="68"/>
  <c r="AE971" i="68"/>
  <c r="AE985" i="68"/>
  <c r="AC985" i="68"/>
  <c r="AE287" i="68"/>
  <c r="AE295" i="68"/>
  <c r="AE303" i="68"/>
  <c r="AE311" i="68"/>
  <c r="AE358" i="68"/>
  <c r="AE359" i="68"/>
  <c r="AE381" i="68"/>
  <c r="AE422" i="68"/>
  <c r="AE423" i="68"/>
  <c r="AE445" i="68"/>
  <c r="AE486" i="68"/>
  <c r="AE487" i="68"/>
  <c r="AE509" i="68"/>
  <c r="AE565" i="68"/>
  <c r="AE629" i="68"/>
  <c r="AE751" i="68"/>
  <c r="AE758" i="68"/>
  <c r="AE760" i="68"/>
  <c r="AE775" i="68"/>
  <c r="AE784" i="68"/>
  <c r="AE848" i="68"/>
  <c r="AE856" i="68"/>
  <c r="AE879" i="68"/>
  <c r="AE884" i="68"/>
  <c r="AE887" i="68"/>
  <c r="AE382" i="68"/>
  <c r="AE446" i="68"/>
  <c r="AE510" i="68"/>
  <c r="AE566" i="68"/>
  <c r="AE630" i="68"/>
  <c r="AE788" i="68"/>
  <c r="AE808" i="68"/>
  <c r="AE860" i="68"/>
  <c r="AE863" i="68"/>
  <c r="AC863" i="68"/>
  <c r="AE872" i="68"/>
  <c r="AE969" i="68"/>
  <c r="AC969" i="68"/>
  <c r="AE285" i="68"/>
  <c r="AE317" i="68"/>
  <c r="AE365" i="68"/>
  <c r="AE429" i="68"/>
  <c r="AE493" i="68"/>
  <c r="AE581" i="68"/>
  <c r="AE645" i="68"/>
  <c r="AE799" i="68"/>
  <c r="AE871" i="68"/>
  <c r="AC871" i="68"/>
  <c r="AE880" i="68"/>
  <c r="AE888" i="68"/>
  <c r="AE896" i="68"/>
  <c r="AE902" i="68"/>
  <c r="AE932" i="68"/>
  <c r="AC932" i="68"/>
  <c r="AE936" i="68"/>
  <c r="AE950" i="68"/>
  <c r="AC950" i="68"/>
  <c r="AE951" i="68"/>
  <c r="AC951" i="68"/>
  <c r="AE977" i="68"/>
  <c r="AC977" i="68"/>
  <c r="AE325" i="68"/>
  <c r="AE366" i="68"/>
  <c r="AE367" i="68"/>
  <c r="AE389" i="68"/>
  <c r="AE430" i="68"/>
  <c r="AE431" i="68"/>
  <c r="AE453" i="68"/>
  <c r="AE494" i="68"/>
  <c r="AE495" i="68"/>
  <c r="AE517" i="68"/>
  <c r="AE582" i="68"/>
  <c r="AE589" i="68"/>
  <c r="AE646" i="68"/>
  <c r="AC710" i="68"/>
  <c r="AE756" i="68"/>
  <c r="AC775" i="68"/>
  <c r="AE780" i="68"/>
  <c r="AE815" i="68"/>
  <c r="AE820" i="68"/>
  <c r="AE823" i="68"/>
  <c r="AE894" i="68"/>
  <c r="AC894" i="68"/>
  <c r="AE895" i="68"/>
  <c r="AC895" i="68"/>
  <c r="AE903" i="68"/>
  <c r="AC903" i="68"/>
  <c r="AE935" i="68"/>
  <c r="AC935" i="68"/>
  <c r="AE1033" i="68"/>
  <c r="AC1033" i="68"/>
  <c r="AE663" i="68"/>
  <c r="AE686" i="68"/>
  <c r="AE716" i="68"/>
  <c r="AE721" i="68"/>
  <c r="AE732" i="68"/>
  <c r="AE927" i="68"/>
  <c r="AC927" i="68"/>
  <c r="AE948" i="68"/>
  <c r="AC948" i="68"/>
  <c r="AC1020" i="68"/>
  <c r="AE1020" i="68"/>
  <c r="AE351" i="68"/>
  <c r="AE373" i="68"/>
  <c r="AE415" i="68"/>
  <c r="AE437" i="68"/>
  <c r="AE479" i="68"/>
  <c r="AE501" i="68"/>
  <c r="AE671" i="68"/>
  <c r="AE692" i="68"/>
  <c r="AE772" i="68"/>
  <c r="AC799" i="68"/>
  <c r="AE838" i="68"/>
  <c r="AE916" i="68"/>
  <c r="AC916" i="68"/>
  <c r="AE1017" i="68"/>
  <c r="AC1017" i="68"/>
  <c r="AE502" i="68"/>
  <c r="AE503" i="68"/>
  <c r="AC815" i="68"/>
  <c r="AC823" i="68"/>
  <c r="AE828" i="68"/>
  <c r="AE831" i="68"/>
  <c r="AC831" i="68"/>
  <c r="AE847" i="68"/>
  <c r="AE852" i="68"/>
  <c r="AE855" i="68"/>
  <c r="AE919" i="68"/>
  <c r="AC919" i="68"/>
  <c r="AE959" i="68"/>
  <c r="AC959" i="68"/>
  <c r="AE1001" i="68"/>
  <c r="AC1001" i="68"/>
  <c r="AC1027" i="68"/>
  <c r="AE1027" i="68"/>
  <c r="AE994" i="68"/>
  <c r="AE1457" i="68"/>
  <c r="AC1457" i="68"/>
  <c r="AE1489" i="68"/>
  <c r="AC1489" i="68"/>
  <c r="AC1542" i="68"/>
  <c r="AE1542" i="68"/>
  <c r="AC926" i="68"/>
  <c r="AC958" i="68"/>
  <c r="AE970" i="68"/>
  <c r="AE989" i="68"/>
  <c r="AE1002" i="68"/>
  <c r="AE1011" i="68"/>
  <c r="AE1059" i="68"/>
  <c r="AE1123" i="68"/>
  <c r="AE1550" i="68"/>
  <c r="AC1550" i="68"/>
  <c r="AE844" i="68"/>
  <c r="AE876" i="68"/>
  <c r="AE1043" i="68"/>
  <c r="AE1051" i="68"/>
  <c r="AE1115" i="68"/>
  <c r="AE1465" i="68"/>
  <c r="AC1465" i="68"/>
  <c r="AE1497" i="68"/>
  <c r="AC1497" i="68"/>
  <c r="AE965" i="68"/>
  <c r="AE978" i="68"/>
  <c r="AE997" i="68"/>
  <c r="AE1074" i="68"/>
  <c r="AE1107" i="68"/>
  <c r="AE1558" i="68"/>
  <c r="AC1558" i="68"/>
  <c r="AE836" i="68"/>
  <c r="AE868" i="68"/>
  <c r="AE1010" i="68"/>
  <c r="AE1035" i="68"/>
  <c r="AE1099" i="68"/>
  <c r="AE1130" i="68"/>
  <c r="AE1138" i="68"/>
  <c r="AE1146" i="68"/>
  <c r="AE1441" i="68"/>
  <c r="AC1441" i="68"/>
  <c r="AE1473" i="68"/>
  <c r="AC1473" i="68"/>
  <c r="AE1505" i="68"/>
  <c r="AC1505" i="68"/>
  <c r="AE1572" i="68"/>
  <c r="AC1572" i="68"/>
  <c r="AC1590" i="68"/>
  <c r="AE1590" i="68"/>
  <c r="AE911" i="68"/>
  <c r="AE920" i="68"/>
  <c r="AE943" i="68"/>
  <c r="AE952" i="68"/>
  <c r="AE962" i="68"/>
  <c r="AE987" i="68"/>
  <c r="AE993" i="68"/>
  <c r="AE1449" i="68"/>
  <c r="AC1449" i="68"/>
  <c r="AE1481" i="68"/>
  <c r="AC1481" i="68"/>
  <c r="AE1513" i="68"/>
  <c r="AC1513" i="68"/>
  <c r="AE1535" i="68"/>
  <c r="AC1535" i="68"/>
  <c r="AE1588" i="68"/>
  <c r="AC1588" i="68"/>
  <c r="AE1276" i="68"/>
  <c r="AE1281" i="68"/>
  <c r="AE1289" i="68"/>
  <c r="AE1297" i="68"/>
  <c r="AE1305" i="68"/>
  <c r="AE1313" i="68"/>
  <c r="AE1321" i="68"/>
  <c r="AE1329" i="68"/>
  <c r="AE1337" i="68"/>
  <c r="AE1345" i="68"/>
  <c r="AE1353" i="68"/>
  <c r="AE1361" i="68"/>
  <c r="AE1369" i="68"/>
  <c r="AE1377" i="68"/>
  <c r="AE1385" i="68"/>
  <c r="AE1393" i="68"/>
  <c r="AE1401" i="68"/>
  <c r="AE1409" i="68"/>
  <c r="AE1417" i="68"/>
  <c r="AE1425" i="68"/>
  <c r="AE1433" i="68"/>
  <c r="AE1553" i="68"/>
  <c r="AC1957" i="68"/>
  <c r="AE1957" i="68"/>
  <c r="AE2003" i="68"/>
  <c r="AC2003" i="68"/>
  <c r="AC1598" i="68"/>
  <c r="AE1605" i="68"/>
  <c r="AE1561" i="68"/>
  <c r="AE1628" i="68"/>
  <c r="AC1628" i="68"/>
  <c r="AE1630" i="68"/>
  <c r="AC1630" i="68"/>
  <c r="AE1275" i="68"/>
  <c r="AC1276" i="68"/>
  <c r="AE1741" i="68"/>
  <c r="AC1741" i="68"/>
  <c r="AC1989" i="68"/>
  <c r="AE1989" i="68"/>
  <c r="AE1539" i="68"/>
  <c r="AE1576" i="68"/>
  <c r="AE1622" i="68"/>
  <c r="AE1709" i="68"/>
  <c r="AC1709" i="68"/>
  <c r="AE1725" i="68"/>
  <c r="AC1725" i="68"/>
  <c r="AC1933" i="68"/>
  <c r="AE1933" i="68"/>
  <c r="AE1283" i="68"/>
  <c r="AE1291" i="68"/>
  <c r="AE1299" i="68"/>
  <c r="AE1307" i="68"/>
  <c r="AE1315" i="68"/>
  <c r="AE1323" i="68"/>
  <c r="AE1331" i="68"/>
  <c r="AE1339" i="68"/>
  <c r="AE1347" i="68"/>
  <c r="AE1355" i="68"/>
  <c r="AE1363" i="68"/>
  <c r="AE1371" i="68"/>
  <c r="AE1379" i="68"/>
  <c r="AE1387" i="68"/>
  <c r="AE1395" i="68"/>
  <c r="AE1403" i="68"/>
  <c r="AE1411" i="68"/>
  <c r="AE1419" i="68"/>
  <c r="AE1427" i="68"/>
  <c r="AE1435" i="68"/>
  <c r="AE1443" i="68"/>
  <c r="AE1451" i="68"/>
  <c r="AE1459" i="68"/>
  <c r="AE1467" i="68"/>
  <c r="AE1475" i="68"/>
  <c r="AE1483" i="68"/>
  <c r="AE1491" i="68"/>
  <c r="AE1499" i="68"/>
  <c r="AE1507" i="68"/>
  <c r="AE1515" i="68"/>
  <c r="AE1521" i="68"/>
  <c r="AE1523" i="68"/>
  <c r="AE1536" i="68"/>
  <c r="AE1560" i="68"/>
  <c r="AC1566" i="68"/>
  <c r="AE1636" i="68"/>
  <c r="AC1636" i="68"/>
  <c r="AE1693" i="68"/>
  <c r="AC1693" i="68"/>
  <c r="AC1981" i="68"/>
  <c r="AE1981" i="68"/>
  <c r="AC1997" i="68"/>
  <c r="AE1997" i="68"/>
  <c r="AC2021" i="68"/>
  <c r="AE2021" i="68"/>
  <c r="AE1154" i="68"/>
  <c r="AE1162" i="68"/>
  <c r="AE1170" i="68"/>
  <c r="AE1178" i="68"/>
  <c r="AE1186" i="68"/>
  <c r="AE1194" i="68"/>
  <c r="AE1202" i="68"/>
  <c r="AE1210" i="68"/>
  <c r="AE1218" i="68"/>
  <c r="AE1223" i="68"/>
  <c r="AE1527" i="68"/>
  <c r="AE1534" i="68"/>
  <c r="AE1545" i="68"/>
  <c r="AE1596" i="68"/>
  <c r="AC1596" i="68"/>
  <c r="AE1996" i="68"/>
  <c r="AC1996" i="68"/>
  <c r="AC2005" i="68"/>
  <c r="AE2005" i="68"/>
  <c r="AE1225" i="68"/>
  <c r="AE1226" i="68"/>
  <c r="AE1233" i="68"/>
  <c r="AE1234" i="68"/>
  <c r="AE1241" i="68"/>
  <c r="AE1242" i="68"/>
  <c r="AE1249" i="68"/>
  <c r="AE1250" i="68"/>
  <c r="AE1257" i="68"/>
  <c r="AE1258" i="68"/>
  <c r="AE1268" i="68"/>
  <c r="AE1274" i="68"/>
  <c r="AC1622" i="68"/>
  <c r="AE1660" i="68"/>
  <c r="AC1660" i="68"/>
  <c r="AE1773" i="68"/>
  <c r="AC1773" i="68"/>
  <c r="AE2004" i="68"/>
  <c r="AC2004" i="68"/>
  <c r="AE1679" i="68"/>
  <c r="AE1690" i="68"/>
  <c r="AE1694" i="68"/>
  <c r="AE1757" i="68"/>
  <c r="AE1800" i="68"/>
  <c r="AE1821" i="68"/>
  <c r="AE1829" i="68"/>
  <c r="AE1995" i="68"/>
  <c r="AC2101" i="68"/>
  <c r="AE2101" i="68"/>
  <c r="AE2115" i="68"/>
  <c r="AC2115" i="68"/>
  <c r="AC2163" i="68"/>
  <c r="AE2163" i="68"/>
  <c r="AE2300" i="68"/>
  <c r="AE1695" i="68"/>
  <c r="AE1727" i="68"/>
  <c r="AE2019" i="68"/>
  <c r="AE2322" i="68"/>
  <c r="AC2322" i="68"/>
  <c r="AE1674" i="68"/>
  <c r="AC1694" i="68"/>
  <c r="AC1701" i="68"/>
  <c r="AC1733" i="68"/>
  <c r="AE1942" i="68"/>
  <c r="AC2229" i="68"/>
  <c r="AE2229" i="68"/>
  <c r="AE2397" i="68"/>
  <c r="AC2397" i="68"/>
  <c r="AE1670" i="68"/>
  <c r="AE1734" i="68"/>
  <c r="AE1749" i="68"/>
  <c r="AE1786" i="68"/>
  <c r="AE1848" i="68"/>
  <c r="AE1904" i="68"/>
  <c r="AE1912" i="68"/>
  <c r="AE1950" i="68"/>
  <c r="AC1952" i="68"/>
  <c r="AE1954" i="68"/>
  <c r="AC1995" i="68"/>
  <c r="AE2035" i="68"/>
  <c r="AC2035" i="68"/>
  <c r="AE2059" i="68"/>
  <c r="AC2059" i="68"/>
  <c r="AC2085" i="68"/>
  <c r="AE2085" i="68"/>
  <c r="AE2107" i="68"/>
  <c r="AC2107" i="68"/>
  <c r="AE2147" i="68"/>
  <c r="AC2147" i="68"/>
  <c r="AE1637" i="68"/>
  <c r="AE1652" i="68"/>
  <c r="AE1661" i="68"/>
  <c r="AE1791" i="68"/>
  <c r="AE1840" i="68"/>
  <c r="AE1845" i="68"/>
  <c r="AE1856" i="68"/>
  <c r="AE1896" i="68"/>
  <c r="AE1901" i="68"/>
  <c r="AE1909" i="68"/>
  <c r="AE1949" i="68"/>
  <c r="AE1998" i="68"/>
  <c r="AE2006" i="68"/>
  <c r="AC2019" i="68"/>
  <c r="AC2109" i="68"/>
  <c r="AE2109" i="68"/>
  <c r="AE2187" i="68"/>
  <c r="AC2187" i="68"/>
  <c r="AE2381" i="68"/>
  <c r="AC2381" i="68"/>
  <c r="AE1711" i="68"/>
  <c r="AE1744" i="68"/>
  <c r="AE1779" i="68"/>
  <c r="AE1837" i="68"/>
  <c r="AE1864" i="68"/>
  <c r="AE1888" i="68"/>
  <c r="AE1893" i="68"/>
  <c r="AE2013" i="68"/>
  <c r="AE2037" i="68"/>
  <c r="AE2043" i="68"/>
  <c r="AC2043" i="68"/>
  <c r="AE2061" i="68"/>
  <c r="AE2067" i="68"/>
  <c r="AC2067" i="68"/>
  <c r="AE2171" i="68"/>
  <c r="AC2171" i="68"/>
  <c r="AC2285" i="68"/>
  <c r="AE2285" i="68"/>
  <c r="AE2314" i="68"/>
  <c r="AC2314" i="68"/>
  <c r="AC1652" i="68"/>
  <c r="AE1768" i="68"/>
  <c r="AE1808" i="68"/>
  <c r="AE1813" i="68"/>
  <c r="AE1842" i="68"/>
  <c r="AC1848" i="68"/>
  <c r="AE1861" i="68"/>
  <c r="AE1872" i="68"/>
  <c r="AE1880" i="68"/>
  <c r="AE1885" i="68"/>
  <c r="AC1904" i="68"/>
  <c r="AC1912" i="68"/>
  <c r="AE1968" i="68"/>
  <c r="AE1970" i="68"/>
  <c r="AC2027" i="68"/>
  <c r="AE2131" i="68"/>
  <c r="AC2131" i="68"/>
  <c r="AE2150" i="68"/>
  <c r="AC2253" i="68"/>
  <c r="AE2253" i="68"/>
  <c r="AE1718" i="68"/>
  <c r="AE1760" i="68"/>
  <c r="AE1781" i="68"/>
  <c r="AE1805" i="68"/>
  <c r="AE1832" i="68"/>
  <c r="AE1850" i="68"/>
  <c r="AC1856" i="68"/>
  <c r="AE1869" i="68"/>
  <c r="AE1877" i="68"/>
  <c r="AE1914" i="68"/>
  <c r="AE1926" i="68"/>
  <c r="AE1966" i="68"/>
  <c r="AE2011" i="68"/>
  <c r="AC2053" i="68"/>
  <c r="AE2053" i="68"/>
  <c r="AE2054" i="68"/>
  <c r="AE2077" i="68"/>
  <c r="AE2174" i="68"/>
  <c r="AE2200" i="68"/>
  <c r="AE2213" i="68"/>
  <c r="AE2224" i="68"/>
  <c r="AE2237" i="68"/>
  <c r="AE2269" i="68"/>
  <c r="AE2361" i="68"/>
  <c r="AE2378" i="68"/>
  <c r="AE2565" i="68"/>
  <c r="AC2565" i="68"/>
  <c r="AE2583" i="68"/>
  <c r="AC2656" i="68"/>
  <c r="AE2656" i="68"/>
  <c r="AE2682" i="68"/>
  <c r="AC2682" i="68"/>
  <c r="AC2731" i="68"/>
  <c r="AE2731" i="68"/>
  <c r="AE2778" i="68"/>
  <c r="AC2778" i="68"/>
  <c r="AE2793" i="68"/>
  <c r="AC2793" i="68"/>
  <c r="AE2092" i="68"/>
  <c r="AE2099" i="68"/>
  <c r="AE2123" i="68"/>
  <c r="AE2126" i="68"/>
  <c r="AE2139" i="68"/>
  <c r="AE2155" i="68"/>
  <c r="AE2176" i="68"/>
  <c r="AC2335" i="68"/>
  <c r="AE2338" i="68"/>
  <c r="AE2346" i="68"/>
  <c r="AE2407" i="68"/>
  <c r="AC2523" i="68"/>
  <c r="AE2523" i="68"/>
  <c r="AE2591" i="68"/>
  <c r="AC2591" i="68"/>
  <c r="AE2745" i="68"/>
  <c r="AC2745" i="68"/>
  <c r="AE2051" i="68"/>
  <c r="AE2075" i="68"/>
  <c r="AC2091" i="68"/>
  <c r="AE2245" i="68"/>
  <c r="AE2259" i="68"/>
  <c r="AE2277" i="68"/>
  <c r="AE2291" i="68"/>
  <c r="AC2300" i="68"/>
  <c r="AE2301" i="68"/>
  <c r="AE2310" i="68"/>
  <c r="AE2356" i="68"/>
  <c r="AE2386" i="68"/>
  <c r="AE2387" i="68"/>
  <c r="AE2621" i="68"/>
  <c r="AC2621" i="68"/>
  <c r="AE2694" i="68"/>
  <c r="AC2694" i="68"/>
  <c r="AE2117" i="68"/>
  <c r="AC2123" i="68"/>
  <c r="AC2139" i="68"/>
  <c r="AC2155" i="68"/>
  <c r="AE2160" i="68"/>
  <c r="AE2205" i="68"/>
  <c r="AC2208" i="68"/>
  <c r="AE2348" i="68"/>
  <c r="AE2364" i="68"/>
  <c r="AE2368" i="68"/>
  <c r="AE2435" i="68"/>
  <c r="AE2491" i="68"/>
  <c r="AC2557" i="68"/>
  <c r="AE2557" i="68"/>
  <c r="AE2589" i="68"/>
  <c r="AC2589" i="68"/>
  <c r="AE2666" i="68"/>
  <c r="AC2666" i="68"/>
  <c r="AE2785" i="68"/>
  <c r="AC2785" i="68"/>
  <c r="AE2083" i="68"/>
  <c r="AE2235" i="68"/>
  <c r="AE2308" i="68"/>
  <c r="AC2472" i="68"/>
  <c r="AE2472" i="68"/>
  <c r="AC2640" i="68"/>
  <c r="AE2640" i="68"/>
  <c r="AE2705" i="68"/>
  <c r="AC2705" i="68"/>
  <c r="AE2737" i="68"/>
  <c r="AC2737" i="68"/>
  <c r="AE2810" i="68"/>
  <c r="AC2810" i="68"/>
  <c r="AE2166" i="68"/>
  <c r="AE2195" i="68"/>
  <c r="AE2327" i="68"/>
  <c r="AC2496" i="68"/>
  <c r="AE2496" i="68"/>
  <c r="AE2597" i="68"/>
  <c r="AC2597" i="68"/>
  <c r="AE2661" i="68"/>
  <c r="AC2661" i="68"/>
  <c r="AE2045" i="68"/>
  <c r="AE2069" i="68"/>
  <c r="AE2168" i="68"/>
  <c r="AE2216" i="68"/>
  <c r="AE2297" i="68"/>
  <c r="AE2309" i="68"/>
  <c r="AE2373" i="68"/>
  <c r="AE2405" i="68"/>
  <c r="AC2405" i="68"/>
  <c r="AE2440" i="68"/>
  <c r="AC2448" i="68"/>
  <c r="AE2448" i="68"/>
  <c r="AE2505" i="68"/>
  <c r="AC2505" i="68"/>
  <c r="AE2539" i="68"/>
  <c r="AC2539" i="68"/>
  <c r="AC2608" i="68"/>
  <c r="AE2608" i="68"/>
  <c r="AC2083" i="68"/>
  <c r="AE2340" i="68"/>
  <c r="AC2429" i="68"/>
  <c r="AE2429" i="68"/>
  <c r="AC2466" i="68"/>
  <c r="AE2466" i="68"/>
  <c r="AE2615" i="68"/>
  <c r="AE2670" i="68"/>
  <c r="AC2670" i="68"/>
  <c r="AE2713" i="68"/>
  <c r="AC2713" i="68"/>
  <c r="AE2456" i="68"/>
  <c r="AE2514" i="68"/>
  <c r="AE2543" i="68"/>
  <c r="AE2581" i="68"/>
  <c r="AE2662" i="68"/>
  <c r="AE2674" i="68"/>
  <c r="AE2686" i="68"/>
  <c r="AE2698" i="68"/>
  <c r="AE2719" i="68"/>
  <c r="AE2801" i="68"/>
  <c r="AE2521" i="68"/>
  <c r="AE2547" i="68"/>
  <c r="AE2729" i="68"/>
  <c r="AE2432" i="68"/>
  <c r="AC2440" i="68"/>
  <c r="AE2443" i="68"/>
  <c r="AC2459" i="68"/>
  <c r="AE2464" i="68"/>
  <c r="AE2475" i="68"/>
  <c r="AC2488" i="68"/>
  <c r="AE2637" i="68"/>
  <c r="AE2427" i="68"/>
  <c r="AE2451" i="68"/>
  <c r="AE2477" i="68"/>
  <c r="AC2515" i="68"/>
  <c r="AC2629" i="68"/>
  <c r="AE2633" i="68"/>
  <c r="AC2653" i="68"/>
  <c r="AE2767" i="68"/>
  <c r="AC2801" i="68"/>
  <c r="AE2410" i="68"/>
  <c r="AE2422" i="68"/>
  <c r="AC2499" i="68"/>
  <c r="AC2521" i="68"/>
  <c r="AE2529" i="68"/>
  <c r="AE2568" i="68"/>
  <c r="AE2573" i="68"/>
  <c r="AC2583" i="68"/>
  <c r="AE2600" i="68"/>
  <c r="AE2605" i="68"/>
  <c r="AC2615" i="68"/>
  <c r="AE2625" i="68"/>
  <c r="AE2664" i="68"/>
  <c r="AE2676" i="68"/>
  <c r="AE2688" i="68"/>
  <c r="AC2729" i="68"/>
  <c r="AE2756" i="68"/>
  <c r="AE2796" i="68"/>
  <c r="AE2815" i="68"/>
  <c r="AE2389" i="68"/>
  <c r="AE2418" i="68"/>
  <c r="AE2445" i="68"/>
  <c r="AE2467" i="68"/>
  <c r="AE2494" i="68"/>
  <c r="AE2561" i="68"/>
  <c r="AE2569" i="68"/>
  <c r="AE2593" i="68"/>
  <c r="AE2601" i="68"/>
  <c r="AE2700" i="68"/>
  <c r="AE2764" i="68"/>
  <c r="AE2645" i="68"/>
  <c r="AE2659" i="68"/>
  <c r="AE2680" i="68"/>
  <c r="AE2692" i="68"/>
  <c r="AE2714" i="68"/>
  <c r="AE2772" i="68"/>
  <c r="AE2721" i="68"/>
  <c r="AE2746" i="68"/>
  <c r="AE2754" i="68"/>
  <c r="AE2780" i="68"/>
  <c r="AC13" i="68"/>
  <c r="AE11" i="68"/>
  <c r="AC26" i="68"/>
  <c r="AE19" i="68"/>
  <c r="AE10" i="68"/>
  <c r="AE18" i="68"/>
  <c r="AE20" i="68"/>
  <c r="AC20" i="68"/>
  <c r="AE28" i="68"/>
  <c r="AC28" i="68"/>
  <c r="AE12" i="68"/>
  <c r="AC12" i="68"/>
  <c r="AE49" i="68"/>
  <c r="AC49" i="68"/>
  <c r="AE52" i="68"/>
  <c r="AC52" i="68"/>
  <c r="AE55" i="68"/>
  <c r="AC55" i="68"/>
  <c r="AC56" i="68"/>
  <c r="AE56" i="68"/>
  <c r="AE59" i="68"/>
  <c r="AE62" i="68"/>
  <c r="AC62" i="68"/>
  <c r="AE113" i="68"/>
  <c r="AC113" i="68"/>
  <c r="AE116" i="68"/>
  <c r="AC116" i="68"/>
  <c r="AE119" i="68"/>
  <c r="AC119" i="68"/>
  <c r="AC120" i="68"/>
  <c r="AE120" i="68"/>
  <c r="AE123" i="68"/>
  <c r="AE126" i="68"/>
  <c r="AC126" i="68"/>
  <c r="AE169" i="68"/>
  <c r="AC169" i="68"/>
  <c r="AE172" i="68"/>
  <c r="AC172" i="68"/>
  <c r="AE174" i="68"/>
  <c r="AC174" i="68"/>
  <c r="AE177" i="68"/>
  <c r="AC177" i="68"/>
  <c r="AE180" i="68"/>
  <c r="AC180" i="68"/>
  <c r="AE182" i="68"/>
  <c r="AE188" i="68"/>
  <c r="AC188" i="68"/>
  <c r="AE196" i="68"/>
  <c r="AC196" i="68"/>
  <c r="AE41" i="68"/>
  <c r="AC41" i="68"/>
  <c r="AE44" i="68"/>
  <c r="AC44" i="68"/>
  <c r="AE47" i="68"/>
  <c r="AC47" i="68"/>
  <c r="AC48" i="68"/>
  <c r="AE48" i="68"/>
  <c r="AE54" i="68"/>
  <c r="AC54" i="68"/>
  <c r="AE105" i="68"/>
  <c r="AC105" i="68"/>
  <c r="AE108" i="68"/>
  <c r="AC108" i="68"/>
  <c r="AE111" i="68"/>
  <c r="AC111" i="68"/>
  <c r="AC112" i="68"/>
  <c r="AE112" i="68"/>
  <c r="AE118" i="68"/>
  <c r="AC118" i="68"/>
  <c r="AE167" i="68"/>
  <c r="AC167" i="68"/>
  <c r="AC168" i="68"/>
  <c r="AE168" i="68"/>
  <c r="AE171" i="68"/>
  <c r="AC171" i="68"/>
  <c r="AC176" i="68"/>
  <c r="AE176" i="68"/>
  <c r="AE179" i="68"/>
  <c r="AC179" i="68"/>
  <c r="AE207" i="68"/>
  <c r="AC207" i="68"/>
  <c r="AE33" i="68"/>
  <c r="AC33" i="68"/>
  <c r="AE36" i="68"/>
  <c r="AC36" i="68"/>
  <c r="AE39" i="68"/>
  <c r="AC39" i="68"/>
  <c r="AC40" i="68"/>
  <c r="AE40" i="68"/>
  <c r="AE46" i="68"/>
  <c r="AC46" i="68"/>
  <c r="AE97" i="68"/>
  <c r="AC97" i="68"/>
  <c r="AE100" i="68"/>
  <c r="AC100" i="68"/>
  <c r="AE103" i="68"/>
  <c r="AC103" i="68"/>
  <c r="AC104" i="68"/>
  <c r="AE104" i="68"/>
  <c r="AE110" i="68"/>
  <c r="AC110" i="68"/>
  <c r="AE161" i="68"/>
  <c r="AC161" i="68"/>
  <c r="AE164" i="68"/>
  <c r="AC164" i="68"/>
  <c r="AE166" i="68"/>
  <c r="AC166" i="68"/>
  <c r="AE223" i="68"/>
  <c r="AC223" i="68"/>
  <c r="AD10" i="68"/>
  <c r="AC10" i="68"/>
  <c r="AE15" i="68"/>
  <c r="AC15" i="68"/>
  <c r="AC16" i="68"/>
  <c r="AE16" i="68"/>
  <c r="AE17" i="68"/>
  <c r="AD18" i="68"/>
  <c r="AC18" i="68"/>
  <c r="AE23" i="68"/>
  <c r="AC23" i="68"/>
  <c r="AC24" i="68"/>
  <c r="AE24" i="68"/>
  <c r="AE25" i="68"/>
  <c r="AE26" i="68"/>
  <c r="AE27" i="68"/>
  <c r="AE31" i="68"/>
  <c r="AC31" i="68"/>
  <c r="AC32" i="68"/>
  <c r="AE32" i="68"/>
  <c r="AE35" i="68"/>
  <c r="AE38" i="68"/>
  <c r="AC38" i="68"/>
  <c r="AE89" i="68"/>
  <c r="AC89" i="68"/>
  <c r="AE92" i="68"/>
  <c r="AC92" i="68"/>
  <c r="AE95" i="68"/>
  <c r="AC95" i="68"/>
  <c r="AC96" i="68"/>
  <c r="AE96" i="68"/>
  <c r="AE99" i="68"/>
  <c r="AE102" i="68"/>
  <c r="AC102" i="68"/>
  <c r="AE153" i="68"/>
  <c r="AC153" i="68"/>
  <c r="AE156" i="68"/>
  <c r="AC156" i="68"/>
  <c r="AE159" i="68"/>
  <c r="AC159" i="68"/>
  <c r="AC160" i="68"/>
  <c r="AE160" i="68"/>
  <c r="AE163" i="68"/>
  <c r="AC163" i="68"/>
  <c r="AE215" i="68"/>
  <c r="AC215" i="68"/>
  <c r="AE14" i="68"/>
  <c r="AC14" i="68"/>
  <c r="AE22" i="68"/>
  <c r="AC22" i="68"/>
  <c r="AE30" i="68"/>
  <c r="AC30" i="68"/>
  <c r="AE81" i="68"/>
  <c r="AC81" i="68"/>
  <c r="AE84" i="68"/>
  <c r="AC84" i="68"/>
  <c r="AE87" i="68"/>
  <c r="AC87" i="68"/>
  <c r="AC88" i="68"/>
  <c r="AE88" i="68"/>
  <c r="AE94" i="68"/>
  <c r="AC94" i="68"/>
  <c r="AE145" i="68"/>
  <c r="AC145" i="68"/>
  <c r="AE148" i="68"/>
  <c r="AC148" i="68"/>
  <c r="AE151" i="68"/>
  <c r="AC151" i="68"/>
  <c r="AC152" i="68"/>
  <c r="AE152" i="68"/>
  <c r="AE158" i="68"/>
  <c r="AC158" i="68"/>
  <c r="AE73" i="68"/>
  <c r="AC73" i="68"/>
  <c r="AE76" i="68"/>
  <c r="AC76" i="68"/>
  <c r="AE79" i="68"/>
  <c r="AC79" i="68"/>
  <c r="AC80" i="68"/>
  <c r="AE80" i="68"/>
  <c r="AE86" i="68"/>
  <c r="AC86" i="68"/>
  <c r="AE137" i="68"/>
  <c r="AC137" i="68"/>
  <c r="AE140" i="68"/>
  <c r="AC140" i="68"/>
  <c r="AE143" i="68"/>
  <c r="AC143" i="68"/>
  <c r="AC144" i="68"/>
  <c r="AE144" i="68"/>
  <c r="AE150" i="68"/>
  <c r="AC150" i="68"/>
  <c r="AE65" i="68"/>
  <c r="AC65" i="68"/>
  <c r="AE68" i="68"/>
  <c r="AC68" i="68"/>
  <c r="AE71" i="68"/>
  <c r="AC71" i="68"/>
  <c r="AC72" i="68"/>
  <c r="AE72" i="68"/>
  <c r="AE75" i="68"/>
  <c r="AE78" i="68"/>
  <c r="AC78" i="68"/>
  <c r="AE129" i="68"/>
  <c r="AC129" i="68"/>
  <c r="AE132" i="68"/>
  <c r="AC132" i="68"/>
  <c r="AE135" i="68"/>
  <c r="AC135" i="68"/>
  <c r="AC136" i="68"/>
  <c r="AE136" i="68"/>
  <c r="AE139" i="68"/>
  <c r="AE142" i="68"/>
  <c r="AC142" i="68"/>
  <c r="AE57" i="68"/>
  <c r="AC57" i="68"/>
  <c r="AE60" i="68"/>
  <c r="AC60" i="68"/>
  <c r="AE63" i="68"/>
  <c r="AC63" i="68"/>
  <c r="AC64" i="68"/>
  <c r="AE64" i="68"/>
  <c r="AE70" i="68"/>
  <c r="AC70" i="68"/>
  <c r="AE121" i="68"/>
  <c r="AC121" i="68"/>
  <c r="AE124" i="68"/>
  <c r="AC124" i="68"/>
  <c r="AE127" i="68"/>
  <c r="AC127" i="68"/>
  <c r="AC128" i="68"/>
  <c r="AE128" i="68"/>
  <c r="AE134" i="68"/>
  <c r="AC134" i="68"/>
  <c r="AE183" i="68"/>
  <c r="AC183" i="68"/>
  <c r="AC11" i="68"/>
  <c r="AE13" i="68"/>
  <c r="AC19" i="68"/>
  <c r="AE21" i="68"/>
  <c r="AC27" i="68"/>
  <c r="AE29" i="68"/>
  <c r="AC35" i="68"/>
  <c r="AE37" i="68"/>
  <c r="AC43" i="68"/>
  <c r="AE45" i="68"/>
  <c r="AC51" i="68"/>
  <c r="AE53" i="68"/>
  <c r="AC59" i="68"/>
  <c r="AE61" i="68"/>
  <c r="AC67" i="68"/>
  <c r="AE69" i="68"/>
  <c r="AC75" i="68"/>
  <c r="AE77" i="68"/>
  <c r="AC83" i="68"/>
  <c r="AE85" i="68"/>
  <c r="AC91" i="68"/>
  <c r="AE93" i="68"/>
  <c r="AC99" i="68"/>
  <c r="AE101" i="68"/>
  <c r="AC107" i="68"/>
  <c r="AE109" i="68"/>
  <c r="AC115" i="68"/>
  <c r="AE117" i="68"/>
  <c r="AC123" i="68"/>
  <c r="AE125" i="68"/>
  <c r="AC131" i="68"/>
  <c r="AE133" i="68"/>
  <c r="AC139" i="68"/>
  <c r="AE141" i="68"/>
  <c r="AC147" i="68"/>
  <c r="AE149" i="68"/>
  <c r="AC155" i="68"/>
  <c r="AE157" i="68"/>
  <c r="AE165" i="68"/>
  <c r="AE173" i="68"/>
  <c r="AE181" i="68"/>
  <c r="AC182" i="68"/>
  <c r="AE210" i="68"/>
  <c r="AC210" i="68"/>
  <c r="AC222" i="68"/>
  <c r="AE226" i="68"/>
  <c r="AC226" i="68"/>
  <c r="AE239" i="68"/>
  <c r="AC239" i="68"/>
  <c r="AE243" i="68"/>
  <c r="AC243" i="68"/>
  <c r="AE264" i="68"/>
  <c r="AC264" i="68"/>
  <c r="AE266" i="68"/>
  <c r="AC266" i="68"/>
  <c r="AE272" i="68"/>
  <c r="AC272" i="68"/>
  <c r="AE274" i="68"/>
  <c r="AC274" i="68"/>
  <c r="AE328" i="68"/>
  <c r="AC328" i="68"/>
  <c r="AE331" i="68"/>
  <c r="AC331" i="68"/>
  <c r="AE370" i="68"/>
  <c r="AC370" i="68"/>
  <c r="AE392" i="68"/>
  <c r="AC392" i="68"/>
  <c r="AE395" i="68"/>
  <c r="AC395" i="68"/>
  <c r="AE434" i="68"/>
  <c r="AC434" i="68"/>
  <c r="AE456" i="68"/>
  <c r="AC456" i="68"/>
  <c r="AE459" i="68"/>
  <c r="AC459" i="68"/>
  <c r="AE498" i="68"/>
  <c r="AC498" i="68"/>
  <c r="AE520" i="68"/>
  <c r="AC520" i="68"/>
  <c r="AE523" i="68"/>
  <c r="AC523" i="68"/>
  <c r="AE543" i="68"/>
  <c r="AC543" i="68"/>
  <c r="AE544" i="68"/>
  <c r="AC544" i="68"/>
  <c r="AE547" i="68"/>
  <c r="AC547" i="68"/>
  <c r="AE599" i="68"/>
  <c r="AC599" i="68"/>
  <c r="AE600" i="68"/>
  <c r="AC600" i="68"/>
  <c r="AE602" i="68"/>
  <c r="AC602" i="68"/>
  <c r="AE611" i="68"/>
  <c r="AC611" i="68"/>
  <c r="AE712" i="68"/>
  <c r="AC712" i="68"/>
  <c r="AE189" i="68"/>
  <c r="AE191" i="68"/>
  <c r="AC191" i="68"/>
  <c r="AE197" i="68"/>
  <c r="AC198" i="68"/>
  <c r="AE199" i="68"/>
  <c r="AC199" i="68"/>
  <c r="AE206" i="68"/>
  <c r="AC212" i="68"/>
  <c r="AE212" i="68"/>
  <c r="AE214" i="68"/>
  <c r="AC228" i="68"/>
  <c r="AE228" i="68"/>
  <c r="AC238" i="68"/>
  <c r="AE242" i="68"/>
  <c r="AC242" i="68"/>
  <c r="AE278" i="68"/>
  <c r="AC278" i="68"/>
  <c r="AE283" i="68"/>
  <c r="AC283" i="68"/>
  <c r="AE330" i="68"/>
  <c r="AC330" i="68"/>
  <c r="AE352" i="68"/>
  <c r="AC352" i="68"/>
  <c r="AE355" i="68"/>
  <c r="AC355" i="68"/>
  <c r="AE394" i="68"/>
  <c r="AC394" i="68"/>
  <c r="AE416" i="68"/>
  <c r="AC416" i="68"/>
  <c r="AE419" i="68"/>
  <c r="AC419" i="68"/>
  <c r="AE458" i="68"/>
  <c r="AC458" i="68"/>
  <c r="AE480" i="68"/>
  <c r="AC480" i="68"/>
  <c r="AE483" i="68"/>
  <c r="AC483" i="68"/>
  <c r="AE522" i="68"/>
  <c r="AC522" i="68"/>
  <c r="AE546" i="68"/>
  <c r="AC546" i="68"/>
  <c r="AE555" i="68"/>
  <c r="AC555" i="68"/>
  <c r="AE607" i="68"/>
  <c r="AC607" i="68"/>
  <c r="AE608" i="68"/>
  <c r="AC608" i="68"/>
  <c r="AE610" i="68"/>
  <c r="AC610" i="68"/>
  <c r="AE619" i="68"/>
  <c r="AC619" i="68"/>
  <c r="AE688" i="68"/>
  <c r="AC688" i="68"/>
  <c r="AC17" i="68"/>
  <c r="AC25" i="68"/>
  <c r="AC185" i="68"/>
  <c r="AE185" i="68"/>
  <c r="AE187" i="68"/>
  <c r="AE202" i="68"/>
  <c r="AC202" i="68"/>
  <c r="AE208" i="68"/>
  <c r="AE230" i="68"/>
  <c r="AE280" i="68"/>
  <c r="AC280" i="68"/>
  <c r="AE282" i="68"/>
  <c r="AC282" i="68"/>
  <c r="AE354" i="68"/>
  <c r="AC354" i="68"/>
  <c r="AE376" i="68"/>
  <c r="AC376" i="68"/>
  <c r="AE379" i="68"/>
  <c r="AC379" i="68"/>
  <c r="AE418" i="68"/>
  <c r="AC418" i="68"/>
  <c r="AE440" i="68"/>
  <c r="AC440" i="68"/>
  <c r="AE443" i="68"/>
  <c r="AC443" i="68"/>
  <c r="AE482" i="68"/>
  <c r="AC482" i="68"/>
  <c r="AE504" i="68"/>
  <c r="AC504" i="68"/>
  <c r="AE507" i="68"/>
  <c r="AC507" i="68"/>
  <c r="AE551" i="68"/>
  <c r="AC551" i="68"/>
  <c r="AE552" i="68"/>
  <c r="AC552" i="68"/>
  <c r="AE554" i="68"/>
  <c r="AC554" i="68"/>
  <c r="AE563" i="68"/>
  <c r="AC563" i="68"/>
  <c r="AE615" i="68"/>
  <c r="AC615" i="68"/>
  <c r="AE616" i="68"/>
  <c r="AC616" i="68"/>
  <c r="AE618" i="68"/>
  <c r="AC618" i="68"/>
  <c r="AE627" i="68"/>
  <c r="AC627" i="68"/>
  <c r="AC193" i="68"/>
  <c r="AE193" i="68"/>
  <c r="AE204" i="68"/>
  <c r="AE251" i="68"/>
  <c r="AC251" i="68"/>
  <c r="AE286" i="68"/>
  <c r="AC286" i="68"/>
  <c r="AE291" i="68"/>
  <c r="AC291" i="68"/>
  <c r="AE294" i="68"/>
  <c r="AC294" i="68"/>
  <c r="AE299" i="68"/>
  <c r="AC299" i="68"/>
  <c r="AE302" i="68"/>
  <c r="AC302" i="68"/>
  <c r="AE307" i="68"/>
  <c r="AC307" i="68"/>
  <c r="AE310" i="68"/>
  <c r="AC310" i="68"/>
  <c r="AE336" i="68"/>
  <c r="AC336" i="68"/>
  <c r="AE339" i="68"/>
  <c r="AC339" i="68"/>
  <c r="AE378" i="68"/>
  <c r="AC378" i="68"/>
  <c r="AE400" i="68"/>
  <c r="AC400" i="68"/>
  <c r="AE403" i="68"/>
  <c r="AC403" i="68"/>
  <c r="AE442" i="68"/>
  <c r="AC442" i="68"/>
  <c r="AE464" i="68"/>
  <c r="AC464" i="68"/>
  <c r="AE467" i="68"/>
  <c r="AC467" i="68"/>
  <c r="AE506" i="68"/>
  <c r="AC506" i="68"/>
  <c r="AE528" i="68"/>
  <c r="AC528" i="68"/>
  <c r="AE531" i="68"/>
  <c r="AC531" i="68"/>
  <c r="AE559" i="68"/>
  <c r="AC559" i="68"/>
  <c r="AE560" i="68"/>
  <c r="AC560" i="68"/>
  <c r="AE562" i="68"/>
  <c r="AC562" i="68"/>
  <c r="AE571" i="68"/>
  <c r="AC571" i="68"/>
  <c r="AE623" i="68"/>
  <c r="AC623" i="68"/>
  <c r="AE624" i="68"/>
  <c r="AC624" i="68"/>
  <c r="AE626" i="68"/>
  <c r="AC626" i="68"/>
  <c r="AE635" i="68"/>
  <c r="AC635" i="68"/>
  <c r="AC656" i="68"/>
  <c r="AE656" i="68"/>
  <c r="AE218" i="68"/>
  <c r="AC218" i="68"/>
  <c r="AE231" i="68"/>
  <c r="AC231" i="68"/>
  <c r="AE235" i="68"/>
  <c r="AC235" i="68"/>
  <c r="AE248" i="68"/>
  <c r="AC248" i="68"/>
  <c r="AE250" i="68"/>
  <c r="AC250" i="68"/>
  <c r="AE288" i="68"/>
  <c r="AC288" i="68"/>
  <c r="AE290" i="68"/>
  <c r="AC290" i="68"/>
  <c r="AE296" i="68"/>
  <c r="AC296" i="68"/>
  <c r="AE298" i="68"/>
  <c r="AC298" i="68"/>
  <c r="AE304" i="68"/>
  <c r="AC304" i="68"/>
  <c r="AE306" i="68"/>
  <c r="AC306" i="68"/>
  <c r="AE312" i="68"/>
  <c r="AC312" i="68"/>
  <c r="AE315" i="68"/>
  <c r="AC315" i="68"/>
  <c r="AE318" i="68"/>
  <c r="AC318" i="68"/>
  <c r="AE338" i="68"/>
  <c r="AC338" i="68"/>
  <c r="AE360" i="68"/>
  <c r="AC360" i="68"/>
  <c r="AE363" i="68"/>
  <c r="AC363" i="68"/>
  <c r="AE402" i="68"/>
  <c r="AC402" i="68"/>
  <c r="AE424" i="68"/>
  <c r="AC424" i="68"/>
  <c r="AE427" i="68"/>
  <c r="AC427" i="68"/>
  <c r="AE466" i="68"/>
  <c r="AC466" i="68"/>
  <c r="AE488" i="68"/>
  <c r="AC488" i="68"/>
  <c r="AE491" i="68"/>
  <c r="AC491" i="68"/>
  <c r="AE530" i="68"/>
  <c r="AC530" i="68"/>
  <c r="AE567" i="68"/>
  <c r="AC567" i="68"/>
  <c r="AE568" i="68"/>
  <c r="AC568" i="68"/>
  <c r="AE570" i="68"/>
  <c r="AC570" i="68"/>
  <c r="AE579" i="68"/>
  <c r="AC579" i="68"/>
  <c r="AE631" i="68"/>
  <c r="AC631" i="68"/>
  <c r="AE632" i="68"/>
  <c r="AC632" i="68"/>
  <c r="AE634" i="68"/>
  <c r="AC634" i="68"/>
  <c r="AE643" i="68"/>
  <c r="AC643" i="68"/>
  <c r="AE696" i="68"/>
  <c r="AC696" i="68"/>
  <c r="AE720" i="68"/>
  <c r="AC720" i="68"/>
  <c r="AC220" i="68"/>
  <c r="AE220" i="68"/>
  <c r="AE234" i="68"/>
  <c r="AC234" i="68"/>
  <c r="AE254" i="68"/>
  <c r="AC254" i="68"/>
  <c r="AE259" i="68"/>
  <c r="AC259" i="68"/>
  <c r="AE314" i="68"/>
  <c r="AC314" i="68"/>
  <c r="AE320" i="68"/>
  <c r="AC320" i="68"/>
  <c r="AE323" i="68"/>
  <c r="AC323" i="68"/>
  <c r="AE362" i="68"/>
  <c r="AC362" i="68"/>
  <c r="AE384" i="68"/>
  <c r="AC384" i="68"/>
  <c r="AE387" i="68"/>
  <c r="AC387" i="68"/>
  <c r="AE426" i="68"/>
  <c r="AC426" i="68"/>
  <c r="AE448" i="68"/>
  <c r="AC448" i="68"/>
  <c r="AE451" i="68"/>
  <c r="AC451" i="68"/>
  <c r="AE490" i="68"/>
  <c r="AC490" i="68"/>
  <c r="AE512" i="68"/>
  <c r="AC512" i="68"/>
  <c r="AE515" i="68"/>
  <c r="AC515" i="68"/>
  <c r="AE575" i="68"/>
  <c r="AC575" i="68"/>
  <c r="AE576" i="68"/>
  <c r="AC576" i="68"/>
  <c r="AE578" i="68"/>
  <c r="AC578" i="68"/>
  <c r="AE587" i="68"/>
  <c r="AC587" i="68"/>
  <c r="AE639" i="68"/>
  <c r="AC639" i="68"/>
  <c r="AE640" i="68"/>
  <c r="AC640" i="68"/>
  <c r="AE642" i="68"/>
  <c r="AC642" i="68"/>
  <c r="AE194" i="68"/>
  <c r="AC195" i="68"/>
  <c r="AE256" i="68"/>
  <c r="AC256" i="68"/>
  <c r="AE258" i="68"/>
  <c r="AC258" i="68"/>
  <c r="AE322" i="68"/>
  <c r="AC322" i="68"/>
  <c r="AE344" i="68"/>
  <c r="AC344" i="68"/>
  <c r="AE347" i="68"/>
  <c r="AC347" i="68"/>
  <c r="AE386" i="68"/>
  <c r="AC386" i="68"/>
  <c r="AE408" i="68"/>
  <c r="AC408" i="68"/>
  <c r="AE411" i="68"/>
  <c r="AC411" i="68"/>
  <c r="AE450" i="68"/>
  <c r="AC450" i="68"/>
  <c r="AE472" i="68"/>
  <c r="AC472" i="68"/>
  <c r="AE475" i="68"/>
  <c r="AC475" i="68"/>
  <c r="AE514" i="68"/>
  <c r="AC514" i="68"/>
  <c r="AE536" i="68"/>
  <c r="AC536" i="68"/>
  <c r="AE539" i="68"/>
  <c r="AC539" i="68"/>
  <c r="AE583" i="68"/>
  <c r="AC583" i="68"/>
  <c r="AE584" i="68"/>
  <c r="AC584" i="68"/>
  <c r="AE586" i="68"/>
  <c r="AC586" i="68"/>
  <c r="AE595" i="68"/>
  <c r="AC595" i="68"/>
  <c r="AE647" i="68"/>
  <c r="AC647" i="68"/>
  <c r="AC648" i="68"/>
  <c r="AE648" i="68"/>
  <c r="AE205" i="68"/>
  <c r="AE232" i="68"/>
  <c r="AE262" i="68"/>
  <c r="AC262" i="68"/>
  <c r="AE267" i="68"/>
  <c r="AC267" i="68"/>
  <c r="AE270" i="68"/>
  <c r="AC270" i="68"/>
  <c r="AE275" i="68"/>
  <c r="AC275" i="68"/>
  <c r="AE346" i="68"/>
  <c r="AC346" i="68"/>
  <c r="AE368" i="68"/>
  <c r="AC368" i="68"/>
  <c r="AE371" i="68"/>
  <c r="AC371" i="68"/>
  <c r="AE410" i="68"/>
  <c r="AC410" i="68"/>
  <c r="AE432" i="68"/>
  <c r="AC432" i="68"/>
  <c r="AE435" i="68"/>
  <c r="AC435" i="68"/>
  <c r="AE474" i="68"/>
  <c r="AC474" i="68"/>
  <c r="AE496" i="68"/>
  <c r="AC496" i="68"/>
  <c r="AE499" i="68"/>
  <c r="AC499" i="68"/>
  <c r="AE538" i="68"/>
  <c r="AC538" i="68"/>
  <c r="AE591" i="68"/>
  <c r="AC591" i="68"/>
  <c r="AE592" i="68"/>
  <c r="AC592" i="68"/>
  <c r="AE594" i="68"/>
  <c r="AC594" i="68"/>
  <c r="AE603" i="68"/>
  <c r="AC603" i="68"/>
  <c r="AE201" i="68"/>
  <c r="AE209" i="68"/>
  <c r="AE217" i="68"/>
  <c r="AE225" i="68"/>
  <c r="AE233" i="68"/>
  <c r="AE241" i="68"/>
  <c r="AC247" i="68"/>
  <c r="AE249" i="68"/>
  <c r="AC255" i="68"/>
  <c r="AE257" i="68"/>
  <c r="AC263" i="68"/>
  <c r="AE265" i="68"/>
  <c r="AC271" i="68"/>
  <c r="AE273" i="68"/>
  <c r="AC279" i="68"/>
  <c r="AE281" i="68"/>
  <c r="AC287" i="68"/>
  <c r="AE289" i="68"/>
  <c r="AC295" i="68"/>
  <c r="AE297" i="68"/>
  <c r="AC303" i="68"/>
  <c r="AE305" i="68"/>
  <c r="AC311" i="68"/>
  <c r="AE313" i="68"/>
  <c r="AC319" i="68"/>
  <c r="AE321" i="68"/>
  <c r="AC327" i="68"/>
  <c r="AE329" i="68"/>
  <c r="AC335" i="68"/>
  <c r="AE337" i="68"/>
  <c r="AC343" i="68"/>
  <c r="AE345" i="68"/>
  <c r="AC351" i="68"/>
  <c r="AE353" i="68"/>
  <c r="AC359" i="68"/>
  <c r="AE361" i="68"/>
  <c r="AC367" i="68"/>
  <c r="AE369" i="68"/>
  <c r="AC375" i="68"/>
  <c r="AE377" i="68"/>
  <c r="AC383" i="68"/>
  <c r="AE385" i="68"/>
  <c r="AC391" i="68"/>
  <c r="AE393" i="68"/>
  <c r="AC399" i="68"/>
  <c r="AE401" i="68"/>
  <c r="AC407" i="68"/>
  <c r="AE409" i="68"/>
  <c r="AC415" i="68"/>
  <c r="AE417" i="68"/>
  <c r="AC423" i="68"/>
  <c r="AE425" i="68"/>
  <c r="AC431" i="68"/>
  <c r="AE433" i="68"/>
  <c r="AC439" i="68"/>
  <c r="AE441" i="68"/>
  <c r="AC447" i="68"/>
  <c r="AE449" i="68"/>
  <c r="AC455" i="68"/>
  <c r="AE457" i="68"/>
  <c r="AC463" i="68"/>
  <c r="AE465" i="68"/>
  <c r="AC471" i="68"/>
  <c r="AE473" i="68"/>
  <c r="AC479" i="68"/>
  <c r="AE481" i="68"/>
  <c r="AC487" i="68"/>
  <c r="AE489" i="68"/>
  <c r="AC495" i="68"/>
  <c r="AE497" i="68"/>
  <c r="AC503" i="68"/>
  <c r="AE505" i="68"/>
  <c r="AC511" i="68"/>
  <c r="AE513" i="68"/>
  <c r="AC519" i="68"/>
  <c r="AE521" i="68"/>
  <c r="AC527" i="68"/>
  <c r="AE529" i="68"/>
  <c r="AC535" i="68"/>
  <c r="AE537" i="68"/>
  <c r="AE545" i="68"/>
  <c r="AE553" i="68"/>
  <c r="AE561" i="68"/>
  <c r="AE569" i="68"/>
  <c r="AE577" i="68"/>
  <c r="AE585" i="68"/>
  <c r="AE593" i="68"/>
  <c r="AE601" i="68"/>
  <c r="AE609" i="68"/>
  <c r="AE617" i="68"/>
  <c r="AE625" i="68"/>
  <c r="AE633" i="68"/>
  <c r="AE641" i="68"/>
  <c r="AE654" i="68"/>
  <c r="AE729" i="68"/>
  <c r="AE744" i="68"/>
  <c r="AC744" i="68"/>
  <c r="AE748" i="68"/>
  <c r="AC748" i="68"/>
  <c r="AE769" i="68"/>
  <c r="AC769" i="68"/>
  <c r="AC770" i="68"/>
  <c r="AE770" i="68"/>
  <c r="AE771" i="68"/>
  <c r="AC771" i="68"/>
  <c r="AE801" i="68"/>
  <c r="AC801" i="68"/>
  <c r="AC802" i="68"/>
  <c r="AE802" i="68"/>
  <c r="AE803" i="68"/>
  <c r="AC803" i="68"/>
  <c r="AE817" i="68"/>
  <c r="AC817" i="68"/>
  <c r="AC818" i="68"/>
  <c r="AE818" i="68"/>
  <c r="AE819" i="68"/>
  <c r="AC819" i="68"/>
  <c r="AE849" i="68"/>
  <c r="AC849" i="68"/>
  <c r="AC850" i="68"/>
  <c r="AE850" i="68"/>
  <c r="AE851" i="68"/>
  <c r="AC851" i="68"/>
  <c r="AE881" i="68"/>
  <c r="AC881" i="68"/>
  <c r="AC882" i="68"/>
  <c r="AE882" i="68"/>
  <c r="AE883" i="68"/>
  <c r="AC883" i="68"/>
  <c r="AE913" i="68"/>
  <c r="AC913" i="68"/>
  <c r="AC914" i="68"/>
  <c r="AE914" i="68"/>
  <c r="AE915" i="68"/>
  <c r="AC915" i="68"/>
  <c r="AE945" i="68"/>
  <c r="AC945" i="68"/>
  <c r="AC946" i="68"/>
  <c r="AE946" i="68"/>
  <c r="AE947" i="68"/>
  <c r="AC947" i="68"/>
  <c r="AC964" i="68"/>
  <c r="AE964" i="68"/>
  <c r="AC996" i="68"/>
  <c r="AE996" i="68"/>
  <c r="AE236" i="68"/>
  <c r="AE244" i="68"/>
  <c r="AE252" i="68"/>
  <c r="AE260" i="68"/>
  <c r="AE268" i="68"/>
  <c r="AE276" i="68"/>
  <c r="AE284" i="68"/>
  <c r="AE292" i="68"/>
  <c r="AE300" i="68"/>
  <c r="AE308" i="68"/>
  <c r="AE316" i="68"/>
  <c r="AE324" i="68"/>
  <c r="AE332" i="68"/>
  <c r="AE340" i="68"/>
  <c r="AE348" i="68"/>
  <c r="AE356" i="68"/>
  <c r="AE364" i="68"/>
  <c r="AE372" i="68"/>
  <c r="AE380" i="68"/>
  <c r="AE388" i="68"/>
  <c r="AE396" i="68"/>
  <c r="AE404" i="68"/>
  <c r="AE412" i="68"/>
  <c r="AE420" i="68"/>
  <c r="AE428" i="68"/>
  <c r="AE436" i="68"/>
  <c r="AE444" i="68"/>
  <c r="AE452" i="68"/>
  <c r="AE460" i="68"/>
  <c r="AE468" i="68"/>
  <c r="AE476" i="68"/>
  <c r="AE484" i="68"/>
  <c r="AE492" i="68"/>
  <c r="AE500" i="68"/>
  <c r="AE508" i="68"/>
  <c r="AE516" i="68"/>
  <c r="AE524" i="68"/>
  <c r="AE532" i="68"/>
  <c r="AE540" i="68"/>
  <c r="AE548" i="68"/>
  <c r="AE556" i="68"/>
  <c r="AE564" i="68"/>
  <c r="AE572" i="68"/>
  <c r="AE580" i="68"/>
  <c r="AE588" i="68"/>
  <c r="AE596" i="68"/>
  <c r="AE604" i="68"/>
  <c r="AE612" i="68"/>
  <c r="AE620" i="68"/>
  <c r="AE628" i="68"/>
  <c r="AE636" i="68"/>
  <c r="AE644" i="68"/>
  <c r="AE652" i="68"/>
  <c r="AE662" i="68"/>
  <c r="AE670" i="68"/>
  <c r="AE678" i="68"/>
  <c r="AC690" i="68"/>
  <c r="AE690" i="68"/>
  <c r="AE691" i="68"/>
  <c r="AC691" i="68"/>
  <c r="AC693" i="68"/>
  <c r="AE693" i="68"/>
  <c r="AE697" i="68"/>
  <c r="AC714" i="68"/>
  <c r="AE714" i="68"/>
  <c r="AE715" i="68"/>
  <c r="AC715" i="68"/>
  <c r="AC717" i="68"/>
  <c r="AE717" i="68"/>
  <c r="AC746" i="68"/>
  <c r="AE746" i="68"/>
  <c r="AE747" i="68"/>
  <c r="AC747" i="68"/>
  <c r="AE753" i="68"/>
  <c r="AC650" i="68"/>
  <c r="AE650" i="68"/>
  <c r="AE651" i="68"/>
  <c r="AC651" i="68"/>
  <c r="AE653" i="68"/>
  <c r="AE660" i="68"/>
  <c r="AC692" i="68"/>
  <c r="AE704" i="68"/>
  <c r="AC704" i="68"/>
  <c r="AE708" i="68"/>
  <c r="AC716" i="68"/>
  <c r="AE727" i="68"/>
  <c r="AE736" i="68"/>
  <c r="AC736" i="68"/>
  <c r="AE740" i="68"/>
  <c r="AE793" i="68"/>
  <c r="AC793" i="68"/>
  <c r="AC794" i="68"/>
  <c r="AE794" i="68"/>
  <c r="AE795" i="68"/>
  <c r="AC795" i="68"/>
  <c r="AE841" i="68"/>
  <c r="AC841" i="68"/>
  <c r="AC842" i="68"/>
  <c r="AE842" i="68"/>
  <c r="AE843" i="68"/>
  <c r="AC843" i="68"/>
  <c r="AE873" i="68"/>
  <c r="AC873" i="68"/>
  <c r="AC874" i="68"/>
  <c r="AE874" i="68"/>
  <c r="AE875" i="68"/>
  <c r="AC875" i="68"/>
  <c r="AE905" i="68"/>
  <c r="AC905" i="68"/>
  <c r="AC906" i="68"/>
  <c r="AE906" i="68"/>
  <c r="AE907" i="68"/>
  <c r="AC907" i="68"/>
  <c r="AE908" i="68"/>
  <c r="AE937" i="68"/>
  <c r="AC937" i="68"/>
  <c r="AC938" i="68"/>
  <c r="AE938" i="68"/>
  <c r="AE939" i="68"/>
  <c r="AC939" i="68"/>
  <c r="AE940" i="68"/>
  <c r="AC972" i="68"/>
  <c r="AE972" i="68"/>
  <c r="AC658" i="68"/>
  <c r="AE658" i="68"/>
  <c r="AE659" i="68"/>
  <c r="AC659" i="68"/>
  <c r="AE661" i="68"/>
  <c r="AE668" i="68"/>
  <c r="AE676" i="68"/>
  <c r="AE684" i="68"/>
  <c r="AE695" i="68"/>
  <c r="AC706" i="68"/>
  <c r="AE706" i="68"/>
  <c r="AE707" i="68"/>
  <c r="AC707" i="68"/>
  <c r="AC709" i="68"/>
  <c r="AE709" i="68"/>
  <c r="AC738" i="68"/>
  <c r="AE738" i="68"/>
  <c r="AE739" i="68"/>
  <c r="AC739" i="68"/>
  <c r="AC741" i="68"/>
  <c r="AE741" i="68"/>
  <c r="AE764" i="68"/>
  <c r="AC764" i="68"/>
  <c r="AE812" i="68"/>
  <c r="AC812" i="68"/>
  <c r="AC666" i="68"/>
  <c r="AE666" i="68"/>
  <c r="AE667" i="68"/>
  <c r="AC667" i="68"/>
  <c r="AC674" i="68"/>
  <c r="AE674" i="68"/>
  <c r="AE675" i="68"/>
  <c r="AC675" i="68"/>
  <c r="AC682" i="68"/>
  <c r="AE682" i="68"/>
  <c r="AE683" i="68"/>
  <c r="AC683" i="68"/>
  <c r="AC685" i="68"/>
  <c r="AE685" i="68"/>
  <c r="AE728" i="68"/>
  <c r="AC728" i="68"/>
  <c r="AE761" i="68"/>
  <c r="AC761" i="68"/>
  <c r="AC762" i="68"/>
  <c r="AE762" i="68"/>
  <c r="AE763" i="68"/>
  <c r="AC763" i="68"/>
  <c r="AE785" i="68"/>
  <c r="AC785" i="68"/>
  <c r="AC786" i="68"/>
  <c r="AE786" i="68"/>
  <c r="AE787" i="68"/>
  <c r="AC787" i="68"/>
  <c r="AE809" i="68"/>
  <c r="AC809" i="68"/>
  <c r="AC810" i="68"/>
  <c r="AE810" i="68"/>
  <c r="AE811" i="68"/>
  <c r="AC811" i="68"/>
  <c r="AE833" i="68"/>
  <c r="AC833" i="68"/>
  <c r="AC834" i="68"/>
  <c r="AE834" i="68"/>
  <c r="AE835" i="68"/>
  <c r="AC835" i="68"/>
  <c r="AE865" i="68"/>
  <c r="AC865" i="68"/>
  <c r="AC866" i="68"/>
  <c r="AE866" i="68"/>
  <c r="AE867" i="68"/>
  <c r="AC867" i="68"/>
  <c r="AE897" i="68"/>
  <c r="AC897" i="68"/>
  <c r="AC898" i="68"/>
  <c r="AE898" i="68"/>
  <c r="AE899" i="68"/>
  <c r="AC899" i="68"/>
  <c r="AE929" i="68"/>
  <c r="AC929" i="68"/>
  <c r="AC930" i="68"/>
  <c r="AE930" i="68"/>
  <c r="AE931" i="68"/>
  <c r="AC931" i="68"/>
  <c r="AC980" i="68"/>
  <c r="AE980" i="68"/>
  <c r="AC730" i="68"/>
  <c r="AE730" i="68"/>
  <c r="AE731" i="68"/>
  <c r="AC731" i="68"/>
  <c r="AC733" i="68"/>
  <c r="AE733" i="68"/>
  <c r="AE752" i="68"/>
  <c r="AC752" i="68"/>
  <c r="AE657" i="68"/>
  <c r="AE664" i="68"/>
  <c r="AC669" i="68"/>
  <c r="AE672" i="68"/>
  <c r="AC677" i="68"/>
  <c r="AE680" i="68"/>
  <c r="AE687" i="68"/>
  <c r="AC698" i="68"/>
  <c r="AE698" i="68"/>
  <c r="AE699" i="68"/>
  <c r="AC699" i="68"/>
  <c r="AC701" i="68"/>
  <c r="AE701" i="68"/>
  <c r="AE705" i="68"/>
  <c r="AE711" i="68"/>
  <c r="AE724" i="68"/>
  <c r="AC732" i="68"/>
  <c r="AE737" i="68"/>
  <c r="AE743" i="68"/>
  <c r="AC754" i="68"/>
  <c r="AE754" i="68"/>
  <c r="AE755" i="68"/>
  <c r="AC755" i="68"/>
  <c r="AE777" i="68"/>
  <c r="AC777" i="68"/>
  <c r="AC778" i="68"/>
  <c r="AE778" i="68"/>
  <c r="AE779" i="68"/>
  <c r="AC779" i="68"/>
  <c r="AE825" i="68"/>
  <c r="AC825" i="68"/>
  <c r="AC826" i="68"/>
  <c r="AE826" i="68"/>
  <c r="AE827" i="68"/>
  <c r="AC827" i="68"/>
  <c r="AE857" i="68"/>
  <c r="AC857" i="68"/>
  <c r="AC858" i="68"/>
  <c r="AE858" i="68"/>
  <c r="AE859" i="68"/>
  <c r="AC859" i="68"/>
  <c r="AE889" i="68"/>
  <c r="AC889" i="68"/>
  <c r="AC890" i="68"/>
  <c r="AE890" i="68"/>
  <c r="AE891" i="68"/>
  <c r="AC891" i="68"/>
  <c r="AE892" i="68"/>
  <c r="AE921" i="68"/>
  <c r="AC921" i="68"/>
  <c r="AC922" i="68"/>
  <c r="AE922" i="68"/>
  <c r="AE923" i="68"/>
  <c r="AC923" i="68"/>
  <c r="AE924" i="68"/>
  <c r="AE953" i="68"/>
  <c r="AC953" i="68"/>
  <c r="AC954" i="68"/>
  <c r="AE954" i="68"/>
  <c r="AE955" i="68"/>
  <c r="AC955" i="68"/>
  <c r="AE956" i="68"/>
  <c r="AC988" i="68"/>
  <c r="AE988" i="68"/>
  <c r="AE665" i="68"/>
  <c r="AE673" i="68"/>
  <c r="AE681" i="68"/>
  <c r="AC700" i="68"/>
  <c r="AC722" i="68"/>
  <c r="AE722" i="68"/>
  <c r="AE723" i="68"/>
  <c r="AC723" i="68"/>
  <c r="AC725" i="68"/>
  <c r="AE725" i="68"/>
  <c r="AE804" i="68"/>
  <c r="AC804" i="68"/>
  <c r="AC760" i="68"/>
  <c r="AC768" i="68"/>
  <c r="AC776" i="68"/>
  <c r="AC784" i="68"/>
  <c r="AC792" i="68"/>
  <c r="AC800" i="68"/>
  <c r="AC808" i="68"/>
  <c r="AC816" i="68"/>
  <c r="AC824" i="68"/>
  <c r="AC832" i="68"/>
  <c r="AC840" i="68"/>
  <c r="AC848" i="68"/>
  <c r="AC856" i="68"/>
  <c r="AC864" i="68"/>
  <c r="AC872" i="68"/>
  <c r="AC880" i="68"/>
  <c r="AC888" i="68"/>
  <c r="AC896" i="68"/>
  <c r="AC904" i="68"/>
  <c r="AC912" i="68"/>
  <c r="AC920" i="68"/>
  <c r="AC928" i="68"/>
  <c r="AC936" i="68"/>
  <c r="AC944" i="68"/>
  <c r="AC952" i="68"/>
  <c r="AC960" i="68"/>
  <c r="AE961" i="68"/>
  <c r="AC963" i="68"/>
  <c r="AC971" i="68"/>
  <c r="AC979" i="68"/>
  <c r="AC987" i="68"/>
  <c r="AC995" i="68"/>
  <c r="AC1003" i="68"/>
  <c r="AE749" i="68"/>
  <c r="AE757" i="68"/>
  <c r="AE765" i="68"/>
  <c r="AE773" i="68"/>
  <c r="AE781" i="68"/>
  <c r="AE789" i="68"/>
  <c r="AE797" i="68"/>
  <c r="AE805" i="68"/>
  <c r="AE813" i="68"/>
  <c r="AE821" i="68"/>
  <c r="AE829" i="68"/>
  <c r="AE837" i="68"/>
  <c r="AE845" i="68"/>
  <c r="AE853" i="68"/>
  <c r="AE861" i="68"/>
  <c r="AE869" i="68"/>
  <c r="AE877" i="68"/>
  <c r="AE885" i="68"/>
  <c r="AE893" i="68"/>
  <c r="AE901" i="68"/>
  <c r="AE909" i="68"/>
  <c r="AE917" i="68"/>
  <c r="AE925" i="68"/>
  <c r="AE933" i="68"/>
  <c r="AE941" i="68"/>
  <c r="AE949" i="68"/>
  <c r="AE957" i="68"/>
  <c r="AE968" i="68"/>
  <c r="AE976" i="68"/>
  <c r="AE984" i="68"/>
  <c r="AE992" i="68"/>
  <c r="AE1000" i="68"/>
  <c r="AE1008" i="68"/>
  <c r="AC1008" i="68"/>
  <c r="AE1009" i="68"/>
  <c r="AE1024" i="68"/>
  <c r="AC1024" i="68"/>
  <c r="AE1025" i="68"/>
  <c r="AC966" i="68"/>
  <c r="AE966" i="68"/>
  <c r="AE967" i="68"/>
  <c r="AC967" i="68"/>
  <c r="AC974" i="68"/>
  <c r="AE974" i="68"/>
  <c r="AE975" i="68"/>
  <c r="AC975" i="68"/>
  <c r="AC982" i="68"/>
  <c r="AE982" i="68"/>
  <c r="AE983" i="68"/>
  <c r="AC983" i="68"/>
  <c r="AC990" i="68"/>
  <c r="AE990" i="68"/>
  <c r="AE991" i="68"/>
  <c r="AC991" i="68"/>
  <c r="AC998" i="68"/>
  <c r="AE998" i="68"/>
  <c r="AE999" i="68"/>
  <c r="AC999" i="68"/>
  <c r="AC1006" i="68"/>
  <c r="AE1006" i="68"/>
  <c r="AE1007" i="68"/>
  <c r="AC1007" i="68"/>
  <c r="AE1021" i="68"/>
  <c r="AC1021" i="68"/>
  <c r="AC1022" i="68"/>
  <c r="AE1022" i="68"/>
  <c r="AE1023" i="68"/>
  <c r="AC1023" i="68"/>
  <c r="AE1026" i="68"/>
  <c r="AC1026" i="68"/>
  <c r="AE1032" i="68"/>
  <c r="AC1032" i="68"/>
  <c r="AC961" i="68"/>
  <c r="AC968" i="68"/>
  <c r="AC976" i="68"/>
  <c r="AC984" i="68"/>
  <c r="AC992" i="68"/>
  <c r="AC1000" i="68"/>
  <c r="AE1019" i="68"/>
  <c r="AE1028" i="68"/>
  <c r="AC1028" i="68"/>
  <c r="AE1029" i="68"/>
  <c r="AC1029" i="68"/>
  <c r="AC1030" i="68"/>
  <c r="AE1030" i="68"/>
  <c r="AE1031" i="68"/>
  <c r="AC1031" i="68"/>
  <c r="AE1034" i="68"/>
  <c r="AC1034" i="68"/>
  <c r="AE1040" i="68"/>
  <c r="AC1040" i="68"/>
  <c r="AE1041" i="68"/>
  <c r="AE1036" i="68"/>
  <c r="AC1036" i="68"/>
  <c r="AE1037" i="68"/>
  <c r="AC1037" i="68"/>
  <c r="AC1038" i="68"/>
  <c r="AE1038" i="68"/>
  <c r="AE1039" i="68"/>
  <c r="AC1039" i="68"/>
  <c r="AE1042" i="68"/>
  <c r="AC1042" i="68"/>
  <c r="AE1048" i="68"/>
  <c r="AC1048" i="68"/>
  <c r="AE1049" i="68"/>
  <c r="AE1056" i="68"/>
  <c r="AC1056" i="68"/>
  <c r="AE1057" i="68"/>
  <c r="AE1064" i="68"/>
  <c r="AC1064" i="68"/>
  <c r="AE1065" i="68"/>
  <c r="AE1072" i="68"/>
  <c r="AC1072" i="68"/>
  <c r="AE1073" i="68"/>
  <c r="AE1080" i="68"/>
  <c r="AC1080" i="68"/>
  <c r="AE1081" i="68"/>
  <c r="AE1088" i="68"/>
  <c r="AC1088" i="68"/>
  <c r="AE1089" i="68"/>
  <c r="AE1096" i="68"/>
  <c r="AC1096" i="68"/>
  <c r="AE1097" i="68"/>
  <c r="AE1104" i="68"/>
  <c r="AC1104" i="68"/>
  <c r="AE1105" i="68"/>
  <c r="AE1112" i="68"/>
  <c r="AC1112" i="68"/>
  <c r="AE1113" i="68"/>
  <c r="AE1120" i="68"/>
  <c r="AC1120" i="68"/>
  <c r="AE1121" i="68"/>
  <c r="AE1128" i="68"/>
  <c r="AC1128" i="68"/>
  <c r="AE1129" i="68"/>
  <c r="AE1136" i="68"/>
  <c r="AC1136" i="68"/>
  <c r="AE1137" i="68"/>
  <c r="AE1144" i="68"/>
  <c r="AC1144" i="68"/>
  <c r="AE1145" i="68"/>
  <c r="AE1152" i="68"/>
  <c r="AC1152" i="68"/>
  <c r="AE1153" i="68"/>
  <c r="AE1160" i="68"/>
  <c r="AC1160" i="68"/>
  <c r="AE1161" i="68"/>
  <c r="AE1168" i="68"/>
  <c r="AC1168" i="68"/>
  <c r="AE1169" i="68"/>
  <c r="AE1176" i="68"/>
  <c r="AC1176" i="68"/>
  <c r="AE1177" i="68"/>
  <c r="AE1184" i="68"/>
  <c r="AC1184" i="68"/>
  <c r="AE1185" i="68"/>
  <c r="AE1192" i="68"/>
  <c r="AC1192" i="68"/>
  <c r="AE1193" i="68"/>
  <c r="AE1200" i="68"/>
  <c r="AC1200" i="68"/>
  <c r="AE1201" i="68"/>
  <c r="AE1208" i="68"/>
  <c r="AC1208" i="68"/>
  <c r="AE1209" i="68"/>
  <c r="AE1216" i="68"/>
  <c r="AC1216" i="68"/>
  <c r="AE1217" i="68"/>
  <c r="AE1016" i="68"/>
  <c r="AC1016" i="68"/>
  <c r="AE1044" i="68"/>
  <c r="AC1044" i="68"/>
  <c r="AE1045" i="68"/>
  <c r="AC1045" i="68"/>
  <c r="AC1046" i="68"/>
  <c r="AE1046" i="68"/>
  <c r="AE1047" i="68"/>
  <c r="AC1047" i="68"/>
  <c r="AE1050" i="68"/>
  <c r="AC1050" i="68"/>
  <c r="AE1055" i="68"/>
  <c r="AC1055" i="68"/>
  <c r="AE1058" i="68"/>
  <c r="AC1058" i="68"/>
  <c r="AE1063" i="68"/>
  <c r="AC1063" i="68"/>
  <c r="AE1066" i="68"/>
  <c r="AC1066" i="68"/>
  <c r="AE1071" i="68"/>
  <c r="AC1071" i="68"/>
  <c r="AE1079" i="68"/>
  <c r="AC1079" i="68"/>
  <c r="AE1087" i="68"/>
  <c r="AC1087" i="68"/>
  <c r="AE1095" i="68"/>
  <c r="AC1095" i="68"/>
  <c r="AE1103" i="68"/>
  <c r="AC1103" i="68"/>
  <c r="AE1111" i="68"/>
  <c r="AC1111" i="68"/>
  <c r="AE1119" i="68"/>
  <c r="AC1119" i="68"/>
  <c r="AE1127" i="68"/>
  <c r="AC1127" i="68"/>
  <c r="AE1135" i="68"/>
  <c r="AC1135" i="68"/>
  <c r="AE1143" i="68"/>
  <c r="AC1143" i="68"/>
  <c r="AE1151" i="68"/>
  <c r="AC1151" i="68"/>
  <c r="AE1159" i="68"/>
  <c r="AC1159" i="68"/>
  <c r="AE1167" i="68"/>
  <c r="AC1167" i="68"/>
  <c r="AE1175" i="68"/>
  <c r="AC1175" i="68"/>
  <c r="AE1183" i="68"/>
  <c r="AC1183" i="68"/>
  <c r="AE1191" i="68"/>
  <c r="AC1191" i="68"/>
  <c r="AE1199" i="68"/>
  <c r="AC1199" i="68"/>
  <c r="AE1207" i="68"/>
  <c r="AC1207" i="68"/>
  <c r="AE1215" i="68"/>
  <c r="AC1215" i="68"/>
  <c r="AE1013" i="68"/>
  <c r="AC1013" i="68"/>
  <c r="AC1014" i="68"/>
  <c r="AE1014" i="68"/>
  <c r="AE1015" i="68"/>
  <c r="AC1015" i="68"/>
  <c r="AE1018" i="68"/>
  <c r="AE1052" i="68"/>
  <c r="AC1052" i="68"/>
  <c r="AE1053" i="68"/>
  <c r="AC1053" i="68"/>
  <c r="AC1054" i="68"/>
  <c r="AE1054" i="68"/>
  <c r="AE1060" i="68"/>
  <c r="AC1060" i="68"/>
  <c r="AE1061" i="68"/>
  <c r="AC1061" i="68"/>
  <c r="AC1062" i="68"/>
  <c r="AE1062" i="68"/>
  <c r="AE1068" i="68"/>
  <c r="AC1068" i="68"/>
  <c r="AE1069" i="68"/>
  <c r="AC1069" i="68"/>
  <c r="AC1070" i="68"/>
  <c r="AE1070" i="68"/>
  <c r="AE1076" i="68"/>
  <c r="AC1076" i="68"/>
  <c r="AE1077" i="68"/>
  <c r="AC1077" i="68"/>
  <c r="AC1078" i="68"/>
  <c r="AE1078" i="68"/>
  <c r="AE1084" i="68"/>
  <c r="AC1084" i="68"/>
  <c r="AE1085" i="68"/>
  <c r="AC1085" i="68"/>
  <c r="AC1086" i="68"/>
  <c r="AE1086" i="68"/>
  <c r="AE1092" i="68"/>
  <c r="AC1092" i="68"/>
  <c r="AE1093" i="68"/>
  <c r="AC1093" i="68"/>
  <c r="AC1094" i="68"/>
  <c r="AE1094" i="68"/>
  <c r="AE1100" i="68"/>
  <c r="AC1100" i="68"/>
  <c r="AE1101" i="68"/>
  <c r="AC1101" i="68"/>
  <c r="AC1102" i="68"/>
  <c r="AE1102" i="68"/>
  <c r="AE1108" i="68"/>
  <c r="AC1108" i="68"/>
  <c r="AE1109" i="68"/>
  <c r="AC1109" i="68"/>
  <c r="AC1110" i="68"/>
  <c r="AE1110" i="68"/>
  <c r="AE1116" i="68"/>
  <c r="AC1116" i="68"/>
  <c r="AE1117" i="68"/>
  <c r="AC1117" i="68"/>
  <c r="AC1118" i="68"/>
  <c r="AE1118" i="68"/>
  <c r="AE1124" i="68"/>
  <c r="AC1124" i="68"/>
  <c r="AE1125" i="68"/>
  <c r="AC1125" i="68"/>
  <c r="AC1126" i="68"/>
  <c r="AE1126" i="68"/>
  <c r="AE1132" i="68"/>
  <c r="AC1132" i="68"/>
  <c r="AE1133" i="68"/>
  <c r="AC1133" i="68"/>
  <c r="AC1134" i="68"/>
  <c r="AE1134" i="68"/>
  <c r="AE1140" i="68"/>
  <c r="AC1140" i="68"/>
  <c r="AE1141" i="68"/>
  <c r="AC1141" i="68"/>
  <c r="AC1142" i="68"/>
  <c r="AE1142" i="68"/>
  <c r="AE1148" i="68"/>
  <c r="AC1148" i="68"/>
  <c r="AE1149" i="68"/>
  <c r="AC1149" i="68"/>
  <c r="AC1150" i="68"/>
  <c r="AE1150" i="68"/>
  <c r="AE1156" i="68"/>
  <c r="AC1156" i="68"/>
  <c r="AE1157" i="68"/>
  <c r="AC1157" i="68"/>
  <c r="AC1158" i="68"/>
  <c r="AE1158" i="68"/>
  <c r="AE1164" i="68"/>
  <c r="AC1164" i="68"/>
  <c r="AE1165" i="68"/>
  <c r="AC1165" i="68"/>
  <c r="AC1166" i="68"/>
  <c r="AE1166" i="68"/>
  <c r="AE1172" i="68"/>
  <c r="AC1172" i="68"/>
  <c r="AE1173" i="68"/>
  <c r="AC1173" i="68"/>
  <c r="AC1174" i="68"/>
  <c r="AE1174" i="68"/>
  <c r="AE1180" i="68"/>
  <c r="AC1180" i="68"/>
  <c r="AE1181" i="68"/>
  <c r="AC1181" i="68"/>
  <c r="AC1182" i="68"/>
  <c r="AE1182" i="68"/>
  <c r="AE1188" i="68"/>
  <c r="AC1188" i="68"/>
  <c r="AE1189" i="68"/>
  <c r="AC1189" i="68"/>
  <c r="AC1190" i="68"/>
  <c r="AE1190" i="68"/>
  <c r="AE1196" i="68"/>
  <c r="AC1196" i="68"/>
  <c r="AE1197" i="68"/>
  <c r="AC1197" i="68"/>
  <c r="AC1198" i="68"/>
  <c r="AE1198" i="68"/>
  <c r="AE1204" i="68"/>
  <c r="AC1204" i="68"/>
  <c r="AE1205" i="68"/>
  <c r="AC1205" i="68"/>
  <c r="AC1206" i="68"/>
  <c r="AE1206" i="68"/>
  <c r="AE1212" i="68"/>
  <c r="AC1212" i="68"/>
  <c r="AE1213" i="68"/>
  <c r="AC1213" i="68"/>
  <c r="AC1214" i="68"/>
  <c r="AE1214" i="68"/>
  <c r="AE1220" i="68"/>
  <c r="AC1220" i="68"/>
  <c r="AC1221" i="68"/>
  <c r="AE1221" i="68"/>
  <c r="AE1229" i="68"/>
  <c r="AC1229" i="68"/>
  <c r="AE1237" i="68"/>
  <c r="AC1237" i="68"/>
  <c r="AE1245" i="68"/>
  <c r="AC1245" i="68"/>
  <c r="AE1253" i="68"/>
  <c r="AC1253" i="68"/>
  <c r="AE1261" i="68"/>
  <c r="AC1261" i="68"/>
  <c r="AE1269" i="68"/>
  <c r="AC1269" i="68"/>
  <c r="AC1282" i="68"/>
  <c r="AE1282" i="68"/>
  <c r="AC1287" i="68"/>
  <c r="AE1287" i="68"/>
  <c r="AC1290" i="68"/>
  <c r="AE1290" i="68"/>
  <c r="AC1295" i="68"/>
  <c r="AE1295" i="68"/>
  <c r="AC1298" i="68"/>
  <c r="AE1298" i="68"/>
  <c r="AC1303" i="68"/>
  <c r="AE1303" i="68"/>
  <c r="AC1306" i="68"/>
  <c r="AE1306" i="68"/>
  <c r="AC1311" i="68"/>
  <c r="AE1311" i="68"/>
  <c r="AC1314" i="68"/>
  <c r="AE1314" i="68"/>
  <c r="AC1319" i="68"/>
  <c r="AE1319" i="68"/>
  <c r="AC1327" i="68"/>
  <c r="AE1327" i="68"/>
  <c r="AC1335" i="68"/>
  <c r="AE1335" i="68"/>
  <c r="AC1343" i="68"/>
  <c r="AE1343" i="68"/>
  <c r="AC1351" i="68"/>
  <c r="AE1351" i="68"/>
  <c r="AC1359" i="68"/>
  <c r="AE1359" i="68"/>
  <c r="AC1367" i="68"/>
  <c r="AE1367" i="68"/>
  <c r="AC1375" i="68"/>
  <c r="AE1375" i="68"/>
  <c r="AC1383" i="68"/>
  <c r="AE1383" i="68"/>
  <c r="AC1391" i="68"/>
  <c r="AE1391" i="68"/>
  <c r="AC1399" i="68"/>
  <c r="AE1399" i="68"/>
  <c r="AC1407" i="68"/>
  <c r="AE1407" i="68"/>
  <c r="AC1415" i="68"/>
  <c r="AE1415" i="68"/>
  <c r="AC1423" i="68"/>
  <c r="AE1423" i="68"/>
  <c r="AC1431" i="68"/>
  <c r="AE1431" i="68"/>
  <c r="AC1439" i="68"/>
  <c r="AE1439" i="68"/>
  <c r="AC1447" i="68"/>
  <c r="AE1447" i="68"/>
  <c r="AC1455" i="68"/>
  <c r="AE1455" i="68"/>
  <c r="AC1463" i="68"/>
  <c r="AE1463" i="68"/>
  <c r="AC1471" i="68"/>
  <c r="AE1471" i="68"/>
  <c r="AC1479" i="68"/>
  <c r="AE1479" i="68"/>
  <c r="AC1487" i="68"/>
  <c r="AE1487" i="68"/>
  <c r="AC1495" i="68"/>
  <c r="AE1495" i="68"/>
  <c r="AC1503" i="68"/>
  <c r="AE1503" i="68"/>
  <c r="AC1511" i="68"/>
  <c r="AE1511" i="68"/>
  <c r="AC1520" i="68"/>
  <c r="AE1520" i="68"/>
  <c r="AE1267" i="68"/>
  <c r="AC1271" i="68"/>
  <c r="AE1271" i="68"/>
  <c r="AE1272" i="68"/>
  <c r="AC1272" i="68"/>
  <c r="AE1273" i="68"/>
  <c r="AE1284" i="68"/>
  <c r="AC1284" i="68"/>
  <c r="AE1285" i="68"/>
  <c r="AC1285" i="68"/>
  <c r="AE1286" i="68"/>
  <c r="AC1286" i="68"/>
  <c r="AE1292" i="68"/>
  <c r="AC1292" i="68"/>
  <c r="AE1293" i="68"/>
  <c r="AC1293" i="68"/>
  <c r="AE1294" i="68"/>
  <c r="AC1294" i="68"/>
  <c r="AE1300" i="68"/>
  <c r="AC1300" i="68"/>
  <c r="AE1301" i="68"/>
  <c r="AC1301" i="68"/>
  <c r="AE1302" i="68"/>
  <c r="AC1302" i="68"/>
  <c r="AE1308" i="68"/>
  <c r="AC1308" i="68"/>
  <c r="AE1309" i="68"/>
  <c r="AC1309" i="68"/>
  <c r="AE1310" i="68"/>
  <c r="AC1310" i="68"/>
  <c r="AE1316" i="68"/>
  <c r="AC1316" i="68"/>
  <c r="AE1317" i="68"/>
  <c r="AC1317" i="68"/>
  <c r="AE1318" i="68"/>
  <c r="AC1318" i="68"/>
  <c r="AE1324" i="68"/>
  <c r="AC1324" i="68"/>
  <c r="AE1325" i="68"/>
  <c r="AC1325" i="68"/>
  <c r="AE1326" i="68"/>
  <c r="AC1326" i="68"/>
  <c r="AE1332" i="68"/>
  <c r="AC1332" i="68"/>
  <c r="AE1333" i="68"/>
  <c r="AC1333" i="68"/>
  <c r="AE1334" i="68"/>
  <c r="AC1334" i="68"/>
  <c r="AE1340" i="68"/>
  <c r="AC1340" i="68"/>
  <c r="AE1341" i="68"/>
  <c r="AC1341" i="68"/>
  <c r="AE1342" i="68"/>
  <c r="AC1342" i="68"/>
  <c r="AE1348" i="68"/>
  <c r="AC1348" i="68"/>
  <c r="AE1349" i="68"/>
  <c r="AC1349" i="68"/>
  <c r="AE1350" i="68"/>
  <c r="AC1350" i="68"/>
  <c r="AE1356" i="68"/>
  <c r="AC1356" i="68"/>
  <c r="AE1357" i="68"/>
  <c r="AC1357" i="68"/>
  <c r="AE1358" i="68"/>
  <c r="AC1358" i="68"/>
  <c r="AE1364" i="68"/>
  <c r="AC1364" i="68"/>
  <c r="AE1365" i="68"/>
  <c r="AC1365" i="68"/>
  <c r="AE1366" i="68"/>
  <c r="AC1366" i="68"/>
  <c r="AE1372" i="68"/>
  <c r="AC1372" i="68"/>
  <c r="AE1373" i="68"/>
  <c r="AC1373" i="68"/>
  <c r="AE1374" i="68"/>
  <c r="AC1374" i="68"/>
  <c r="AE1380" i="68"/>
  <c r="AC1380" i="68"/>
  <c r="AE1381" i="68"/>
  <c r="AC1381" i="68"/>
  <c r="AE1382" i="68"/>
  <c r="AC1382" i="68"/>
  <c r="AE1388" i="68"/>
  <c r="AC1388" i="68"/>
  <c r="AE1389" i="68"/>
  <c r="AC1389" i="68"/>
  <c r="AE1390" i="68"/>
  <c r="AC1390" i="68"/>
  <c r="AE1396" i="68"/>
  <c r="AC1396" i="68"/>
  <c r="AE1397" i="68"/>
  <c r="AC1397" i="68"/>
  <c r="AE1398" i="68"/>
  <c r="AC1398" i="68"/>
  <c r="AE1404" i="68"/>
  <c r="AC1404" i="68"/>
  <c r="AE1405" i="68"/>
  <c r="AC1405" i="68"/>
  <c r="AE1406" i="68"/>
  <c r="AC1406" i="68"/>
  <c r="AE1412" i="68"/>
  <c r="AC1412" i="68"/>
  <c r="AE1413" i="68"/>
  <c r="AC1413" i="68"/>
  <c r="AE1414" i="68"/>
  <c r="AC1414" i="68"/>
  <c r="AE1420" i="68"/>
  <c r="AC1420" i="68"/>
  <c r="AE1421" i="68"/>
  <c r="AC1421" i="68"/>
  <c r="AE1422" i="68"/>
  <c r="AC1422" i="68"/>
  <c r="AE1428" i="68"/>
  <c r="AC1428" i="68"/>
  <c r="AE1429" i="68"/>
  <c r="AC1429" i="68"/>
  <c r="AE1430" i="68"/>
  <c r="AC1430" i="68"/>
  <c r="AE1436" i="68"/>
  <c r="AC1436" i="68"/>
  <c r="AE1437" i="68"/>
  <c r="AC1437" i="68"/>
  <c r="AE1438" i="68"/>
  <c r="AC1438" i="68"/>
  <c r="AE1444" i="68"/>
  <c r="AC1444" i="68"/>
  <c r="AE1445" i="68"/>
  <c r="AC1445" i="68"/>
  <c r="AE1446" i="68"/>
  <c r="AC1446" i="68"/>
  <c r="AE1452" i="68"/>
  <c r="AC1452" i="68"/>
  <c r="AE1453" i="68"/>
  <c r="AC1453" i="68"/>
  <c r="AE1454" i="68"/>
  <c r="AC1454" i="68"/>
  <c r="AE1460" i="68"/>
  <c r="AC1460" i="68"/>
  <c r="AE1461" i="68"/>
  <c r="AC1461" i="68"/>
  <c r="AE1462" i="68"/>
  <c r="AC1462" i="68"/>
  <c r="AE1468" i="68"/>
  <c r="AC1468" i="68"/>
  <c r="AE1469" i="68"/>
  <c r="AC1469" i="68"/>
  <c r="AE1470" i="68"/>
  <c r="AC1470" i="68"/>
  <c r="AE1476" i="68"/>
  <c r="AC1476" i="68"/>
  <c r="AE1477" i="68"/>
  <c r="AC1477" i="68"/>
  <c r="AE1478" i="68"/>
  <c r="AC1478" i="68"/>
  <c r="AE1484" i="68"/>
  <c r="AC1484" i="68"/>
  <c r="AE1485" i="68"/>
  <c r="AC1485" i="68"/>
  <c r="AE1486" i="68"/>
  <c r="AC1486" i="68"/>
  <c r="AE1492" i="68"/>
  <c r="AC1492" i="68"/>
  <c r="AE1493" i="68"/>
  <c r="AC1493" i="68"/>
  <c r="AE1494" i="68"/>
  <c r="AC1494" i="68"/>
  <c r="AE1500" i="68"/>
  <c r="AC1500" i="68"/>
  <c r="AE1501" i="68"/>
  <c r="AC1501" i="68"/>
  <c r="AE1502" i="68"/>
  <c r="AC1502" i="68"/>
  <c r="AE1508" i="68"/>
  <c r="AC1508" i="68"/>
  <c r="AE1509" i="68"/>
  <c r="AC1509" i="68"/>
  <c r="AE1510" i="68"/>
  <c r="AC1510" i="68"/>
  <c r="AE1516" i="68"/>
  <c r="AC1516" i="68"/>
  <c r="AE1517" i="68"/>
  <c r="AC1517" i="68"/>
  <c r="AE1518" i="68"/>
  <c r="AC1518" i="68"/>
  <c r="AC1519" i="68"/>
  <c r="AE1519" i="68"/>
  <c r="AE1522" i="68"/>
  <c r="AC1522" i="68"/>
  <c r="AE1562" i="68"/>
  <c r="AC1562" i="68"/>
  <c r="AC1074" i="68"/>
  <c r="AC1082" i="68"/>
  <c r="AC1090" i="68"/>
  <c r="AC1098" i="68"/>
  <c r="AC1106" i="68"/>
  <c r="AC1114" i="68"/>
  <c r="AC1122" i="68"/>
  <c r="AC1130" i="68"/>
  <c r="AC1138" i="68"/>
  <c r="AC1146" i="68"/>
  <c r="AC1154" i="68"/>
  <c r="AC1162" i="68"/>
  <c r="AC1170" i="68"/>
  <c r="AC1178" i="68"/>
  <c r="AC1186" i="68"/>
  <c r="AC1194" i="68"/>
  <c r="AC1202" i="68"/>
  <c r="AC1210" i="68"/>
  <c r="AC1218" i="68"/>
  <c r="AE1278" i="68"/>
  <c r="AE1541" i="68"/>
  <c r="AC1541" i="68"/>
  <c r="AE1224" i="68"/>
  <c r="AE1227" i="68"/>
  <c r="AC1231" i="68"/>
  <c r="AE1231" i="68"/>
  <c r="AE1232" i="68"/>
  <c r="AE1235" i="68"/>
  <c r="AC1239" i="68"/>
  <c r="AE1239" i="68"/>
  <c r="AE1240" i="68"/>
  <c r="AE1243" i="68"/>
  <c r="AC1247" i="68"/>
  <c r="AE1247" i="68"/>
  <c r="AE1248" i="68"/>
  <c r="AE1251" i="68"/>
  <c r="AC1255" i="68"/>
  <c r="AE1255" i="68"/>
  <c r="AE1256" i="68"/>
  <c r="AE1259" i="68"/>
  <c r="AC1263" i="68"/>
  <c r="AE1263" i="68"/>
  <c r="AE1264" i="68"/>
  <c r="AC1264" i="68"/>
  <c r="AE1265" i="68"/>
  <c r="AE1266" i="68"/>
  <c r="AC1274" i="68"/>
  <c r="AC1528" i="68"/>
  <c r="AE1528" i="68"/>
  <c r="AE1549" i="68"/>
  <c r="AC1549" i="68"/>
  <c r="AC1223" i="68"/>
  <c r="AE1533" i="68"/>
  <c r="AC1533" i="68"/>
  <c r="AE1546" i="68"/>
  <c r="AC1546" i="68"/>
  <c r="AC1225" i="68"/>
  <c r="AC1233" i="68"/>
  <c r="AC1241" i="68"/>
  <c r="AC1249" i="68"/>
  <c r="AC1257" i="68"/>
  <c r="AC1266" i="68"/>
  <c r="AE1557" i="68"/>
  <c r="AC1557" i="68"/>
  <c r="AE1277" i="68"/>
  <c r="AC1277" i="68"/>
  <c r="AC1279" i="68"/>
  <c r="AE1279" i="68"/>
  <c r="AE1280" i="68"/>
  <c r="AC1280" i="68"/>
  <c r="AE1288" i="68"/>
  <c r="AC1288" i="68"/>
  <c r="AE1296" i="68"/>
  <c r="AC1296" i="68"/>
  <c r="AE1304" i="68"/>
  <c r="AC1304" i="68"/>
  <c r="AE1312" i="68"/>
  <c r="AC1312" i="68"/>
  <c r="AE1320" i="68"/>
  <c r="AC1320" i="68"/>
  <c r="AE1328" i="68"/>
  <c r="AC1328" i="68"/>
  <c r="AE1336" i="68"/>
  <c r="AC1336" i="68"/>
  <c r="AE1344" i="68"/>
  <c r="AC1344" i="68"/>
  <c r="AE1352" i="68"/>
  <c r="AC1352" i="68"/>
  <c r="AE1360" i="68"/>
  <c r="AC1360" i="68"/>
  <c r="AE1368" i="68"/>
  <c r="AC1368" i="68"/>
  <c r="AE1376" i="68"/>
  <c r="AC1376" i="68"/>
  <c r="AE1384" i="68"/>
  <c r="AC1384" i="68"/>
  <c r="AE1392" i="68"/>
  <c r="AC1392" i="68"/>
  <c r="AE1400" i="68"/>
  <c r="AC1400" i="68"/>
  <c r="AE1408" i="68"/>
  <c r="AC1408" i="68"/>
  <c r="AE1416" i="68"/>
  <c r="AC1416" i="68"/>
  <c r="AE1424" i="68"/>
  <c r="AC1424" i="68"/>
  <c r="AE1432" i="68"/>
  <c r="AC1432" i="68"/>
  <c r="AE1440" i="68"/>
  <c r="AC1440" i="68"/>
  <c r="AE1448" i="68"/>
  <c r="AC1448" i="68"/>
  <c r="AE1456" i="68"/>
  <c r="AC1456" i="68"/>
  <c r="AE1464" i="68"/>
  <c r="AC1464" i="68"/>
  <c r="AE1472" i="68"/>
  <c r="AC1472" i="68"/>
  <c r="AE1480" i="68"/>
  <c r="AC1480" i="68"/>
  <c r="AE1488" i="68"/>
  <c r="AC1488" i="68"/>
  <c r="AE1496" i="68"/>
  <c r="AC1496" i="68"/>
  <c r="AE1504" i="68"/>
  <c r="AC1504" i="68"/>
  <c r="AE1512" i="68"/>
  <c r="AC1512" i="68"/>
  <c r="AE1554" i="68"/>
  <c r="AC1554" i="68"/>
  <c r="AC1526" i="68"/>
  <c r="AE1532" i="68"/>
  <c r="AE1547" i="68"/>
  <c r="AE1555" i="68"/>
  <c r="AE1563" i="68"/>
  <c r="AE1603" i="68"/>
  <c r="AC1603" i="68"/>
  <c r="AE1604" i="68"/>
  <c r="AE1640" i="68"/>
  <c r="AC1640" i="68"/>
  <c r="AE1677" i="68"/>
  <c r="AC1677" i="68"/>
  <c r="AE1678" i="68"/>
  <c r="AE1680" i="68"/>
  <c r="AC1680" i="68"/>
  <c r="AE1687" i="68"/>
  <c r="AC1687" i="68"/>
  <c r="AE1688" i="68"/>
  <c r="AC1688" i="68"/>
  <c r="AE1689" i="68"/>
  <c r="AC1689" i="68"/>
  <c r="AE1720" i="68"/>
  <c r="AC1720" i="68"/>
  <c r="AE1756" i="68"/>
  <c r="AC1756" i="68"/>
  <c r="AE1761" i="68"/>
  <c r="AC1761" i="68"/>
  <c r="AE1777" i="68"/>
  <c r="AC1777" i="68"/>
  <c r="AE1833" i="68"/>
  <c r="AC1833" i="68"/>
  <c r="AE1322" i="68"/>
  <c r="AE1330" i="68"/>
  <c r="AE1338" i="68"/>
  <c r="AE1346" i="68"/>
  <c r="AE1354" i="68"/>
  <c r="AE1362" i="68"/>
  <c r="AE1370" i="68"/>
  <c r="AE1378" i="68"/>
  <c r="AE1386" i="68"/>
  <c r="AE1394" i="68"/>
  <c r="AE1402" i="68"/>
  <c r="AE1410" i="68"/>
  <c r="AE1418" i="68"/>
  <c r="AE1426" i="68"/>
  <c r="AE1434" i="68"/>
  <c r="AE1442" i="68"/>
  <c r="AE1450" i="68"/>
  <c r="AE1458" i="68"/>
  <c r="AE1466" i="68"/>
  <c r="AE1474" i="68"/>
  <c r="AE1482" i="68"/>
  <c r="AE1490" i="68"/>
  <c r="AE1498" i="68"/>
  <c r="AE1506" i="68"/>
  <c r="AE1514" i="68"/>
  <c r="AE1529" i="68"/>
  <c r="AE1600" i="68"/>
  <c r="AC1600" i="68"/>
  <c r="AE1601" i="68"/>
  <c r="AC1601" i="68"/>
  <c r="AE1602" i="68"/>
  <c r="AC1602" i="68"/>
  <c r="AE1627" i="68"/>
  <c r="AC1627" i="68"/>
  <c r="AE1676" i="68"/>
  <c r="AC1676" i="68"/>
  <c r="AC1682" i="68"/>
  <c r="AE1682" i="68"/>
  <c r="AC1685" i="68"/>
  <c r="AE1685" i="68"/>
  <c r="AE1700" i="68"/>
  <c r="AC1700" i="68"/>
  <c r="AE1732" i="68"/>
  <c r="AC1732" i="68"/>
  <c r="AE1801" i="68"/>
  <c r="AC1801" i="68"/>
  <c r="AE1524" i="68"/>
  <c r="AE1531" i="68"/>
  <c r="AE1537" i="68"/>
  <c r="AC1567" i="68"/>
  <c r="AE1567" i="68"/>
  <c r="AE1571" i="68"/>
  <c r="AC1571" i="68"/>
  <c r="AC1583" i="68"/>
  <c r="AE1583" i="68"/>
  <c r="AE1587" i="68"/>
  <c r="AC1587" i="68"/>
  <c r="AE1624" i="68"/>
  <c r="AC1624" i="68"/>
  <c r="AE1625" i="68"/>
  <c r="AC1625" i="68"/>
  <c r="AE1626" i="68"/>
  <c r="AC1626" i="68"/>
  <c r="AE1671" i="68"/>
  <c r="AC1671" i="68"/>
  <c r="AE1672" i="68"/>
  <c r="AC1672" i="68"/>
  <c r="AE1673" i="68"/>
  <c r="AC1673" i="68"/>
  <c r="AE1696" i="68"/>
  <c r="AC1696" i="68"/>
  <c r="AE1728" i="68"/>
  <c r="AC1728" i="68"/>
  <c r="AE1825" i="68"/>
  <c r="AC1825" i="68"/>
  <c r="AC1551" i="68"/>
  <c r="AE1551" i="68"/>
  <c r="AC1559" i="68"/>
  <c r="AE1559" i="68"/>
  <c r="AE1569" i="68"/>
  <c r="AC1569" i="68"/>
  <c r="AE1570" i="68"/>
  <c r="AC1570" i="68"/>
  <c r="AE1573" i="68"/>
  <c r="AC1573" i="68"/>
  <c r="AE1585" i="68"/>
  <c r="AC1585" i="68"/>
  <c r="AE1586" i="68"/>
  <c r="AC1586" i="68"/>
  <c r="AE1589" i="68"/>
  <c r="AC1589" i="68"/>
  <c r="AE1611" i="68"/>
  <c r="AC1611" i="68"/>
  <c r="AE1612" i="68"/>
  <c r="AE1667" i="68"/>
  <c r="AC1667" i="68"/>
  <c r="AC1669" i="68"/>
  <c r="AE1669" i="68"/>
  <c r="AE1702" i="68"/>
  <c r="AE1708" i="68"/>
  <c r="AC1708" i="68"/>
  <c r="AE1740" i="68"/>
  <c r="AC1740" i="68"/>
  <c r="AE1748" i="68"/>
  <c r="AC1748" i="68"/>
  <c r="AE1753" i="68"/>
  <c r="AC1753" i="68"/>
  <c r="AE1793" i="68"/>
  <c r="AC1793" i="68"/>
  <c r="AE1538" i="68"/>
  <c r="AC1538" i="68"/>
  <c r="AE1540" i="68"/>
  <c r="AE1608" i="68"/>
  <c r="AC1608" i="68"/>
  <c r="AE1609" i="68"/>
  <c r="AC1609" i="68"/>
  <c r="AE1610" i="68"/>
  <c r="AC1610" i="68"/>
  <c r="AE1635" i="68"/>
  <c r="AC1635" i="68"/>
  <c r="AE1659" i="68"/>
  <c r="AC1659" i="68"/>
  <c r="AE1662" i="68"/>
  <c r="AC1662" i="68"/>
  <c r="AE1665" i="68"/>
  <c r="AC1665" i="68"/>
  <c r="AE1666" i="68"/>
  <c r="AC1666" i="68"/>
  <c r="AE1704" i="68"/>
  <c r="AC1704" i="68"/>
  <c r="AE1736" i="68"/>
  <c r="AC1736" i="68"/>
  <c r="AE1772" i="68"/>
  <c r="AC1772" i="68"/>
  <c r="AE1595" i="68"/>
  <c r="AC1595" i="68"/>
  <c r="AE1632" i="68"/>
  <c r="AC1632" i="68"/>
  <c r="AE1633" i="68"/>
  <c r="AC1633" i="68"/>
  <c r="AE1634" i="68"/>
  <c r="AC1634" i="68"/>
  <c r="AE1651" i="68"/>
  <c r="AC1651" i="68"/>
  <c r="AE1654" i="68"/>
  <c r="AC1654" i="68"/>
  <c r="AE1657" i="68"/>
  <c r="AC1657" i="68"/>
  <c r="AE1658" i="68"/>
  <c r="AC1658" i="68"/>
  <c r="AE1664" i="68"/>
  <c r="AC1664" i="68"/>
  <c r="AE1716" i="68"/>
  <c r="AC1716" i="68"/>
  <c r="AE1764" i="68"/>
  <c r="AC1764" i="68"/>
  <c r="AE1841" i="68"/>
  <c r="AC1841" i="68"/>
  <c r="AC1525" i="68"/>
  <c r="AE1543" i="68"/>
  <c r="AE1548" i="68"/>
  <c r="AE1556" i="68"/>
  <c r="AE1564" i="68"/>
  <c r="AE1568" i="68"/>
  <c r="AC1575" i="68"/>
  <c r="AE1575" i="68"/>
  <c r="AE1579" i="68"/>
  <c r="AC1579" i="68"/>
  <c r="AE1580" i="68"/>
  <c r="AE1584" i="68"/>
  <c r="AE1592" i="68"/>
  <c r="AC1592" i="68"/>
  <c r="AE1593" i="68"/>
  <c r="AC1593" i="68"/>
  <c r="AE1594" i="68"/>
  <c r="AC1594" i="68"/>
  <c r="AE1597" i="68"/>
  <c r="AC1597" i="68"/>
  <c r="AE1619" i="68"/>
  <c r="AC1619" i="68"/>
  <c r="AE1620" i="68"/>
  <c r="AE1643" i="68"/>
  <c r="AC1643" i="68"/>
  <c r="AE1644" i="68"/>
  <c r="AE1646" i="68"/>
  <c r="AC1646" i="68"/>
  <c r="AE1649" i="68"/>
  <c r="AC1649" i="68"/>
  <c r="AE1650" i="68"/>
  <c r="AC1650" i="68"/>
  <c r="AE1653" i="68"/>
  <c r="AE1656" i="68"/>
  <c r="AC1656" i="68"/>
  <c r="AE1712" i="68"/>
  <c r="AC1712" i="68"/>
  <c r="AE1745" i="68"/>
  <c r="AC1745" i="68"/>
  <c r="AE1530" i="68"/>
  <c r="AC1530" i="68"/>
  <c r="AC1545" i="68"/>
  <c r="AC1553" i="68"/>
  <c r="AC1561" i="68"/>
  <c r="AE1565" i="68"/>
  <c r="AC1565" i="68"/>
  <c r="AE1577" i="68"/>
  <c r="AC1577" i="68"/>
  <c r="AE1578" i="68"/>
  <c r="AC1578" i="68"/>
  <c r="AE1581" i="68"/>
  <c r="AC1581" i="68"/>
  <c r="AE1616" i="68"/>
  <c r="AC1616" i="68"/>
  <c r="AE1617" i="68"/>
  <c r="AC1617" i="68"/>
  <c r="AE1618" i="68"/>
  <c r="AC1618" i="68"/>
  <c r="AE1641" i="68"/>
  <c r="AC1641" i="68"/>
  <c r="AE1642" i="68"/>
  <c r="AC1642" i="68"/>
  <c r="AE1648" i="68"/>
  <c r="AC1648" i="68"/>
  <c r="AE1692" i="68"/>
  <c r="AC1692" i="68"/>
  <c r="AE1724" i="68"/>
  <c r="AC1724" i="68"/>
  <c r="AE1769" i="68"/>
  <c r="AC1769" i="68"/>
  <c r="AE1809" i="68"/>
  <c r="AC1809" i="68"/>
  <c r="AE1697" i="68"/>
  <c r="AE1705" i="68"/>
  <c r="AE1713" i="68"/>
  <c r="AE1721" i="68"/>
  <c r="AE1729" i="68"/>
  <c r="AE1737" i="68"/>
  <c r="AE1747" i="68"/>
  <c r="AE1755" i="68"/>
  <c r="AE1763" i="68"/>
  <c r="AE1767" i="68"/>
  <c r="AC1768" i="68"/>
  <c r="AC1782" i="68"/>
  <c r="AE1782" i="68"/>
  <c r="AE1799" i="68"/>
  <c r="AC1800" i="68"/>
  <c r="AC1811" i="68"/>
  <c r="AE1811" i="68"/>
  <c r="AE1812" i="68"/>
  <c r="AC1812" i="68"/>
  <c r="AE1831" i="68"/>
  <c r="AC1832" i="68"/>
  <c r="AC1843" i="68"/>
  <c r="AE1843" i="68"/>
  <c r="AE1844" i="68"/>
  <c r="AC1844" i="68"/>
  <c r="AE1847" i="68"/>
  <c r="AC1847" i="68"/>
  <c r="AE1882" i="68"/>
  <c r="AC1888" i="68"/>
  <c r="AE1897" i="68"/>
  <c r="AC1897" i="68"/>
  <c r="AC1907" i="68"/>
  <c r="AE1907" i="68"/>
  <c r="AE1908" i="68"/>
  <c r="AC1908" i="68"/>
  <c r="AE1911" i="68"/>
  <c r="AC1911" i="68"/>
  <c r="AC1919" i="68"/>
  <c r="AE1919" i="68"/>
  <c r="AE1947" i="68"/>
  <c r="AC1947" i="68"/>
  <c r="AC1951" i="68"/>
  <c r="AE1951" i="68"/>
  <c r="AE1979" i="68"/>
  <c r="AC1979" i="68"/>
  <c r="AC1983" i="68"/>
  <c r="AE1983" i="68"/>
  <c r="AE1985" i="68"/>
  <c r="AC1985" i="68"/>
  <c r="AE1988" i="68"/>
  <c r="AC1988" i="68"/>
  <c r="AE1591" i="68"/>
  <c r="AE1599" i="68"/>
  <c r="AC1605" i="68"/>
  <c r="AE1607" i="68"/>
  <c r="AC1613" i="68"/>
  <c r="AE1615" i="68"/>
  <c r="AC1621" i="68"/>
  <c r="AE1623" i="68"/>
  <c r="AC1629" i="68"/>
  <c r="AE1631" i="68"/>
  <c r="AC1637" i="68"/>
  <c r="AE1639" i="68"/>
  <c r="AC1645" i="68"/>
  <c r="AE1647" i="68"/>
  <c r="AC1653" i="68"/>
  <c r="AE1655" i="68"/>
  <c r="AC1661" i="68"/>
  <c r="AE1663" i="68"/>
  <c r="AE1675" i="68"/>
  <c r="AC1679" i="68"/>
  <c r="AE1681" i="68"/>
  <c r="AE1691" i="68"/>
  <c r="AC1695" i="68"/>
  <c r="AE1698" i="68"/>
  <c r="AC1703" i="68"/>
  <c r="AE1706" i="68"/>
  <c r="AC1711" i="68"/>
  <c r="AE1714" i="68"/>
  <c r="AC1719" i="68"/>
  <c r="AE1722" i="68"/>
  <c r="AC1727" i="68"/>
  <c r="AE1730" i="68"/>
  <c r="AC1735" i="68"/>
  <c r="AE1738" i="68"/>
  <c r="AE1750" i="68"/>
  <c r="AE1758" i="68"/>
  <c r="AE1770" i="68"/>
  <c r="AE1784" i="68"/>
  <c r="AE1802" i="68"/>
  <c r="AC1814" i="68"/>
  <c r="AE1814" i="68"/>
  <c r="AE1816" i="68"/>
  <c r="AE1834" i="68"/>
  <c r="AC1851" i="68"/>
  <c r="AE1851" i="68"/>
  <c r="AE1852" i="68"/>
  <c r="AC1852" i="68"/>
  <c r="AE1855" i="68"/>
  <c r="AC1855" i="68"/>
  <c r="AE1890" i="68"/>
  <c r="AC1896" i="68"/>
  <c r="AE1905" i="68"/>
  <c r="AC1905" i="68"/>
  <c r="AC1915" i="68"/>
  <c r="AE1915" i="68"/>
  <c r="AE1916" i="68"/>
  <c r="AC1916" i="68"/>
  <c r="AE1921" i="68"/>
  <c r="AC1921" i="68"/>
  <c r="AE1924" i="68"/>
  <c r="AC1924" i="68"/>
  <c r="AE1953" i="68"/>
  <c r="AC1953" i="68"/>
  <c r="AE1956" i="68"/>
  <c r="AC1956" i="68"/>
  <c r="AE1987" i="68"/>
  <c r="AC1987" i="68"/>
  <c r="AE1994" i="68"/>
  <c r="AC1994" i="68"/>
  <c r="AE1743" i="68"/>
  <c r="AC1744" i="68"/>
  <c r="AE1751" i="68"/>
  <c r="AC1752" i="68"/>
  <c r="AE1759" i="68"/>
  <c r="AC1760" i="68"/>
  <c r="AC1774" i="68"/>
  <c r="AE1774" i="68"/>
  <c r="AC1787" i="68"/>
  <c r="AE1787" i="68"/>
  <c r="AE1788" i="68"/>
  <c r="AC1788" i="68"/>
  <c r="AE1807" i="68"/>
  <c r="AC1808" i="68"/>
  <c r="AC1819" i="68"/>
  <c r="AE1819" i="68"/>
  <c r="AE1820" i="68"/>
  <c r="AC1820" i="68"/>
  <c r="AE1839" i="68"/>
  <c r="AC1840" i="68"/>
  <c r="AE1849" i="68"/>
  <c r="AC1849" i="68"/>
  <c r="AC1859" i="68"/>
  <c r="AE1859" i="68"/>
  <c r="AE1860" i="68"/>
  <c r="AC1860" i="68"/>
  <c r="AE1863" i="68"/>
  <c r="AC1863" i="68"/>
  <c r="AE1898" i="68"/>
  <c r="AE1913" i="68"/>
  <c r="AC1913" i="68"/>
  <c r="AE1923" i="68"/>
  <c r="AC1923" i="68"/>
  <c r="AC1927" i="68"/>
  <c r="AE1927" i="68"/>
  <c r="AE1955" i="68"/>
  <c r="AC1955" i="68"/>
  <c r="AC1959" i="68"/>
  <c r="AE1959" i="68"/>
  <c r="AE1993" i="68"/>
  <c r="AC1993" i="68"/>
  <c r="AE1668" i="68"/>
  <c r="AE1684" i="68"/>
  <c r="AE1746" i="68"/>
  <c r="AC1747" i="68"/>
  <c r="AE1754" i="68"/>
  <c r="AC1755" i="68"/>
  <c r="AE1762" i="68"/>
  <c r="AC1763" i="68"/>
  <c r="AE1776" i="68"/>
  <c r="AE1785" i="68"/>
  <c r="AC1785" i="68"/>
  <c r="AC1790" i="68"/>
  <c r="AE1790" i="68"/>
  <c r="AE1792" i="68"/>
  <c r="AE1817" i="68"/>
  <c r="AC1817" i="68"/>
  <c r="AC1822" i="68"/>
  <c r="AE1822" i="68"/>
  <c r="AE1824" i="68"/>
  <c r="AE1857" i="68"/>
  <c r="AC1857" i="68"/>
  <c r="AC1867" i="68"/>
  <c r="AE1867" i="68"/>
  <c r="AE1868" i="68"/>
  <c r="AC1868" i="68"/>
  <c r="AE1871" i="68"/>
  <c r="AC1871" i="68"/>
  <c r="AE1906" i="68"/>
  <c r="AE1929" i="68"/>
  <c r="AC1929" i="68"/>
  <c r="AE1932" i="68"/>
  <c r="AC1932" i="68"/>
  <c r="AE1961" i="68"/>
  <c r="AC1961" i="68"/>
  <c r="AE1964" i="68"/>
  <c r="AC1964" i="68"/>
  <c r="AE1991" i="68"/>
  <c r="AC1991" i="68"/>
  <c r="AC1992" i="68"/>
  <c r="AE1992" i="68"/>
  <c r="AC1766" i="68"/>
  <c r="AE1766" i="68"/>
  <c r="AC1795" i="68"/>
  <c r="AE1795" i="68"/>
  <c r="AE1796" i="68"/>
  <c r="AC1796" i="68"/>
  <c r="AC1827" i="68"/>
  <c r="AE1827" i="68"/>
  <c r="AE1828" i="68"/>
  <c r="AC1828" i="68"/>
  <c r="AE1865" i="68"/>
  <c r="AC1865" i="68"/>
  <c r="AC1875" i="68"/>
  <c r="AE1875" i="68"/>
  <c r="AE1876" i="68"/>
  <c r="AC1876" i="68"/>
  <c r="AE1879" i="68"/>
  <c r="AC1879" i="68"/>
  <c r="AE1931" i="68"/>
  <c r="AC1931" i="68"/>
  <c r="AC1935" i="68"/>
  <c r="AE1935" i="68"/>
  <c r="AE1963" i="68"/>
  <c r="AC1963" i="68"/>
  <c r="AC1967" i="68"/>
  <c r="AE1967" i="68"/>
  <c r="AC1798" i="68"/>
  <c r="AE1798" i="68"/>
  <c r="AC1830" i="68"/>
  <c r="AE1830" i="68"/>
  <c r="AE1873" i="68"/>
  <c r="AC1873" i="68"/>
  <c r="AC1883" i="68"/>
  <c r="AE1883" i="68"/>
  <c r="AE1884" i="68"/>
  <c r="AC1884" i="68"/>
  <c r="AE1887" i="68"/>
  <c r="AC1887" i="68"/>
  <c r="AE1937" i="68"/>
  <c r="AC1937" i="68"/>
  <c r="AE1940" i="68"/>
  <c r="AC1940" i="68"/>
  <c r="AE1969" i="68"/>
  <c r="AC1969" i="68"/>
  <c r="AE1972" i="68"/>
  <c r="AC1972" i="68"/>
  <c r="AE2002" i="68"/>
  <c r="AC2002" i="68"/>
  <c r="AC2022" i="68"/>
  <c r="AE2022" i="68"/>
  <c r="AE2023" i="68"/>
  <c r="AC2023" i="68"/>
  <c r="AE2024" i="68"/>
  <c r="AC2024" i="68"/>
  <c r="AE2025" i="68"/>
  <c r="AC2025" i="68"/>
  <c r="AC2078" i="68"/>
  <c r="AE2078" i="68"/>
  <c r="AE2079" i="68"/>
  <c r="AC2079" i="68"/>
  <c r="AE2080" i="68"/>
  <c r="AC2080" i="68"/>
  <c r="AE2081" i="68"/>
  <c r="AC2081" i="68"/>
  <c r="AE2114" i="68"/>
  <c r="AC2114" i="68"/>
  <c r="AE2130" i="68"/>
  <c r="AC2130" i="68"/>
  <c r="AE2146" i="68"/>
  <c r="AC2146" i="68"/>
  <c r="AE2164" i="68"/>
  <c r="AC2164" i="68"/>
  <c r="AC2165" i="68"/>
  <c r="AE2165" i="68"/>
  <c r="AE1699" i="68"/>
  <c r="AE1707" i="68"/>
  <c r="AE1715" i="68"/>
  <c r="AE1723" i="68"/>
  <c r="AE1731" i="68"/>
  <c r="AE1739" i="68"/>
  <c r="AE1771" i="68"/>
  <c r="AE1780" i="68"/>
  <c r="AC1780" i="68"/>
  <c r="AC1803" i="68"/>
  <c r="AE1803" i="68"/>
  <c r="AE1804" i="68"/>
  <c r="AC1804" i="68"/>
  <c r="AC1835" i="68"/>
  <c r="AE1835" i="68"/>
  <c r="AE1836" i="68"/>
  <c r="AC1836" i="68"/>
  <c r="AE1881" i="68"/>
  <c r="AC1881" i="68"/>
  <c r="AC1891" i="68"/>
  <c r="AE1891" i="68"/>
  <c r="AE1892" i="68"/>
  <c r="AC1892" i="68"/>
  <c r="AE1895" i="68"/>
  <c r="AC1895" i="68"/>
  <c r="AE1939" i="68"/>
  <c r="AC1939" i="68"/>
  <c r="AC1943" i="68"/>
  <c r="AE1943" i="68"/>
  <c r="AE1971" i="68"/>
  <c r="AC1971" i="68"/>
  <c r="AC1975" i="68"/>
  <c r="AE1975" i="68"/>
  <c r="AE1778" i="68"/>
  <c r="AC1779" i="68"/>
  <c r="AE1794" i="68"/>
  <c r="AC1806" i="68"/>
  <c r="AE1806" i="68"/>
  <c r="AE1826" i="68"/>
  <c r="AC1838" i="68"/>
  <c r="AE1838" i="68"/>
  <c r="AE1874" i="68"/>
  <c r="AC1880" i="68"/>
  <c r="AE1889" i="68"/>
  <c r="AC1889" i="68"/>
  <c r="AC1899" i="68"/>
  <c r="AE1899" i="68"/>
  <c r="AE1900" i="68"/>
  <c r="AC1900" i="68"/>
  <c r="AE1903" i="68"/>
  <c r="AC1903" i="68"/>
  <c r="AE1945" i="68"/>
  <c r="AC1945" i="68"/>
  <c r="AE1948" i="68"/>
  <c r="AC1948" i="68"/>
  <c r="AE1977" i="68"/>
  <c r="AC1977" i="68"/>
  <c r="AE1980" i="68"/>
  <c r="AC1980" i="68"/>
  <c r="AE2010" i="68"/>
  <c r="AC2010" i="68"/>
  <c r="AE2036" i="68"/>
  <c r="AC2036" i="68"/>
  <c r="AE2042" i="68"/>
  <c r="AC2042" i="68"/>
  <c r="AE2060" i="68"/>
  <c r="AE2066" i="68"/>
  <c r="AC2066" i="68"/>
  <c r="AE2089" i="68"/>
  <c r="AE2172" i="68"/>
  <c r="AC2172" i="68"/>
  <c r="AC2173" i="68"/>
  <c r="AE2173" i="68"/>
  <c r="AC2189" i="68"/>
  <c r="AE2189" i="68"/>
  <c r="AE1846" i="68"/>
  <c r="AE1854" i="68"/>
  <c r="AE1862" i="68"/>
  <c r="AE1870" i="68"/>
  <c r="AE1878" i="68"/>
  <c r="AE1886" i="68"/>
  <c r="AE1894" i="68"/>
  <c r="AE1902" i="68"/>
  <c r="AE1910" i="68"/>
  <c r="AE2009" i="68"/>
  <c r="AC2009" i="68"/>
  <c r="AC2038" i="68"/>
  <c r="AE2038" i="68"/>
  <c r="AE2039" i="68"/>
  <c r="AC2039" i="68"/>
  <c r="AE2040" i="68"/>
  <c r="AC2040" i="68"/>
  <c r="AE2041" i="68"/>
  <c r="AC2041" i="68"/>
  <c r="AC2062" i="68"/>
  <c r="AE2062" i="68"/>
  <c r="AE2063" i="68"/>
  <c r="AC2063" i="68"/>
  <c r="AE2064" i="68"/>
  <c r="AC2064" i="68"/>
  <c r="AE2065" i="68"/>
  <c r="AC2065" i="68"/>
  <c r="AE2098" i="68"/>
  <c r="AC2098" i="68"/>
  <c r="AE2122" i="68"/>
  <c r="AC2122" i="68"/>
  <c r="AE2138" i="68"/>
  <c r="AC2138" i="68"/>
  <c r="AE2154" i="68"/>
  <c r="AC2154" i="68"/>
  <c r="AE2178" i="68"/>
  <c r="AC2178" i="68"/>
  <c r="AE2007" i="68"/>
  <c r="AC2007" i="68"/>
  <c r="AE2008" i="68"/>
  <c r="AC2008" i="68"/>
  <c r="AE2012" i="68"/>
  <c r="AC2012" i="68"/>
  <c r="AE2018" i="68"/>
  <c r="AC2018" i="68"/>
  <c r="AE2044" i="68"/>
  <c r="AC2044" i="68"/>
  <c r="AE2050" i="68"/>
  <c r="AC2050" i="68"/>
  <c r="AE2074" i="68"/>
  <c r="AC2074" i="68"/>
  <c r="AC2094" i="68"/>
  <c r="AE2094" i="68"/>
  <c r="AE2095" i="68"/>
  <c r="AC2095" i="68"/>
  <c r="AE2096" i="68"/>
  <c r="AC2096" i="68"/>
  <c r="AE2097" i="68"/>
  <c r="AC2097" i="68"/>
  <c r="AE2119" i="68"/>
  <c r="AC2119" i="68"/>
  <c r="AE2120" i="68"/>
  <c r="AC2120" i="68"/>
  <c r="AE2121" i="68"/>
  <c r="AC2121" i="68"/>
  <c r="AE2135" i="68"/>
  <c r="AC2135" i="68"/>
  <c r="AE2136" i="68"/>
  <c r="AC2136" i="68"/>
  <c r="AE2137" i="68"/>
  <c r="AC2137" i="68"/>
  <c r="AE2151" i="68"/>
  <c r="AC2151" i="68"/>
  <c r="AE2152" i="68"/>
  <c r="AC2152" i="68"/>
  <c r="AE2153" i="68"/>
  <c r="AC2153" i="68"/>
  <c r="AC2014" i="68"/>
  <c r="AE2014" i="68"/>
  <c r="AE2015" i="68"/>
  <c r="AC2015" i="68"/>
  <c r="AE2016" i="68"/>
  <c r="AC2016" i="68"/>
  <c r="AE2017" i="68"/>
  <c r="AC2017" i="68"/>
  <c r="AC2046" i="68"/>
  <c r="AE2046" i="68"/>
  <c r="AE2047" i="68"/>
  <c r="AC2047" i="68"/>
  <c r="AE2048" i="68"/>
  <c r="AC2048" i="68"/>
  <c r="AE2049" i="68"/>
  <c r="AC2049" i="68"/>
  <c r="AC2070" i="68"/>
  <c r="AE2070" i="68"/>
  <c r="AE2071" i="68"/>
  <c r="AC2071" i="68"/>
  <c r="AE2072" i="68"/>
  <c r="AC2072" i="68"/>
  <c r="AE2073" i="68"/>
  <c r="AC2073" i="68"/>
  <c r="AE2100" i="68"/>
  <c r="AE2106" i="68"/>
  <c r="AC2106" i="68"/>
  <c r="AE2158" i="68"/>
  <c r="AE2162" i="68"/>
  <c r="AC2162" i="68"/>
  <c r="AE2180" i="68"/>
  <c r="AC2180" i="68"/>
  <c r="AC1998" i="68"/>
  <c r="AE1999" i="68"/>
  <c r="AC1999" i="68"/>
  <c r="AE2020" i="68"/>
  <c r="AC2020" i="68"/>
  <c r="AE2026" i="68"/>
  <c r="AC2026" i="68"/>
  <c r="AE2052" i="68"/>
  <c r="AE2076" i="68"/>
  <c r="AE2082" i="68"/>
  <c r="AC2082" i="68"/>
  <c r="AC2102" i="68"/>
  <c r="AE2102" i="68"/>
  <c r="AE2103" i="68"/>
  <c r="AC2103" i="68"/>
  <c r="AE2104" i="68"/>
  <c r="AC2104" i="68"/>
  <c r="AE2105" i="68"/>
  <c r="AC2105" i="68"/>
  <c r="AE2196" i="68"/>
  <c r="AC2196" i="68"/>
  <c r="AE2214" i="68"/>
  <c r="AE2028" i="68"/>
  <c r="AC2028" i="68"/>
  <c r="AE2034" i="68"/>
  <c r="AC2034" i="68"/>
  <c r="AE2058" i="68"/>
  <c r="AC2058" i="68"/>
  <c r="AE2084" i="68"/>
  <c r="AC2110" i="68"/>
  <c r="AE2110" i="68"/>
  <c r="AE2111" i="68"/>
  <c r="AC2111" i="68"/>
  <c r="AE2112" i="68"/>
  <c r="AC2112" i="68"/>
  <c r="AE2113" i="68"/>
  <c r="AC2113" i="68"/>
  <c r="AE2127" i="68"/>
  <c r="AC2127" i="68"/>
  <c r="AE2128" i="68"/>
  <c r="AC2128" i="68"/>
  <c r="AE2129" i="68"/>
  <c r="AC2129" i="68"/>
  <c r="AE2132" i="68"/>
  <c r="AE2143" i="68"/>
  <c r="AC2143" i="68"/>
  <c r="AE2144" i="68"/>
  <c r="AC2144" i="68"/>
  <c r="AE2145" i="68"/>
  <c r="AC2145" i="68"/>
  <c r="AE2148" i="68"/>
  <c r="AE2170" i="68"/>
  <c r="AC2170" i="68"/>
  <c r="AE2220" i="68"/>
  <c r="AC2220" i="68"/>
  <c r="AE2000" i="68"/>
  <c r="AC2030" i="68"/>
  <c r="AE2030" i="68"/>
  <c r="AE2031" i="68"/>
  <c r="AC2031" i="68"/>
  <c r="AE2032" i="68"/>
  <c r="AC2032" i="68"/>
  <c r="AE2033" i="68"/>
  <c r="AC2033" i="68"/>
  <c r="AE2055" i="68"/>
  <c r="AC2055" i="68"/>
  <c r="AE2056" i="68"/>
  <c r="AC2056" i="68"/>
  <c r="AE2057" i="68"/>
  <c r="AC2057" i="68"/>
  <c r="AC2086" i="68"/>
  <c r="AE2086" i="68"/>
  <c r="AE2087" i="68"/>
  <c r="AC2087" i="68"/>
  <c r="AE2088" i="68"/>
  <c r="AC2088" i="68"/>
  <c r="AE2090" i="68"/>
  <c r="AC2090" i="68"/>
  <c r="AE2204" i="68"/>
  <c r="AC2204" i="68"/>
  <c r="AC2001" i="68"/>
  <c r="AC2089" i="68"/>
  <c r="AC2160" i="68"/>
  <c r="AE2161" i="68"/>
  <c r="AC2168" i="68"/>
  <c r="AE2169" i="68"/>
  <c r="AC2176" i="68"/>
  <c r="AE2177" i="68"/>
  <c r="AE2194" i="68"/>
  <c r="AE2258" i="68"/>
  <c r="AC2258" i="68"/>
  <c r="AE2290" i="68"/>
  <c r="AC2290" i="68"/>
  <c r="AE2339" i="68"/>
  <c r="AC2339" i="68"/>
  <c r="AC2342" i="68"/>
  <c r="AE2342" i="68"/>
  <c r="AE2344" i="68"/>
  <c r="AC2344" i="68"/>
  <c r="AE2347" i="68"/>
  <c r="AC2347" i="68"/>
  <c r="AC2052" i="68"/>
  <c r="AC2060" i="68"/>
  <c r="AC2068" i="68"/>
  <c r="AC2076" i="68"/>
  <c r="AC2084" i="68"/>
  <c r="AC2092" i="68"/>
  <c r="AC2100" i="68"/>
  <c r="AC2108" i="68"/>
  <c r="AC2116" i="68"/>
  <c r="AC2209" i="68"/>
  <c r="AE2209" i="68"/>
  <c r="AE2215" i="68"/>
  <c r="AC2215" i="68"/>
  <c r="AE2231" i="68"/>
  <c r="AC2231" i="68"/>
  <c r="AE2254" i="68"/>
  <c r="AC2254" i="68"/>
  <c r="AE2255" i="68"/>
  <c r="AC2255" i="68"/>
  <c r="AE2256" i="68"/>
  <c r="AC2256" i="68"/>
  <c r="AE2286" i="68"/>
  <c r="AC2286" i="68"/>
  <c r="AE2287" i="68"/>
  <c r="AC2287" i="68"/>
  <c r="AE2288" i="68"/>
  <c r="AC2288" i="68"/>
  <c r="AE2202" i="68"/>
  <c r="AE2234" i="68"/>
  <c r="AC2234" i="68"/>
  <c r="AE2266" i="68"/>
  <c r="AC2266" i="68"/>
  <c r="AE2191" i="68"/>
  <c r="AC2191" i="68"/>
  <c r="AC2216" i="68"/>
  <c r="AC2217" i="68"/>
  <c r="AE2217" i="68"/>
  <c r="AE2221" i="68"/>
  <c r="AE2223" i="68"/>
  <c r="AC2223" i="68"/>
  <c r="AE2262" i="68"/>
  <c r="AC2262" i="68"/>
  <c r="AE2263" i="68"/>
  <c r="AC2263" i="68"/>
  <c r="AE2264" i="68"/>
  <c r="AC2264" i="68"/>
  <c r="AE2304" i="68"/>
  <c r="AC2304" i="68"/>
  <c r="AE2355" i="68"/>
  <c r="AC2355" i="68"/>
  <c r="AC2358" i="68"/>
  <c r="AE2358" i="68"/>
  <c r="AC2125" i="68"/>
  <c r="AC2133" i="68"/>
  <c r="AC2141" i="68"/>
  <c r="AC2149" i="68"/>
  <c r="AC2157" i="68"/>
  <c r="AE2186" i="68"/>
  <c r="AE2210" i="68"/>
  <c r="AE2212" i="68"/>
  <c r="AE2226" i="68"/>
  <c r="AC2226" i="68"/>
  <c r="AE2232" i="68"/>
  <c r="AC2236" i="68"/>
  <c r="AE2236" i="68"/>
  <c r="AE2242" i="68"/>
  <c r="AC2242" i="68"/>
  <c r="AE2274" i="68"/>
  <c r="AC2274" i="68"/>
  <c r="AC2294" i="68"/>
  <c r="AE2294" i="68"/>
  <c r="AE2320" i="68"/>
  <c r="AC2320" i="68"/>
  <c r="AE2181" i="68"/>
  <c r="AE2183" i="68"/>
  <c r="AC2183" i="68"/>
  <c r="AE2188" i="68"/>
  <c r="AC2193" i="68"/>
  <c r="AE2193" i="68"/>
  <c r="AE2197" i="68"/>
  <c r="AE2199" i="68"/>
  <c r="AC2199" i="68"/>
  <c r="AE2238" i="68"/>
  <c r="AC2238" i="68"/>
  <c r="AE2239" i="68"/>
  <c r="AC2239" i="68"/>
  <c r="AE2240" i="68"/>
  <c r="AC2240" i="68"/>
  <c r="AE2270" i="68"/>
  <c r="AC2270" i="68"/>
  <c r="AE2271" i="68"/>
  <c r="AC2271" i="68"/>
  <c r="AE2272" i="68"/>
  <c r="AC2272" i="68"/>
  <c r="AE2328" i="68"/>
  <c r="AC2328" i="68"/>
  <c r="AE2159" i="68"/>
  <c r="AC2159" i="68"/>
  <c r="AE2167" i="68"/>
  <c r="AC2167" i="68"/>
  <c r="AE2175" i="68"/>
  <c r="AC2175" i="68"/>
  <c r="AC2212" i="68"/>
  <c r="AC2228" i="68"/>
  <c r="AE2228" i="68"/>
  <c r="AE2250" i="68"/>
  <c r="AC2250" i="68"/>
  <c r="AE2282" i="68"/>
  <c r="AC2282" i="68"/>
  <c r="AC2326" i="68"/>
  <c r="AE2326" i="68"/>
  <c r="AE2185" i="68"/>
  <c r="AC2201" i="68"/>
  <c r="AE2201" i="68"/>
  <c r="AE2207" i="68"/>
  <c r="AC2207" i="68"/>
  <c r="AE2230" i="68"/>
  <c r="AE2246" i="68"/>
  <c r="AC2246" i="68"/>
  <c r="AE2247" i="68"/>
  <c r="AC2247" i="68"/>
  <c r="AE2248" i="68"/>
  <c r="AC2248" i="68"/>
  <c r="AE2278" i="68"/>
  <c r="AC2278" i="68"/>
  <c r="AE2279" i="68"/>
  <c r="AC2279" i="68"/>
  <c r="AE2280" i="68"/>
  <c r="AC2280" i="68"/>
  <c r="AC2334" i="68"/>
  <c r="AE2334" i="68"/>
  <c r="AE2225" i="68"/>
  <c r="AE2233" i="68"/>
  <c r="AE2241" i="68"/>
  <c r="AE2249" i="68"/>
  <c r="AE2257" i="68"/>
  <c r="AE2265" i="68"/>
  <c r="AE2273" i="68"/>
  <c r="AE2281" i="68"/>
  <c r="AE2289" i="68"/>
  <c r="AC2296" i="68"/>
  <c r="AC2301" i="68"/>
  <c r="AE2319" i="68"/>
  <c r="AC2327" i="68"/>
  <c r="AE2332" i="68"/>
  <c r="AC2340" i="68"/>
  <c r="AE2341" i="68"/>
  <c r="AE2345" i="68"/>
  <c r="AE2369" i="68"/>
  <c r="AC2369" i="68"/>
  <c r="AE2375" i="68"/>
  <c r="AE2382" i="68"/>
  <c r="AC2382" i="68"/>
  <c r="AE2384" i="68"/>
  <c r="AC2384" i="68"/>
  <c r="AE2385" i="68"/>
  <c r="AC2385" i="68"/>
  <c r="AE2388" i="68"/>
  <c r="AC2388" i="68"/>
  <c r="AE2406" i="68"/>
  <c r="AC2406" i="68"/>
  <c r="AE2408" i="68"/>
  <c r="AC2408" i="68"/>
  <c r="AE2409" i="68"/>
  <c r="AC2409" i="68"/>
  <c r="AE2411" i="68"/>
  <c r="AC2411" i="68"/>
  <c r="AE2413" i="68"/>
  <c r="AE2420" i="68"/>
  <c r="AC2420" i="68"/>
  <c r="AE2423" i="68"/>
  <c r="AC2423" i="68"/>
  <c r="AE2244" i="68"/>
  <c r="AE2252" i="68"/>
  <c r="AE2260" i="68"/>
  <c r="AE2268" i="68"/>
  <c r="AE2276" i="68"/>
  <c r="AE2284" i="68"/>
  <c r="AE2292" i="68"/>
  <c r="AC2297" i="68"/>
  <c r="AE2298" i="68"/>
  <c r="AE2317" i="68"/>
  <c r="AE2321" i="68"/>
  <c r="AE2323" i="68"/>
  <c r="AC2323" i="68"/>
  <c r="AE2351" i="68"/>
  <c r="AE2360" i="68"/>
  <c r="AC2360" i="68"/>
  <c r="AE2399" i="68"/>
  <c r="AE2414" i="68"/>
  <c r="AC2414" i="68"/>
  <c r="AE2416" i="68"/>
  <c r="AC2416" i="68"/>
  <c r="AE2417" i="68"/>
  <c r="AC2417" i="68"/>
  <c r="AE2419" i="68"/>
  <c r="AC2419" i="68"/>
  <c r="AE2302" i="68"/>
  <c r="AC2309" i="68"/>
  <c r="AE2349" i="68"/>
  <c r="AE2353" i="68"/>
  <c r="AE2367" i="68"/>
  <c r="AE2372" i="68"/>
  <c r="AC2372" i="68"/>
  <c r="AE2471" i="68"/>
  <c r="AC2471" i="68"/>
  <c r="AE2299" i="68"/>
  <c r="AC2299" i="68"/>
  <c r="AE2306" i="68"/>
  <c r="AE2325" i="68"/>
  <c r="AE2336" i="68"/>
  <c r="AC2336" i="68"/>
  <c r="AE2371" i="68"/>
  <c r="AE2383" i="68"/>
  <c r="AE2390" i="68"/>
  <c r="AC2390" i="68"/>
  <c r="AE2392" i="68"/>
  <c r="AC2392" i="68"/>
  <c r="AE2393" i="68"/>
  <c r="AC2393" i="68"/>
  <c r="AE2396" i="68"/>
  <c r="AC2396" i="68"/>
  <c r="AC2474" i="68"/>
  <c r="AE2474" i="68"/>
  <c r="AE2312" i="68"/>
  <c r="AC2312" i="68"/>
  <c r="AE2331" i="68"/>
  <c r="AC2331" i="68"/>
  <c r="AE2357" i="68"/>
  <c r="AE2363" i="68"/>
  <c r="AC2363" i="68"/>
  <c r="AE2395" i="68"/>
  <c r="AE2455" i="68"/>
  <c r="AC2455" i="68"/>
  <c r="AC2458" i="68"/>
  <c r="AE2458" i="68"/>
  <c r="AE2476" i="68"/>
  <c r="AC2476" i="68"/>
  <c r="AE2307" i="68"/>
  <c r="AC2307" i="68"/>
  <c r="AE2365" i="68"/>
  <c r="AE2374" i="68"/>
  <c r="AC2374" i="68"/>
  <c r="AE2376" i="68"/>
  <c r="AC2376" i="68"/>
  <c r="AE2377" i="68"/>
  <c r="AC2377" i="68"/>
  <c r="AE2380" i="68"/>
  <c r="AC2380" i="68"/>
  <c r="AE2404" i="68"/>
  <c r="AC2404" i="68"/>
  <c r="AE2439" i="68"/>
  <c r="AC2439" i="68"/>
  <c r="AE2479" i="68"/>
  <c r="AC2479" i="68"/>
  <c r="AC2482" i="68"/>
  <c r="AE2482" i="68"/>
  <c r="AE2498" i="68"/>
  <c r="AC2498" i="68"/>
  <c r="AE2318" i="68"/>
  <c r="AC2325" i="68"/>
  <c r="AE2333" i="68"/>
  <c r="AE2337" i="68"/>
  <c r="AE2379" i="68"/>
  <c r="AE2398" i="68"/>
  <c r="AC2398" i="68"/>
  <c r="AE2400" i="68"/>
  <c r="AC2400" i="68"/>
  <c r="AE2401" i="68"/>
  <c r="AC2401" i="68"/>
  <c r="AE2403" i="68"/>
  <c r="AC2403" i="68"/>
  <c r="AE2431" i="68"/>
  <c r="AC2431" i="68"/>
  <c r="AC2434" i="68"/>
  <c r="AE2434" i="68"/>
  <c r="AE2460" i="68"/>
  <c r="AC2460" i="68"/>
  <c r="AE2484" i="68"/>
  <c r="AC2484" i="68"/>
  <c r="AE2313" i="68"/>
  <c r="AE2315" i="68"/>
  <c r="AC2315" i="68"/>
  <c r="AE2350" i="68"/>
  <c r="AE2352" i="68"/>
  <c r="AC2352" i="68"/>
  <c r="AC2357" i="68"/>
  <c r="AE2366" i="68"/>
  <c r="AC2366" i="68"/>
  <c r="AE2412" i="68"/>
  <c r="AC2412" i="68"/>
  <c r="AE2436" i="68"/>
  <c r="AC2436" i="68"/>
  <c r="AC2442" i="68"/>
  <c r="AE2442" i="68"/>
  <c r="AE2444" i="68"/>
  <c r="AC2444" i="68"/>
  <c r="AC2368" i="68"/>
  <c r="AE2433" i="68"/>
  <c r="AE2461" i="68"/>
  <c r="AE2470" i="68"/>
  <c r="AE2487" i="68"/>
  <c r="AC2487" i="68"/>
  <c r="AE2490" i="68"/>
  <c r="AE2492" i="68"/>
  <c r="AC2492" i="68"/>
  <c r="AE2493" i="68"/>
  <c r="AC2493" i="68"/>
  <c r="AE2500" i="68"/>
  <c r="AC2500" i="68"/>
  <c r="AE2501" i="68"/>
  <c r="AC2501" i="68"/>
  <c r="AC2502" i="68"/>
  <c r="AE2502" i="68"/>
  <c r="AE2503" i="68"/>
  <c r="AE2522" i="68"/>
  <c r="AC2371" i="68"/>
  <c r="AC2379" i="68"/>
  <c r="AC2387" i="68"/>
  <c r="AC2395" i="68"/>
  <c r="AC2422" i="68"/>
  <c r="AC2443" i="68"/>
  <c r="AE2446" i="68"/>
  <c r="AE2465" i="68"/>
  <c r="AE2485" i="68"/>
  <c r="AE2495" i="68"/>
  <c r="AC2495" i="68"/>
  <c r="AE2506" i="68"/>
  <c r="AC2506" i="68"/>
  <c r="AE2528" i="68"/>
  <c r="AC2528" i="68"/>
  <c r="AE2556" i="68"/>
  <c r="AC2556" i="68"/>
  <c r="AE2575" i="68"/>
  <c r="AC2575" i="68"/>
  <c r="AE2607" i="68"/>
  <c r="AC2607" i="68"/>
  <c r="AE2437" i="68"/>
  <c r="AE2489" i="68"/>
  <c r="AC2494" i="68"/>
  <c r="AE2524" i="68"/>
  <c r="AC2524" i="68"/>
  <c r="AE2525" i="68"/>
  <c r="AC2525" i="68"/>
  <c r="AC2526" i="68"/>
  <c r="AE2526" i="68"/>
  <c r="AE2527" i="68"/>
  <c r="AE2426" i="68"/>
  <c r="AE2428" i="68"/>
  <c r="AC2428" i="68"/>
  <c r="AC2433" i="68"/>
  <c r="AE2441" i="68"/>
  <c r="AE2447" i="68"/>
  <c r="AC2447" i="68"/>
  <c r="AE2450" i="68"/>
  <c r="AE2452" i="68"/>
  <c r="AC2452" i="68"/>
  <c r="AE2454" i="68"/>
  <c r="AE2469" i="68"/>
  <c r="AC2470" i="68"/>
  <c r="AE2478" i="68"/>
  <c r="AE2497" i="68"/>
  <c r="AE2512" i="68"/>
  <c r="AC2512" i="68"/>
  <c r="AE2530" i="68"/>
  <c r="AE2536" i="68"/>
  <c r="AC2536" i="68"/>
  <c r="AE2552" i="68"/>
  <c r="AC2552" i="68"/>
  <c r="AE2430" i="68"/>
  <c r="AE2473" i="68"/>
  <c r="AE2508" i="68"/>
  <c r="AC2508" i="68"/>
  <c r="AE2509" i="68"/>
  <c r="AC2509" i="68"/>
  <c r="AC2510" i="68"/>
  <c r="AE2510" i="68"/>
  <c r="AE2511" i="68"/>
  <c r="AE2533" i="68"/>
  <c r="AC2533" i="68"/>
  <c r="AC2534" i="68"/>
  <c r="AE2534" i="68"/>
  <c r="AE2538" i="68"/>
  <c r="AC2538" i="68"/>
  <c r="AE2544" i="68"/>
  <c r="AC2544" i="68"/>
  <c r="AE2546" i="68"/>
  <c r="AC2546" i="68"/>
  <c r="AE2549" i="68"/>
  <c r="AC2549" i="68"/>
  <c r="AC2550" i="68"/>
  <c r="AE2550" i="68"/>
  <c r="AE2425" i="68"/>
  <c r="AE2449" i="68"/>
  <c r="AE2462" i="68"/>
  <c r="AE2532" i="68"/>
  <c r="AC2532" i="68"/>
  <c r="AE2541" i="68"/>
  <c r="AC2541" i="68"/>
  <c r="AC2542" i="68"/>
  <c r="AE2542" i="68"/>
  <c r="AE2548" i="68"/>
  <c r="AC2548" i="68"/>
  <c r="AE2486" i="68"/>
  <c r="AE2520" i="68"/>
  <c r="AC2520" i="68"/>
  <c r="AE2540" i="68"/>
  <c r="AC2540" i="68"/>
  <c r="AE2438" i="68"/>
  <c r="AE2457" i="68"/>
  <c r="AE2463" i="68"/>
  <c r="AC2463" i="68"/>
  <c r="AE2468" i="68"/>
  <c r="AC2468" i="68"/>
  <c r="AC2473" i="68"/>
  <c r="AE2481" i="68"/>
  <c r="AE2504" i="68"/>
  <c r="AC2504" i="68"/>
  <c r="AE2516" i="68"/>
  <c r="AC2516" i="68"/>
  <c r="AE2517" i="68"/>
  <c r="AC2517" i="68"/>
  <c r="AC2518" i="68"/>
  <c r="AE2518" i="68"/>
  <c r="AE2639" i="68"/>
  <c r="AC2639" i="68"/>
  <c r="AE2553" i="68"/>
  <c r="AE2577" i="68"/>
  <c r="AE2582" i="68"/>
  <c r="AE2588" i="68"/>
  <c r="AC2588" i="68"/>
  <c r="AE2609" i="68"/>
  <c r="AE2614" i="68"/>
  <c r="AE2620" i="68"/>
  <c r="AC2620" i="68"/>
  <c r="AE2641" i="68"/>
  <c r="AE2646" i="68"/>
  <c r="AE2652" i="68"/>
  <c r="AC2652" i="68"/>
  <c r="AE2655" i="68"/>
  <c r="AE2660" i="68"/>
  <c r="AC2660" i="68"/>
  <c r="AC2678" i="68"/>
  <c r="AC2691" i="68"/>
  <c r="AE2691" i="68"/>
  <c r="AC2503" i="68"/>
  <c r="AC2511" i="68"/>
  <c r="AC2519" i="68"/>
  <c r="AC2527" i="68"/>
  <c r="AC2535" i="68"/>
  <c r="AC2543" i="68"/>
  <c r="AE2545" i="68"/>
  <c r="AC2551" i="68"/>
  <c r="AE2554" i="68"/>
  <c r="AE2559" i="68"/>
  <c r="AE2562" i="68"/>
  <c r="AC2562" i="68"/>
  <c r="AE2563" i="68"/>
  <c r="AC2567" i="68"/>
  <c r="AC2574" i="68"/>
  <c r="AE2584" i="68"/>
  <c r="AC2587" i="68"/>
  <c r="AE2594" i="68"/>
  <c r="AC2594" i="68"/>
  <c r="AE2595" i="68"/>
  <c r="AC2599" i="68"/>
  <c r="AC2606" i="68"/>
  <c r="AE2616" i="68"/>
  <c r="AC2619" i="68"/>
  <c r="AE2623" i="68"/>
  <c r="AE2626" i="68"/>
  <c r="AC2626" i="68"/>
  <c r="AE2627" i="68"/>
  <c r="AC2631" i="68"/>
  <c r="AC2638" i="68"/>
  <c r="AE2648" i="68"/>
  <c r="AC2651" i="68"/>
  <c r="AC2659" i="68"/>
  <c r="AE2668" i="68"/>
  <c r="AC2671" i="68"/>
  <c r="AE2671" i="68"/>
  <c r="AC2690" i="68"/>
  <c r="AC2514" i="68"/>
  <c r="AC2522" i="68"/>
  <c r="AC2530" i="68"/>
  <c r="AE2558" i="68"/>
  <c r="AE2564" i="68"/>
  <c r="AC2564" i="68"/>
  <c r="AE2585" i="68"/>
  <c r="AE2590" i="68"/>
  <c r="AE2596" i="68"/>
  <c r="AC2596" i="68"/>
  <c r="AE2617" i="68"/>
  <c r="AE2622" i="68"/>
  <c r="AE2628" i="68"/>
  <c r="AC2628" i="68"/>
  <c r="AE2649" i="68"/>
  <c r="AE2654" i="68"/>
  <c r="AC2683" i="68"/>
  <c r="AE2683" i="68"/>
  <c r="AC2707" i="68"/>
  <c r="AE2707" i="68"/>
  <c r="AE2709" i="68"/>
  <c r="AC2709" i="68"/>
  <c r="AE2710" i="68"/>
  <c r="AC2710" i="68"/>
  <c r="AE2560" i="68"/>
  <c r="AE2570" i="68"/>
  <c r="AC2570" i="68"/>
  <c r="AE2571" i="68"/>
  <c r="AC2582" i="68"/>
  <c r="AE2592" i="68"/>
  <c r="AE2602" i="68"/>
  <c r="AC2602" i="68"/>
  <c r="AE2603" i="68"/>
  <c r="AC2614" i="68"/>
  <c r="AE2624" i="68"/>
  <c r="AC2627" i="68"/>
  <c r="AE2634" i="68"/>
  <c r="AC2634" i="68"/>
  <c r="AE2635" i="68"/>
  <c r="AC2646" i="68"/>
  <c r="AC2663" i="68"/>
  <c r="AE2663" i="68"/>
  <c r="AC2695" i="68"/>
  <c r="AE2695" i="68"/>
  <c r="AE2566" i="68"/>
  <c r="AE2572" i="68"/>
  <c r="AC2572" i="68"/>
  <c r="AE2598" i="68"/>
  <c r="AE2604" i="68"/>
  <c r="AC2604" i="68"/>
  <c r="AE2630" i="68"/>
  <c r="AE2636" i="68"/>
  <c r="AC2636" i="68"/>
  <c r="AC2675" i="68"/>
  <c r="AE2675" i="68"/>
  <c r="AE2578" i="68"/>
  <c r="AC2578" i="68"/>
  <c r="AE2579" i="68"/>
  <c r="AE2610" i="68"/>
  <c r="AC2610" i="68"/>
  <c r="AE2611" i="68"/>
  <c r="AE2642" i="68"/>
  <c r="AC2642" i="68"/>
  <c r="AE2643" i="68"/>
  <c r="AC2687" i="68"/>
  <c r="AE2687" i="68"/>
  <c r="AE2555" i="68"/>
  <c r="AE2580" i="68"/>
  <c r="AC2580" i="68"/>
  <c r="AE2612" i="68"/>
  <c r="AC2612" i="68"/>
  <c r="AE2644" i="68"/>
  <c r="AC2644" i="68"/>
  <c r="AC2667" i="68"/>
  <c r="AE2667" i="68"/>
  <c r="AC2699" i="68"/>
  <c r="AE2699" i="68"/>
  <c r="AE2586" i="68"/>
  <c r="AC2586" i="68"/>
  <c r="AE2618" i="68"/>
  <c r="AC2618" i="68"/>
  <c r="AE2650" i="68"/>
  <c r="AC2650" i="68"/>
  <c r="AE2657" i="68"/>
  <c r="AC2657" i="68"/>
  <c r="AE2658" i="68"/>
  <c r="AC2658" i="68"/>
  <c r="AC2679" i="68"/>
  <c r="AE2679" i="68"/>
  <c r="AC2723" i="68"/>
  <c r="AE2723" i="68"/>
  <c r="AE2725" i="68"/>
  <c r="AC2725" i="68"/>
  <c r="AE2740" i="68"/>
  <c r="AE2749" i="68"/>
  <c r="AC2749" i="68"/>
  <c r="AE2750" i="68"/>
  <c r="AC2750" i="68"/>
  <c r="AE2751" i="68"/>
  <c r="AE2755" i="68"/>
  <c r="AC2755" i="68"/>
  <c r="AE2760" i="68"/>
  <c r="AC2760" i="68"/>
  <c r="AE2762" i="68"/>
  <c r="AC2769" i="68"/>
  <c r="AE2769" i="68"/>
  <c r="AE2794" i="68"/>
  <c r="AE2804" i="68"/>
  <c r="AE2828" i="68"/>
  <c r="AE2704" i="68"/>
  <c r="AC2704" i="68"/>
  <c r="AE2708" i="68"/>
  <c r="AC2714" i="68"/>
  <c r="AE2720" i="68"/>
  <c r="AC2720" i="68"/>
  <c r="AE2724" i="68"/>
  <c r="AC2730" i="68"/>
  <c r="AE2736" i="68"/>
  <c r="AC2736" i="68"/>
  <c r="AE2757" i="68"/>
  <c r="AC2757" i="68"/>
  <c r="AE2758" i="68"/>
  <c r="AC2758" i="68"/>
  <c r="AE2759" i="68"/>
  <c r="AE2763" i="68"/>
  <c r="AC2763" i="68"/>
  <c r="AE2768" i="68"/>
  <c r="AC2768" i="68"/>
  <c r="AE2770" i="68"/>
  <c r="AC2777" i="68"/>
  <c r="AE2777" i="68"/>
  <c r="AE2795" i="68"/>
  <c r="AC2795" i="68"/>
  <c r="AE2800" i="68"/>
  <c r="AC2800" i="68"/>
  <c r="AE2812" i="68"/>
  <c r="AE2665" i="68"/>
  <c r="AE2669" i="68"/>
  <c r="AE2673" i="68"/>
  <c r="AE2677" i="68"/>
  <c r="AE2681" i="68"/>
  <c r="AE2685" i="68"/>
  <c r="AE2689" i="68"/>
  <c r="AE2693" i="68"/>
  <c r="AE2697" i="68"/>
  <c r="AE2701" i="68"/>
  <c r="AC2701" i="68"/>
  <c r="AE2702" i="68"/>
  <c r="AC2702" i="68"/>
  <c r="AE2717" i="68"/>
  <c r="AC2717" i="68"/>
  <c r="AE2718" i="68"/>
  <c r="AC2718" i="68"/>
  <c r="AE2733" i="68"/>
  <c r="AC2733" i="68"/>
  <c r="AE2734" i="68"/>
  <c r="AC2734" i="68"/>
  <c r="AE2765" i="68"/>
  <c r="AC2765" i="68"/>
  <c r="AE2766" i="68"/>
  <c r="AC2766" i="68"/>
  <c r="AE2771" i="68"/>
  <c r="AC2771" i="68"/>
  <c r="AE2776" i="68"/>
  <c r="AC2776" i="68"/>
  <c r="AE2788" i="68"/>
  <c r="AE2797" i="68"/>
  <c r="AC2797" i="68"/>
  <c r="AE2798" i="68"/>
  <c r="AC2798" i="68"/>
  <c r="AE2820" i="68"/>
  <c r="AE2706" i="68"/>
  <c r="AE2722" i="68"/>
  <c r="AE2738" i="68"/>
  <c r="AE2748" i="68"/>
  <c r="AE2773" i="68"/>
  <c r="AC2773" i="68"/>
  <c r="AE2774" i="68"/>
  <c r="AC2774" i="68"/>
  <c r="AE2775" i="68"/>
  <c r="AE2779" i="68"/>
  <c r="AC2779" i="68"/>
  <c r="AE2784" i="68"/>
  <c r="AC2784" i="68"/>
  <c r="AE2802" i="68"/>
  <c r="AC2809" i="68"/>
  <c r="AE2809" i="68"/>
  <c r="AE2739" i="68"/>
  <c r="AC2739" i="68"/>
  <c r="AE2744" i="68"/>
  <c r="AC2744" i="68"/>
  <c r="AE2781" i="68"/>
  <c r="AC2781" i="68"/>
  <c r="AE2782" i="68"/>
  <c r="AC2782" i="68"/>
  <c r="AE2803" i="68"/>
  <c r="AC2803" i="68"/>
  <c r="AE2808" i="68"/>
  <c r="AC2808" i="68"/>
  <c r="AC2817" i="68"/>
  <c r="AE2817" i="68"/>
  <c r="AC2665" i="68"/>
  <c r="AC2669" i="68"/>
  <c r="AC2673" i="68"/>
  <c r="AC2677" i="68"/>
  <c r="AC2681" i="68"/>
  <c r="AC2685" i="68"/>
  <c r="AC2689" i="68"/>
  <c r="AC2693" i="68"/>
  <c r="AC2697" i="68"/>
  <c r="AE2712" i="68"/>
  <c r="AC2712" i="68"/>
  <c r="AE2728" i="68"/>
  <c r="AC2728" i="68"/>
  <c r="AE2732" i="68"/>
  <c r="AE2741" i="68"/>
  <c r="AC2741" i="68"/>
  <c r="AE2742" i="68"/>
  <c r="AC2742" i="68"/>
  <c r="AE2743" i="68"/>
  <c r="AE2786" i="68"/>
  <c r="AE2805" i="68"/>
  <c r="AC2805" i="68"/>
  <c r="AE2806" i="68"/>
  <c r="AC2806" i="68"/>
  <c r="AE2807" i="68"/>
  <c r="AE2811" i="68"/>
  <c r="AC2811" i="68"/>
  <c r="AE2816" i="68"/>
  <c r="AC2816" i="68"/>
  <c r="AE2818" i="68"/>
  <c r="AC2825" i="68"/>
  <c r="AE2825" i="68"/>
  <c r="AE2826" i="68"/>
  <c r="AE2829" i="68"/>
  <c r="AC2829" i="68"/>
  <c r="AE2830" i="68"/>
  <c r="AC2830" i="68"/>
  <c r="AE2726" i="68"/>
  <c r="AC2726" i="68"/>
  <c r="AC2753" i="68"/>
  <c r="AE2753" i="68"/>
  <c r="AE2787" i="68"/>
  <c r="AC2787" i="68"/>
  <c r="AE2792" i="68"/>
  <c r="AC2792" i="68"/>
  <c r="AE2813" i="68"/>
  <c r="AC2813" i="68"/>
  <c r="AE2814" i="68"/>
  <c r="AC2814" i="68"/>
  <c r="AE2819" i="68"/>
  <c r="AC2819" i="68"/>
  <c r="AE2824" i="68"/>
  <c r="AC2824" i="68"/>
  <c r="AE2827" i="68"/>
  <c r="AC2827" i="68"/>
  <c r="AE2747" i="68"/>
  <c r="AC2747" i="68"/>
  <c r="AE2752" i="68"/>
  <c r="AC2752" i="68"/>
  <c r="AC2761" i="68"/>
  <c r="AE2761" i="68"/>
  <c r="AE2789" i="68"/>
  <c r="AC2789" i="68"/>
  <c r="AE2790" i="68"/>
  <c r="AC2790" i="68"/>
  <c r="AE2821" i="68"/>
  <c r="AC2821" i="68"/>
  <c r="AE2822" i="68"/>
  <c r="AC2822" i="68"/>
  <c r="AC2703" i="68"/>
  <c r="AC2711" i="68"/>
  <c r="AC2719" i="68"/>
  <c r="AC2727" i="68"/>
  <c r="AC2735" i="68"/>
  <c r="AC2743" i="68"/>
  <c r="AC2751" i="68"/>
  <c r="AC2759" i="68"/>
  <c r="AC2775" i="68"/>
  <c r="AC2783" i="68"/>
  <c r="AC2791" i="68"/>
  <c r="AC2799" i="68"/>
  <c r="AC2807" i="68"/>
  <c r="AC2823" i="68"/>
  <c r="AE18" i="64"/>
  <c r="AC18" i="64"/>
  <c r="AE34" i="64"/>
  <c r="AC34" i="64"/>
  <c r="AE10" i="64"/>
  <c r="AJ9" i="64" s="1"/>
  <c r="AC10" i="64"/>
  <c r="AE26" i="64"/>
  <c r="AC26" i="64"/>
  <c r="AE42" i="64"/>
  <c r="AC42" i="64"/>
  <c r="AE12" i="64"/>
  <c r="AE20" i="64"/>
  <c r="AE28" i="64"/>
  <c r="AE36" i="64"/>
  <c r="AE44" i="64"/>
  <c r="AE15" i="64"/>
  <c r="AE23" i="64"/>
  <c r="AE31" i="64"/>
  <c r="AE39" i="64"/>
  <c r="AC17" i="64"/>
  <c r="AC25" i="64"/>
  <c r="AC33" i="64"/>
  <c r="AC41" i="64"/>
  <c r="AD38" i="60"/>
  <c r="AA38" i="60" a="1"/>
  <c r="AA38" i="60" s="1"/>
  <c r="Z38" i="60" a="1"/>
  <c r="Z38" i="60" s="1"/>
  <c r="Y38" i="60"/>
  <c r="X38" i="60"/>
  <c r="V38" i="60"/>
  <c r="U38" i="60"/>
  <c r="AD37" i="60"/>
  <c r="AA37" i="60" a="1"/>
  <c r="AA37" i="60" s="1"/>
  <c r="Z37" i="60" a="1"/>
  <c r="Z37" i="60" s="1"/>
  <c r="Y37" i="60"/>
  <c r="X37" i="60"/>
  <c r="V37" i="60"/>
  <c r="U37" i="60"/>
  <c r="AD36" i="60"/>
  <c r="AA36" i="60" a="1"/>
  <c r="AA36" i="60" s="1"/>
  <c r="Z36" i="60" a="1"/>
  <c r="Z36" i="60" s="1"/>
  <c r="Y36" i="60"/>
  <c r="X36" i="60"/>
  <c r="V36" i="60"/>
  <c r="U36" i="60"/>
  <c r="AD35" i="60"/>
  <c r="AA35" i="60" a="1"/>
  <c r="AA35" i="60" s="1"/>
  <c r="Z35" i="60" a="1"/>
  <c r="Z35" i="60" s="1"/>
  <c r="Y35" i="60"/>
  <c r="X35" i="60"/>
  <c r="V35" i="60"/>
  <c r="U35" i="60"/>
  <c r="AD34" i="60"/>
  <c r="AA34" i="60" a="1"/>
  <c r="AA34" i="60" s="1"/>
  <c r="Z34" i="60" a="1"/>
  <c r="Z34" i="60" s="1"/>
  <c r="Y34" i="60"/>
  <c r="X34" i="60"/>
  <c r="V34" i="60"/>
  <c r="U34" i="60"/>
  <c r="AD33" i="60"/>
  <c r="AA33" i="60" a="1"/>
  <c r="AA33" i="60" s="1"/>
  <c r="Z33" i="60" a="1"/>
  <c r="Z33" i="60" s="1"/>
  <c r="AC33" i="60" s="1"/>
  <c r="Y33" i="60"/>
  <c r="X33" i="60"/>
  <c r="V33" i="60"/>
  <c r="U33" i="60"/>
  <c r="AD32" i="60"/>
  <c r="AA32" i="60" a="1"/>
  <c r="AA32" i="60" s="1"/>
  <c r="Z32" i="60" a="1"/>
  <c r="Z32" i="60" s="1"/>
  <c r="Y32" i="60"/>
  <c r="X32" i="60"/>
  <c r="V32" i="60"/>
  <c r="U32" i="60"/>
  <c r="AD31" i="60"/>
  <c r="AA31" i="60" a="1"/>
  <c r="AA31" i="60" s="1"/>
  <c r="Z31" i="60" a="1"/>
  <c r="Z31" i="60" s="1"/>
  <c r="Y31" i="60"/>
  <c r="X31" i="60"/>
  <c r="V31" i="60"/>
  <c r="U31" i="60"/>
  <c r="AD30" i="60"/>
  <c r="AA30" i="60" a="1"/>
  <c r="AA30" i="60" s="1"/>
  <c r="Z30" i="60" a="1"/>
  <c r="Z30" i="60" s="1"/>
  <c r="Y30" i="60"/>
  <c r="X30" i="60"/>
  <c r="V30" i="60"/>
  <c r="U30" i="60"/>
  <c r="AD29" i="60"/>
  <c r="AA29" i="60" a="1"/>
  <c r="AA29" i="60" s="1"/>
  <c r="Z29" i="60" a="1"/>
  <c r="Z29" i="60" s="1"/>
  <c r="Y29" i="60"/>
  <c r="X29" i="60"/>
  <c r="V29" i="60"/>
  <c r="U29" i="60"/>
  <c r="AD28" i="60"/>
  <c r="AA28" i="60" a="1"/>
  <c r="AA28" i="60" s="1"/>
  <c r="Z28" i="60" a="1"/>
  <c r="Z28" i="60" s="1"/>
  <c r="Y28" i="60"/>
  <c r="X28" i="60"/>
  <c r="V28" i="60"/>
  <c r="U28" i="60"/>
  <c r="AD27" i="60"/>
  <c r="AA27" i="60" a="1"/>
  <c r="AA27" i="60" s="1"/>
  <c r="Z27" i="60" a="1"/>
  <c r="Z27" i="60" s="1"/>
  <c r="Y27" i="60"/>
  <c r="X27" i="60"/>
  <c r="V27" i="60"/>
  <c r="U27" i="60"/>
  <c r="AD26" i="60"/>
  <c r="AA26" i="60" a="1"/>
  <c r="AA26" i="60" s="1"/>
  <c r="Z26" i="60" a="1"/>
  <c r="Z26" i="60" s="1"/>
  <c r="Y26" i="60"/>
  <c r="X26" i="60"/>
  <c r="V26" i="60"/>
  <c r="U26" i="60"/>
  <c r="AD25" i="60"/>
  <c r="AA25" i="60" a="1"/>
  <c r="AA25" i="60" s="1"/>
  <c r="Z25" i="60"/>
  <c r="AC25" i="60" s="1"/>
  <c r="Z25" i="60" a="1"/>
  <c r="Y25" i="60"/>
  <c r="X25" i="60"/>
  <c r="V25" i="60"/>
  <c r="U25" i="60"/>
  <c r="AD24" i="60"/>
  <c r="AA24" i="60" a="1"/>
  <c r="AA24" i="60" s="1"/>
  <c r="Z24" i="60" a="1"/>
  <c r="Z24" i="60" s="1"/>
  <c r="Y24" i="60"/>
  <c r="X24" i="60"/>
  <c r="V24" i="60"/>
  <c r="U24" i="60"/>
  <c r="AD23" i="60"/>
  <c r="AA23" i="60" a="1"/>
  <c r="AA23" i="60" s="1"/>
  <c r="Z23" i="60" a="1"/>
  <c r="Z23" i="60" s="1"/>
  <c r="Y23" i="60"/>
  <c r="X23" i="60"/>
  <c r="V23" i="60"/>
  <c r="U23" i="60"/>
  <c r="AD22" i="60"/>
  <c r="AA22" i="60" a="1"/>
  <c r="AA22" i="60" s="1"/>
  <c r="Z22" i="60" a="1"/>
  <c r="Z22" i="60" s="1"/>
  <c r="Y22" i="60"/>
  <c r="X22" i="60"/>
  <c r="V22" i="60"/>
  <c r="U22" i="60"/>
  <c r="AD21" i="60"/>
  <c r="AA21" i="60" a="1"/>
  <c r="AA21" i="60" s="1"/>
  <c r="Z21" i="60" a="1"/>
  <c r="Z21" i="60" s="1"/>
  <c r="Y21" i="60"/>
  <c r="X21" i="60"/>
  <c r="V21" i="60"/>
  <c r="U21" i="60"/>
  <c r="AD20" i="60"/>
  <c r="AA20" i="60" a="1"/>
  <c r="AA20" i="60" s="1"/>
  <c r="Z20" i="60" a="1"/>
  <c r="Z20" i="60" s="1"/>
  <c r="Y20" i="60"/>
  <c r="X20" i="60"/>
  <c r="V20" i="60"/>
  <c r="U20" i="60"/>
  <c r="AD19" i="60"/>
  <c r="AA19" i="60" a="1"/>
  <c r="AA19" i="60" s="1"/>
  <c r="Z19" i="60" a="1"/>
  <c r="Z19" i="60" s="1"/>
  <c r="Y19" i="60"/>
  <c r="X19" i="60"/>
  <c r="V19" i="60"/>
  <c r="U19" i="60"/>
  <c r="AD18" i="60"/>
  <c r="AA18" i="60" a="1"/>
  <c r="AA18" i="60" s="1"/>
  <c r="Z18" i="60" a="1"/>
  <c r="Z18" i="60" s="1"/>
  <c r="Y18" i="60"/>
  <c r="X18" i="60"/>
  <c r="V18" i="60"/>
  <c r="U18" i="60"/>
  <c r="AD17" i="60"/>
  <c r="AA17" i="60" a="1"/>
  <c r="AA17" i="60" s="1"/>
  <c r="Z17" i="60" a="1"/>
  <c r="Z17" i="60" s="1"/>
  <c r="AC17" i="60" s="1"/>
  <c r="Y17" i="60"/>
  <c r="X17" i="60"/>
  <c r="V17" i="60"/>
  <c r="U17" i="60"/>
  <c r="AD16" i="60"/>
  <c r="AA16" i="60" a="1"/>
  <c r="AA16" i="60" s="1"/>
  <c r="Z16" i="60" a="1"/>
  <c r="Z16" i="60" s="1"/>
  <c r="Y16" i="60"/>
  <c r="X16" i="60"/>
  <c r="V16" i="60"/>
  <c r="U16" i="60"/>
  <c r="AD15" i="60"/>
  <c r="AA15" i="60"/>
  <c r="AA15" i="60" a="1"/>
  <c r="Z15" i="60" a="1"/>
  <c r="Z15" i="60" s="1"/>
  <c r="Y15" i="60"/>
  <c r="X15" i="60"/>
  <c r="V15" i="60"/>
  <c r="U15" i="60"/>
  <c r="AD14" i="60"/>
  <c r="AA14" i="60" a="1"/>
  <c r="AA14" i="60" s="1"/>
  <c r="Z14" i="60" a="1"/>
  <c r="Z14" i="60" s="1"/>
  <c r="Y14" i="60"/>
  <c r="X14" i="60"/>
  <c r="V14" i="60"/>
  <c r="U14" i="60"/>
  <c r="AD13" i="60"/>
  <c r="AA13" i="60" a="1"/>
  <c r="AA13" i="60" s="1"/>
  <c r="Z13" i="60" a="1"/>
  <c r="Z13" i="60" s="1"/>
  <c r="Y13" i="60"/>
  <c r="X13" i="60"/>
  <c r="V13" i="60"/>
  <c r="U13" i="60"/>
  <c r="AD12" i="60"/>
  <c r="AA12" i="60" a="1"/>
  <c r="AA12" i="60" s="1"/>
  <c r="Z12" i="60" a="1"/>
  <c r="Z12" i="60" s="1"/>
  <c r="Y12" i="60"/>
  <c r="X12" i="60"/>
  <c r="V12" i="60"/>
  <c r="U12" i="60"/>
  <c r="AD11" i="60"/>
  <c r="AA11" i="60" a="1"/>
  <c r="AA11" i="60" s="1"/>
  <c r="Z11" i="60" a="1"/>
  <c r="Z11" i="60" s="1"/>
  <c r="Y11" i="60"/>
  <c r="X11" i="60"/>
  <c r="V11" i="60"/>
  <c r="U11" i="60"/>
  <c r="AD10" i="60"/>
  <c r="AA10" i="60" a="1"/>
  <c r="AA10" i="60" s="1"/>
  <c r="Z10" i="60" a="1"/>
  <c r="Z10" i="60" s="1"/>
  <c r="Y10" i="60"/>
  <c r="X10" i="60"/>
  <c r="V10" i="60"/>
  <c r="U10" i="60"/>
  <c r="AH9" i="64" l="1"/>
  <c r="AK9" i="64" s="1"/>
  <c r="AK9" i="68"/>
  <c r="AI9" i="68"/>
  <c r="AJ9" i="68"/>
  <c r="AE23" i="60"/>
  <c r="AC20" i="60"/>
  <c r="AE20" i="60"/>
  <c r="AE37" i="60"/>
  <c r="AC37" i="60"/>
  <c r="AE18" i="60"/>
  <c r="AC18" i="60"/>
  <c r="AE35" i="60"/>
  <c r="AC35" i="60"/>
  <c r="AC36" i="60"/>
  <c r="AE36" i="60"/>
  <c r="AE14" i="60"/>
  <c r="AC14" i="60"/>
  <c r="AE32" i="60"/>
  <c r="AC32" i="60"/>
  <c r="AE34" i="60"/>
  <c r="AC34" i="60"/>
  <c r="AE13" i="60"/>
  <c r="AC13" i="60"/>
  <c r="AE30" i="60"/>
  <c r="AC30" i="60"/>
  <c r="AE31" i="60"/>
  <c r="AE19" i="60"/>
  <c r="AC19" i="60"/>
  <c r="AE38" i="60"/>
  <c r="AC38" i="60"/>
  <c r="AE15" i="60"/>
  <c r="AC15" i="60"/>
  <c r="AE16" i="60"/>
  <c r="AC16" i="60"/>
  <c r="AE11" i="60"/>
  <c r="AC11" i="60"/>
  <c r="AC12" i="60"/>
  <c r="AE12" i="60"/>
  <c r="AE29" i="60"/>
  <c r="AC29" i="60"/>
  <c r="AE27" i="60"/>
  <c r="AC27" i="60"/>
  <c r="AE22" i="60"/>
  <c r="AC22" i="60"/>
  <c r="AE24" i="60"/>
  <c r="AC24" i="60"/>
  <c r="AE26" i="60"/>
  <c r="AC26" i="60"/>
  <c r="AE10" i="60"/>
  <c r="AC10" i="60"/>
  <c r="AC28" i="60"/>
  <c r="AE28" i="60"/>
  <c r="AE21" i="60"/>
  <c r="AC21" i="60"/>
  <c r="AE17" i="60"/>
  <c r="AC23" i="60"/>
  <c r="AE25" i="60"/>
  <c r="AC31" i="60"/>
  <c r="AE33" i="60"/>
  <c r="AL9" i="68" l="1"/>
  <c r="Y11" i="62"/>
  <c r="Y12" i="62"/>
  <c r="Y13" i="62"/>
  <c r="Y14" i="62"/>
  <c r="Y15" i="62"/>
  <c r="Y16" i="62"/>
  <c r="Y17" i="62"/>
  <c r="Y18" i="62"/>
  <c r="Y19" i="62"/>
  <c r="Y20" i="62"/>
  <c r="Y21" i="62"/>
  <c r="Y22" i="62"/>
  <c r="Y23" i="62"/>
  <c r="Y24" i="62"/>
  <c r="Y25" i="62"/>
  <c r="Y26" i="62"/>
  <c r="Y27" i="62"/>
  <c r="Y28" i="62"/>
  <c r="Y29" i="62"/>
  <c r="Y30" i="62"/>
  <c r="Y31" i="62"/>
  <c r="Y32" i="62"/>
  <c r="Y33" i="62"/>
  <c r="Y34" i="62"/>
  <c r="Y35" i="62"/>
  <c r="Y36" i="62"/>
  <c r="Y37" i="62"/>
  <c r="Y38" i="62"/>
  <c r="Y39" i="62"/>
  <c r="Y40" i="62"/>
  <c r="Y10" i="62"/>
  <c r="V11" i="62"/>
  <c r="U14" i="62"/>
  <c r="V14" i="62"/>
  <c r="X14" i="62"/>
  <c r="Z14" i="62" a="1"/>
  <c r="Z14" i="62" s="1"/>
  <c r="AA14" i="62" a="1"/>
  <c r="AA14" i="62" s="1"/>
  <c r="AD14" i="62"/>
  <c r="U15" i="62"/>
  <c r="V15" i="62"/>
  <c r="X15" i="62"/>
  <c r="Z15" i="62" a="1"/>
  <c r="Z15" i="62" s="1"/>
  <c r="AA15" i="62" a="1"/>
  <c r="AA15" i="62" s="1"/>
  <c r="AD15" i="62"/>
  <c r="U16" i="62"/>
  <c r="V16" i="62"/>
  <c r="X16" i="62"/>
  <c r="Z16" i="62" a="1"/>
  <c r="Z16" i="62" s="1"/>
  <c r="AA16" i="62" a="1"/>
  <c r="AA16" i="62" s="1"/>
  <c r="AD16" i="62"/>
  <c r="U17" i="62"/>
  <c r="V17" i="62"/>
  <c r="X17" i="62"/>
  <c r="Z17" i="62" a="1"/>
  <c r="Z17" i="62" s="1"/>
  <c r="AC17" i="62" s="1"/>
  <c r="AA17" i="62" a="1"/>
  <c r="AA17" i="62" s="1"/>
  <c r="AD17" i="62"/>
  <c r="U18" i="62"/>
  <c r="V18" i="62"/>
  <c r="X18" i="62"/>
  <c r="Z18" i="62" a="1"/>
  <c r="Z18" i="62" s="1"/>
  <c r="AC18" i="62" s="1"/>
  <c r="AA18" i="62" a="1"/>
  <c r="AA18" i="62" s="1"/>
  <c r="AD18" i="62"/>
  <c r="U19" i="62"/>
  <c r="V19" i="62"/>
  <c r="X19" i="62"/>
  <c r="Z19" i="62" a="1"/>
  <c r="Z19" i="62"/>
  <c r="AA19" i="62" a="1"/>
  <c r="AA19" i="62" s="1"/>
  <c r="AD19" i="62"/>
  <c r="U20" i="62"/>
  <c r="V20" i="62"/>
  <c r="X20" i="62"/>
  <c r="Z20" i="62" a="1"/>
  <c r="Z20" i="62" s="1"/>
  <c r="AA20" i="62" a="1"/>
  <c r="AA20" i="62" s="1"/>
  <c r="AD20" i="62"/>
  <c r="U21" i="62"/>
  <c r="V21" i="62"/>
  <c r="X21" i="62"/>
  <c r="Z21" i="62" a="1"/>
  <c r="Z21" i="62" s="1"/>
  <c r="AA21" i="62" a="1"/>
  <c r="AA21" i="62" s="1"/>
  <c r="AD21" i="62"/>
  <c r="U22" i="62"/>
  <c r="V22" i="62"/>
  <c r="X22" i="62"/>
  <c r="Z22" i="62" a="1"/>
  <c r="Z22" i="62" s="1"/>
  <c r="AA22" i="62" a="1"/>
  <c r="AA22" i="62" s="1"/>
  <c r="AD22" i="62"/>
  <c r="U23" i="62"/>
  <c r="V23" i="62"/>
  <c r="X23" i="62"/>
  <c r="Z23" i="62" a="1"/>
  <c r="Z23" i="62" s="1"/>
  <c r="AA23" i="62" a="1"/>
  <c r="AA23" i="62" s="1"/>
  <c r="AD23" i="62"/>
  <c r="U24" i="62"/>
  <c r="V24" i="62"/>
  <c r="X24" i="62"/>
  <c r="Z24" i="62" a="1"/>
  <c r="Z24" i="62" s="1"/>
  <c r="AC24" i="62" s="1"/>
  <c r="AA24" i="62" a="1"/>
  <c r="AA24" i="62" s="1"/>
  <c r="AD24" i="62"/>
  <c r="U25" i="62"/>
  <c r="V25" i="62"/>
  <c r="X25" i="62"/>
  <c r="Z25" i="62" a="1"/>
  <c r="Z25" i="62" s="1"/>
  <c r="AC25" i="62" s="1"/>
  <c r="AA25" i="62" a="1"/>
  <c r="AA25" i="62" s="1"/>
  <c r="AD25" i="62"/>
  <c r="U26" i="62"/>
  <c r="V26" i="62"/>
  <c r="X26" i="62"/>
  <c r="Z26" i="62" a="1"/>
  <c r="Z26" i="62" s="1"/>
  <c r="AC26" i="62" s="1"/>
  <c r="AA26" i="62" a="1"/>
  <c r="AA26" i="62" s="1"/>
  <c r="AD26" i="62"/>
  <c r="U27" i="62"/>
  <c r="V27" i="62"/>
  <c r="X27" i="62"/>
  <c r="Z27" i="62" a="1"/>
  <c r="Z27" i="62" s="1"/>
  <c r="AA27" i="62" a="1"/>
  <c r="AA27" i="62" s="1"/>
  <c r="AD27" i="62"/>
  <c r="U28" i="62"/>
  <c r="V28" i="62"/>
  <c r="X28" i="62"/>
  <c r="Z28" i="62" a="1"/>
  <c r="Z28" i="62" s="1"/>
  <c r="AA28" i="62" a="1"/>
  <c r="AA28" i="62" s="1"/>
  <c r="AD28" i="62"/>
  <c r="U29" i="62"/>
  <c r="V29" i="62"/>
  <c r="X29" i="62"/>
  <c r="Z29" i="62" a="1"/>
  <c r="Z29" i="62" s="1"/>
  <c r="AA29" i="62" a="1"/>
  <c r="AA29" i="62" s="1"/>
  <c r="AD29" i="62"/>
  <c r="U30" i="62"/>
  <c r="V30" i="62"/>
  <c r="X30" i="62"/>
  <c r="Z30" i="62" a="1"/>
  <c r="Z30" i="62" s="1"/>
  <c r="AA30" i="62" a="1"/>
  <c r="AA30" i="62" s="1"/>
  <c r="AD30" i="62"/>
  <c r="U31" i="62"/>
  <c r="V31" i="62"/>
  <c r="X31" i="62"/>
  <c r="Z31" i="62" a="1"/>
  <c r="Z31" i="62" s="1"/>
  <c r="AA31" i="62" a="1"/>
  <c r="AA31" i="62" s="1"/>
  <c r="AD31" i="62"/>
  <c r="U32" i="62"/>
  <c r="V32" i="62"/>
  <c r="X32" i="62"/>
  <c r="Z32" i="62" a="1"/>
  <c r="Z32" i="62"/>
  <c r="AC32" i="62" s="1"/>
  <c r="AA32" i="62" a="1"/>
  <c r="AA32" i="62" s="1"/>
  <c r="AD32" i="62"/>
  <c r="U33" i="62"/>
  <c r="V33" i="62"/>
  <c r="X33" i="62"/>
  <c r="Z33" i="62" a="1"/>
  <c r="Z33" i="62"/>
  <c r="AC33" i="62" s="1"/>
  <c r="AA33" i="62" a="1"/>
  <c r="AA33" i="62" s="1"/>
  <c r="AD33" i="62"/>
  <c r="U34" i="62"/>
  <c r="V34" i="62"/>
  <c r="X34" i="62"/>
  <c r="Z34" i="62" a="1"/>
  <c r="Z34" i="62" s="1"/>
  <c r="AC34" i="62" s="1"/>
  <c r="AA34" i="62" a="1"/>
  <c r="AA34" i="62" s="1"/>
  <c r="AD34" i="62"/>
  <c r="U35" i="62"/>
  <c r="V35" i="62"/>
  <c r="X35" i="62"/>
  <c r="Z35" i="62" a="1"/>
  <c r="Z35" i="62" s="1"/>
  <c r="AA35" i="62" a="1"/>
  <c r="AA35" i="62" s="1"/>
  <c r="AD35" i="62"/>
  <c r="U36" i="62"/>
  <c r="V36" i="62"/>
  <c r="X36" i="62"/>
  <c r="Z36" i="62" a="1"/>
  <c r="Z36" i="62" s="1"/>
  <c r="AA36" i="62" a="1"/>
  <c r="AA36" i="62"/>
  <c r="AD36" i="62"/>
  <c r="U37" i="62"/>
  <c r="V37" i="62"/>
  <c r="X37" i="62"/>
  <c r="Z37" i="62" a="1"/>
  <c r="Z37" i="62" s="1"/>
  <c r="AA37" i="62" a="1"/>
  <c r="AA37" i="62" s="1"/>
  <c r="AD37" i="62"/>
  <c r="U38" i="62"/>
  <c r="V38" i="62"/>
  <c r="X38" i="62"/>
  <c r="Z38" i="62" a="1"/>
  <c r="Z38" i="62" s="1"/>
  <c r="AA38" i="62" a="1"/>
  <c r="AA38" i="62" s="1"/>
  <c r="AD38" i="62"/>
  <c r="U39" i="62"/>
  <c r="V39" i="62"/>
  <c r="X39" i="62"/>
  <c r="Z39" i="62" a="1"/>
  <c r="Z39" i="62" s="1"/>
  <c r="AA39" i="62" a="1"/>
  <c r="AA39" i="62" s="1"/>
  <c r="AD39" i="62"/>
  <c r="U40" i="62"/>
  <c r="V40" i="62"/>
  <c r="X40" i="62"/>
  <c r="Z40" i="62" a="1"/>
  <c r="Z40" i="62"/>
  <c r="AC40" i="62" s="1"/>
  <c r="AA40" i="62" a="1"/>
  <c r="AA40" i="62" s="1"/>
  <c r="AD40" i="62"/>
  <c r="AE34" i="62" l="1"/>
  <c r="AE18" i="62"/>
  <c r="AE24" i="62"/>
  <c r="AE26" i="62"/>
  <c r="AE32" i="62"/>
  <c r="AE27" i="62"/>
  <c r="AE19" i="62"/>
  <c r="AE35" i="62"/>
  <c r="AC31" i="62"/>
  <c r="AE31" i="62"/>
  <c r="AC30" i="62"/>
  <c r="AE30" i="62"/>
  <c r="AC39" i="62"/>
  <c r="AE39" i="62"/>
  <c r="AC22" i="62"/>
  <c r="AE22" i="62"/>
  <c r="AC14" i="62"/>
  <c r="AE14" i="62"/>
  <c r="AC29" i="62"/>
  <c r="AE29" i="62"/>
  <c r="AC21" i="62"/>
  <c r="AE21" i="62"/>
  <c r="AC38" i="62"/>
  <c r="AE38" i="62"/>
  <c r="AC37" i="62"/>
  <c r="AE37" i="62"/>
  <c r="AC36" i="62"/>
  <c r="AE36" i="62"/>
  <c r="AC28" i="62"/>
  <c r="AE28" i="62"/>
  <c r="AC20" i="62"/>
  <c r="AE20" i="62"/>
  <c r="AC15" i="62"/>
  <c r="AE15" i="62"/>
  <c r="AE16" i="62"/>
  <c r="AC16" i="62"/>
  <c r="AC23" i="62"/>
  <c r="AE23" i="62"/>
  <c r="AE40" i="62"/>
  <c r="AC35" i="62"/>
  <c r="AC27" i="62"/>
  <c r="AC19" i="62"/>
  <c r="AE33" i="62"/>
  <c r="AE25" i="62"/>
  <c r="AE17" i="62"/>
  <c r="V11" i="58" l="1"/>
  <c r="V10" i="58"/>
  <c r="U10" i="57"/>
  <c r="U10" i="56"/>
  <c r="AD10" i="62"/>
  <c r="AD11" i="62"/>
  <c r="AD12" i="62"/>
  <c r="AD13" i="62"/>
  <c r="U10" i="62"/>
  <c r="U11" i="62"/>
  <c r="U12" i="62"/>
  <c r="U13" i="62"/>
  <c r="AD41" i="60"/>
  <c r="AD43" i="60"/>
  <c r="AD44" i="60"/>
  <c r="AD45" i="60"/>
  <c r="AD46" i="60"/>
  <c r="AD47" i="60"/>
  <c r="AD48" i="60"/>
  <c r="AD49" i="60"/>
  <c r="AD50" i="60"/>
  <c r="AD51" i="60"/>
  <c r="AD52" i="60"/>
  <c r="AD53" i="60"/>
  <c r="AD54" i="60"/>
  <c r="AD55" i="60"/>
  <c r="AD56" i="60"/>
  <c r="AD57" i="60"/>
  <c r="AD58" i="60"/>
  <c r="AD59" i="60"/>
  <c r="AD60" i="60"/>
  <c r="AD61" i="60"/>
  <c r="AD62" i="60"/>
  <c r="AD63" i="60"/>
  <c r="AD64" i="60"/>
  <c r="AD65" i="60"/>
  <c r="AD66" i="60"/>
  <c r="AD67" i="60"/>
  <c r="AD68" i="60"/>
  <c r="AD69" i="60"/>
  <c r="AD70" i="60"/>
  <c r="AD71" i="60"/>
  <c r="AD72" i="60"/>
  <c r="AD73" i="60"/>
  <c r="AD74" i="60"/>
  <c r="AD75" i="60"/>
  <c r="AD76" i="60"/>
  <c r="AD39" i="60"/>
  <c r="U40" i="60"/>
  <c r="U41" i="60"/>
  <c r="U42" i="60"/>
  <c r="U43" i="60"/>
  <c r="U44" i="60"/>
  <c r="U45" i="60"/>
  <c r="U46" i="60"/>
  <c r="U47" i="60"/>
  <c r="U48" i="60"/>
  <c r="U49" i="60"/>
  <c r="U50" i="60"/>
  <c r="U51" i="60"/>
  <c r="U52" i="60"/>
  <c r="U53" i="60"/>
  <c r="U54" i="60"/>
  <c r="U55" i="60"/>
  <c r="U56" i="60"/>
  <c r="U57" i="60"/>
  <c r="U58" i="60"/>
  <c r="U59" i="60"/>
  <c r="U60" i="60"/>
  <c r="U61" i="60"/>
  <c r="U62" i="60"/>
  <c r="U63" i="60"/>
  <c r="U64" i="60"/>
  <c r="U65" i="60"/>
  <c r="U66" i="60"/>
  <c r="U67" i="60"/>
  <c r="U68" i="60"/>
  <c r="U69" i="60"/>
  <c r="U70" i="60"/>
  <c r="U71" i="60"/>
  <c r="U72" i="60"/>
  <c r="U73" i="60"/>
  <c r="U74" i="60"/>
  <c r="U75" i="60"/>
  <c r="U76" i="60"/>
  <c r="U39" i="60"/>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U11" i="59"/>
  <c r="U12" i="59"/>
  <c r="U13" i="59"/>
  <c r="U14" i="59"/>
  <c r="U15" i="59"/>
  <c r="U16" i="59"/>
  <c r="U17" i="59"/>
  <c r="U18" i="59"/>
  <c r="U19" i="59"/>
  <c r="U20" i="59"/>
  <c r="U21" i="59"/>
  <c r="U22" i="59"/>
  <c r="U23" i="59"/>
  <c r="U24" i="59"/>
  <c r="U25" i="59"/>
  <c r="U26" i="59"/>
  <c r="U27" i="59"/>
  <c r="U28" i="59"/>
  <c r="U29" i="59"/>
  <c r="U30" i="59"/>
  <c r="U31" i="59"/>
  <c r="U32" i="59"/>
  <c r="U33" i="59"/>
  <c r="U34" i="59"/>
  <c r="U35" i="59"/>
  <c r="U36" i="59"/>
  <c r="U37" i="59"/>
  <c r="U38" i="59"/>
  <c r="U39" i="59"/>
  <c r="U40" i="59"/>
  <c r="U10" i="59"/>
  <c r="U10" i="58"/>
  <c r="AD12" i="58"/>
  <c r="AD13" i="58"/>
  <c r="AD14" i="58"/>
  <c r="AD15" i="58"/>
  <c r="AD16" i="58"/>
  <c r="AD17" i="58"/>
  <c r="AD18" i="58"/>
  <c r="AD19" i="58"/>
  <c r="AD20" i="58"/>
  <c r="AD21" i="58"/>
  <c r="AD22" i="58"/>
  <c r="AD23" i="58"/>
  <c r="AD24" i="58"/>
  <c r="AD25" i="58"/>
  <c r="AD26" i="58"/>
  <c r="AD27" i="58"/>
  <c r="AD28" i="58"/>
  <c r="AD29" i="58"/>
  <c r="AD30" i="58"/>
  <c r="AD31" i="58"/>
  <c r="AD32" i="58"/>
  <c r="AD33" i="58"/>
  <c r="AD34" i="58"/>
  <c r="AD35" i="58"/>
  <c r="AD36" i="58"/>
  <c r="AD37" i="58"/>
  <c r="AD38" i="58"/>
  <c r="AD39" i="58"/>
  <c r="AD40" i="58"/>
  <c r="U11" i="58"/>
  <c r="U12" i="58"/>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AD11" i="57"/>
  <c r="AD12" i="57"/>
  <c r="AD13" i="57"/>
  <c r="AD14" i="57"/>
  <c r="AD15" i="57"/>
  <c r="AD16" i="57"/>
  <c r="AD17" i="57"/>
  <c r="AD18" i="57"/>
  <c r="AD19" i="57"/>
  <c r="AD20" i="57"/>
  <c r="AD21" i="57"/>
  <c r="AD22" i="57"/>
  <c r="AD23" i="57"/>
  <c r="AD24" i="57"/>
  <c r="AD25" i="57"/>
  <c r="AD26" i="57"/>
  <c r="AD27" i="57"/>
  <c r="AD28" i="57"/>
  <c r="AD29" i="57"/>
  <c r="AD30" i="57"/>
  <c r="AD31" i="57"/>
  <c r="AD32" i="57"/>
  <c r="AD33" i="57"/>
  <c r="AD34" i="57"/>
  <c r="AD35" i="57"/>
  <c r="AD36" i="57"/>
  <c r="AD37" i="57"/>
  <c r="AD38" i="57"/>
  <c r="AD10" i="57"/>
  <c r="U11" i="57"/>
  <c r="U12" i="57"/>
  <c r="U13" i="57"/>
  <c r="U14" i="57"/>
  <c r="U15" i="57"/>
  <c r="U16" i="57"/>
  <c r="U17" i="57"/>
  <c r="U18" i="57"/>
  <c r="U19" i="57"/>
  <c r="U20" i="57"/>
  <c r="U21" i="57"/>
  <c r="U22" i="57"/>
  <c r="U23" i="57"/>
  <c r="U24" i="57"/>
  <c r="U25" i="57"/>
  <c r="U26" i="57"/>
  <c r="U27" i="57"/>
  <c r="U28" i="57"/>
  <c r="U29" i="57"/>
  <c r="U30" i="57"/>
  <c r="U31" i="57"/>
  <c r="U32" i="57"/>
  <c r="U33" i="57"/>
  <c r="U34" i="57"/>
  <c r="U35" i="57"/>
  <c r="U36" i="57"/>
  <c r="U37" i="57"/>
  <c r="U38" i="57"/>
  <c r="AD12" i="56"/>
  <c r="AD13" i="56"/>
  <c r="AD14" i="56"/>
  <c r="AD15" i="56"/>
  <c r="AD16" i="56"/>
  <c r="AD17" i="56"/>
  <c r="AD18" i="56"/>
  <c r="AD19" i="56"/>
  <c r="AD20" i="56"/>
  <c r="AD21" i="56"/>
  <c r="AD22" i="56"/>
  <c r="AD23" i="56"/>
  <c r="AD24" i="56"/>
  <c r="AD25" i="56"/>
  <c r="AD26" i="56"/>
  <c r="AD27" i="56"/>
  <c r="AD28" i="56"/>
  <c r="AD29" i="56"/>
  <c r="AD30" i="56"/>
  <c r="AD31" i="56"/>
  <c r="AD32" i="56"/>
  <c r="AD33" i="56"/>
  <c r="AD34" i="56"/>
  <c r="AD35" i="56"/>
  <c r="AD36" i="56"/>
  <c r="AD37" i="56"/>
  <c r="AD38" i="56"/>
  <c r="AD39" i="56"/>
  <c r="AA11" i="57" a="1"/>
  <c r="AA11" i="57" s="1"/>
  <c r="Y10" i="56"/>
  <c r="V10" i="56"/>
  <c r="AA10" i="57" a="1"/>
  <c r="AA10" i="57" s="1"/>
  <c r="AI9" i="62" l="1"/>
  <c r="AJ9" i="59"/>
  <c r="AJ9" i="57"/>
  <c r="U11" i="56"/>
  <c r="U12" i="56"/>
  <c r="U13" i="56"/>
  <c r="U14" i="56"/>
  <c r="U15" i="56"/>
  <c r="U16" i="56"/>
  <c r="U17" i="56"/>
  <c r="U18" i="56"/>
  <c r="U19" i="56"/>
  <c r="U20" i="56"/>
  <c r="U21" i="56"/>
  <c r="U22" i="56"/>
  <c r="U23" i="56"/>
  <c r="U24" i="56"/>
  <c r="U25" i="56"/>
  <c r="U26" i="56"/>
  <c r="U27" i="56"/>
  <c r="U28" i="56"/>
  <c r="U29" i="56"/>
  <c r="U30" i="56"/>
  <c r="U31" i="56"/>
  <c r="U32" i="56"/>
  <c r="U33" i="56"/>
  <c r="U34" i="56"/>
  <c r="U35" i="56"/>
  <c r="U36" i="56"/>
  <c r="U37" i="56"/>
  <c r="U38" i="56"/>
  <c r="U39"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38" i="57"/>
  <c r="Y37" i="57"/>
  <c r="Y36" i="57"/>
  <c r="Y35" i="57"/>
  <c r="Y34" i="57"/>
  <c r="Y33" i="57"/>
  <c r="Y32" i="57"/>
  <c r="Y31" i="57"/>
  <c r="Y30" i="57"/>
  <c r="Y29" i="57"/>
  <c r="Y28" i="57"/>
  <c r="Y27" i="57"/>
  <c r="Y26" i="57"/>
  <c r="Y25" i="57"/>
  <c r="Y24" i="57"/>
  <c r="Y23" i="57"/>
  <c r="Y22" i="57"/>
  <c r="Y21" i="57"/>
  <c r="Y20" i="57"/>
  <c r="Y19" i="57"/>
  <c r="Y18" i="57"/>
  <c r="Y17" i="57"/>
  <c r="Y16" i="57"/>
  <c r="Y15" i="57"/>
  <c r="Y14" i="57"/>
  <c r="Y13" i="57"/>
  <c r="Y12" i="57"/>
  <c r="Y11" i="57"/>
  <c r="Y10" i="57"/>
  <c r="Y40" i="58"/>
  <c r="Y39" i="58"/>
  <c r="Y38" i="58"/>
  <c r="Y37" i="58"/>
  <c r="Y36" i="58"/>
  <c r="Y35" i="58"/>
  <c r="Y34" i="58"/>
  <c r="Y33" i="58"/>
  <c r="Y32" i="58"/>
  <c r="Y31" i="58"/>
  <c r="Y30" i="58"/>
  <c r="Y29" i="58"/>
  <c r="Y28" i="58"/>
  <c r="Y27" i="58"/>
  <c r="Y26" i="58"/>
  <c r="Y25" i="58"/>
  <c r="Y24" i="58"/>
  <c r="Y23" i="58"/>
  <c r="Y22" i="58"/>
  <c r="Y21" i="58"/>
  <c r="Y20" i="58"/>
  <c r="Y19" i="58"/>
  <c r="Y18" i="58"/>
  <c r="Y17" i="58"/>
  <c r="Y16" i="58"/>
  <c r="Y15" i="58"/>
  <c r="Y14" i="58"/>
  <c r="Y13" i="58"/>
  <c r="Y12" i="58"/>
  <c r="Y11" i="58"/>
  <c r="Y10" i="58"/>
  <c r="Y40" i="59"/>
  <c r="Y39" i="59"/>
  <c r="Y38" i="59"/>
  <c r="Y37" i="59"/>
  <c r="Y36" i="59"/>
  <c r="Y35" i="59"/>
  <c r="Y34" i="59"/>
  <c r="Y33" i="59"/>
  <c r="Y32" i="59"/>
  <c r="Y31" i="59"/>
  <c r="Y30" i="59"/>
  <c r="Y29" i="59"/>
  <c r="Y28" i="59"/>
  <c r="Y27" i="59"/>
  <c r="Y26" i="59"/>
  <c r="Y25" i="59"/>
  <c r="Y24" i="59"/>
  <c r="Y23" i="59"/>
  <c r="Y22" i="59"/>
  <c r="Y21" i="59"/>
  <c r="Y20" i="59"/>
  <c r="Y19" i="59"/>
  <c r="Y18" i="59"/>
  <c r="Y17" i="59"/>
  <c r="Y16" i="59"/>
  <c r="Y15" i="59"/>
  <c r="Y14" i="59"/>
  <c r="Y13" i="59"/>
  <c r="Y12" i="59"/>
  <c r="Y11" i="59"/>
  <c r="Y10" i="59"/>
  <c r="Y75" i="60"/>
  <c r="Y74" i="60"/>
  <c r="Y73" i="60"/>
  <c r="Y72" i="60"/>
  <c r="Y71" i="60"/>
  <c r="Y70" i="60"/>
  <c r="Y69" i="60"/>
  <c r="Y68" i="60"/>
  <c r="Y67" i="60"/>
  <c r="Y66" i="60"/>
  <c r="Y65" i="60"/>
  <c r="Y64" i="60"/>
  <c r="Y63" i="60"/>
  <c r="Y62" i="60"/>
  <c r="Y61" i="60"/>
  <c r="Y60" i="60"/>
  <c r="Y59" i="60"/>
  <c r="Y58" i="60"/>
  <c r="Y57" i="60"/>
  <c r="Y56" i="60"/>
  <c r="Y55" i="60"/>
  <c r="Y54" i="60"/>
  <c r="Y53" i="60"/>
  <c r="Y52" i="60"/>
  <c r="Y51" i="60"/>
  <c r="Y50" i="60"/>
  <c r="Y49" i="60"/>
  <c r="Y48" i="60"/>
  <c r="Y47" i="60"/>
  <c r="Y46" i="60"/>
  <c r="Y45" i="60"/>
  <c r="Y44" i="60"/>
  <c r="Y43" i="60"/>
  <c r="Y42" i="60"/>
  <c r="Y41" i="60"/>
  <c r="Y40" i="60"/>
  <c r="Y39" i="60"/>
  <c r="AA13" i="62" a="1"/>
  <c r="AA13" i="62" s="1"/>
  <c r="Z13" i="62" a="1"/>
  <c r="Z13" i="62" s="1"/>
  <c r="X13" i="62"/>
  <c r="V13" i="62"/>
  <c r="AA12" i="62" a="1"/>
  <c r="AA12" i="62" s="1"/>
  <c r="Z12" i="62" a="1"/>
  <c r="Z12" i="62" s="1"/>
  <c r="X12" i="62"/>
  <c r="V12" i="62"/>
  <c r="AA11" i="62" a="1"/>
  <c r="AA11" i="62" s="1"/>
  <c r="Z11" i="62" a="1"/>
  <c r="Z11" i="62" s="1"/>
  <c r="X11" i="62"/>
  <c r="AA10" i="62" a="1"/>
  <c r="AA10" i="62" s="1"/>
  <c r="Z10" i="62" a="1"/>
  <c r="Z10" i="62" s="1"/>
  <c r="X10" i="62"/>
  <c r="V10" i="62"/>
  <c r="AC11" i="62" l="1"/>
  <c r="AE11" i="62"/>
  <c r="AE12" i="62"/>
  <c r="AC10" i="62"/>
  <c r="AE10" i="62"/>
  <c r="AJ9" i="62" s="1"/>
  <c r="AE13" i="62"/>
  <c r="AC13" i="62"/>
  <c r="AC12" i="62"/>
  <c r="AA48" i="60" a="1"/>
  <c r="AA48" i="60" s="1"/>
  <c r="Z48" i="60" a="1"/>
  <c r="Z48" i="60" s="1"/>
  <c r="X48" i="60"/>
  <c r="V48" i="60"/>
  <c r="AA47" i="60" a="1"/>
  <c r="AA47" i="60" s="1"/>
  <c r="Z47" i="60" a="1"/>
  <c r="Z47" i="60" s="1"/>
  <c r="X47" i="60"/>
  <c r="V47" i="60"/>
  <c r="AA46" i="60" a="1"/>
  <c r="AA46" i="60" s="1"/>
  <c r="Z46" i="60" a="1"/>
  <c r="Z46" i="60" s="1"/>
  <c r="X46" i="60"/>
  <c r="V46" i="60"/>
  <c r="AA45" i="60" a="1"/>
  <c r="AA45" i="60" s="1"/>
  <c r="Z45" i="60" a="1"/>
  <c r="Z45" i="60" s="1"/>
  <c r="X45" i="60"/>
  <c r="V45" i="60"/>
  <c r="AA44" i="60" a="1"/>
  <c r="AA44" i="60" s="1"/>
  <c r="Z44" i="60" a="1"/>
  <c r="Z44" i="60" s="1"/>
  <c r="X44" i="60"/>
  <c r="V44" i="60"/>
  <c r="V40" i="60"/>
  <c r="V41" i="60"/>
  <c r="V42" i="60"/>
  <c r="V43" i="60"/>
  <c r="V49" i="60"/>
  <c r="V50" i="60"/>
  <c r="V51" i="60"/>
  <c r="V52" i="60"/>
  <c r="V53" i="60"/>
  <c r="X41" i="60"/>
  <c r="Z41" i="60" a="1"/>
  <c r="Z41" i="60" s="1"/>
  <c r="AA41" i="60" a="1"/>
  <c r="AA41" i="60" s="1"/>
  <c r="X42" i="60"/>
  <c r="Z42" i="60" a="1"/>
  <c r="Z42" i="60" s="1"/>
  <c r="AA42" i="60" a="1"/>
  <c r="AA42" i="60" s="1"/>
  <c r="AD42" i="60" s="1"/>
  <c r="X43" i="60"/>
  <c r="Z43" i="60" a="1"/>
  <c r="Z43" i="60" s="1"/>
  <c r="AA43" i="60" a="1"/>
  <c r="AA43" i="60" s="1"/>
  <c r="X49" i="60"/>
  <c r="Z49" i="60" a="1"/>
  <c r="Z49" i="60" s="1"/>
  <c r="AC49" i="60" s="1"/>
  <c r="AA49" i="60" a="1"/>
  <c r="AA49" i="60" s="1"/>
  <c r="X50" i="60"/>
  <c r="Z50" i="60" a="1"/>
  <c r="Z50" i="60" s="1"/>
  <c r="AC50" i="60" s="1"/>
  <c r="AA50" i="60" a="1"/>
  <c r="AA50" i="60" s="1"/>
  <c r="X51" i="60"/>
  <c r="Z51" i="60" a="1"/>
  <c r="Z51" i="60" s="1"/>
  <c r="AA51" i="60" a="1"/>
  <c r="AA51" i="60" s="1"/>
  <c r="X52" i="60"/>
  <c r="Z52" i="60" a="1"/>
  <c r="Z52" i="60" s="1"/>
  <c r="AA52" i="60" a="1"/>
  <c r="AA52" i="60" s="1"/>
  <c r="X53" i="60"/>
  <c r="Z53" i="60" a="1"/>
  <c r="Z53" i="60" s="1"/>
  <c r="AA53" i="60" a="1"/>
  <c r="AA53" i="60" s="1"/>
  <c r="X54" i="60"/>
  <c r="Z54" i="60" a="1"/>
  <c r="Z54" i="60" s="1"/>
  <c r="AA54" i="60" a="1"/>
  <c r="AA54" i="60" s="1"/>
  <c r="X55" i="60"/>
  <c r="Z55" i="60" a="1"/>
  <c r="Z55" i="60" s="1"/>
  <c r="AC55" i="60" s="1"/>
  <c r="AA55" i="60" a="1"/>
  <c r="AA55" i="60" s="1"/>
  <c r="X39" i="60"/>
  <c r="Z39" i="60" a="1"/>
  <c r="Z39" i="60" s="1"/>
  <c r="AA39" i="60" a="1"/>
  <c r="AA39" i="60" s="1"/>
  <c r="X40" i="60"/>
  <c r="Z40" i="60" a="1"/>
  <c r="Z40" i="60" s="1"/>
  <c r="AA40" i="60" a="1"/>
  <c r="AA40" i="60" s="1"/>
  <c r="AD40" i="60" s="1"/>
  <c r="AA76" i="60" a="1"/>
  <c r="AA76" i="60" s="1"/>
  <c r="Z76" i="60" a="1"/>
  <c r="Z76" i="60" s="1"/>
  <c r="Y76" i="60"/>
  <c r="X76" i="60"/>
  <c r="V76" i="60"/>
  <c r="AA75" i="60" a="1"/>
  <c r="AA75" i="60" s="1"/>
  <c r="Z75" i="60" a="1"/>
  <c r="Z75" i="60" s="1"/>
  <c r="X75" i="60"/>
  <c r="V75" i="60"/>
  <c r="AA74" i="60" a="1"/>
  <c r="AA74" i="60" s="1"/>
  <c r="Z74" i="60" a="1"/>
  <c r="Z74" i="60" s="1"/>
  <c r="X74" i="60"/>
  <c r="V74" i="60"/>
  <c r="AA73" i="60" a="1"/>
  <c r="AA73" i="60" s="1"/>
  <c r="Z73" i="60" a="1"/>
  <c r="Z73" i="60" s="1"/>
  <c r="X73" i="60"/>
  <c r="V73" i="60"/>
  <c r="AA72" i="60" a="1"/>
  <c r="AA72" i="60" s="1"/>
  <c r="Z72" i="60" a="1"/>
  <c r="Z72" i="60" s="1"/>
  <c r="X72" i="60"/>
  <c r="V72" i="60"/>
  <c r="AA71" i="60" a="1"/>
  <c r="AA71" i="60" s="1"/>
  <c r="Z71" i="60" a="1"/>
  <c r="Z71" i="60" s="1"/>
  <c r="X71" i="60"/>
  <c r="V71" i="60"/>
  <c r="AA70" i="60" a="1"/>
  <c r="AA70" i="60" s="1"/>
  <c r="Z70" i="60" a="1"/>
  <c r="Z70" i="60" s="1"/>
  <c r="X70" i="60"/>
  <c r="V70" i="60"/>
  <c r="AA69" i="60" a="1"/>
  <c r="AA69" i="60" s="1"/>
  <c r="Z69" i="60" a="1"/>
  <c r="Z69" i="60" s="1"/>
  <c r="X69" i="60"/>
  <c r="V69" i="60"/>
  <c r="AA68" i="60" a="1"/>
  <c r="AA68" i="60" s="1"/>
  <c r="Z68" i="60" a="1"/>
  <c r="Z68" i="60" s="1"/>
  <c r="X68" i="60"/>
  <c r="V68" i="60"/>
  <c r="AA67" i="60" a="1"/>
  <c r="AA67" i="60" s="1"/>
  <c r="Z67" i="60" a="1"/>
  <c r="Z67" i="60" s="1"/>
  <c r="X67" i="60"/>
  <c r="V67" i="60"/>
  <c r="AA66" i="60" a="1"/>
  <c r="AA66" i="60" s="1"/>
  <c r="Z66" i="60" a="1"/>
  <c r="Z66" i="60" s="1"/>
  <c r="X66" i="60"/>
  <c r="V66" i="60"/>
  <c r="AA65" i="60" a="1"/>
  <c r="AA65" i="60" s="1"/>
  <c r="Z65" i="60" a="1"/>
  <c r="Z65" i="60" s="1"/>
  <c r="X65" i="60"/>
  <c r="V65" i="60"/>
  <c r="AA64" i="60" a="1"/>
  <c r="AA64" i="60" s="1"/>
  <c r="Z64" i="60" a="1"/>
  <c r="Z64" i="60" s="1"/>
  <c r="X64" i="60"/>
  <c r="V64" i="60"/>
  <c r="AA63" i="60" a="1"/>
  <c r="AA63" i="60" s="1"/>
  <c r="Z63" i="60" a="1"/>
  <c r="Z63" i="60" s="1"/>
  <c r="X63" i="60"/>
  <c r="V63" i="60"/>
  <c r="AA62" i="60" a="1"/>
  <c r="AA62" i="60" s="1"/>
  <c r="Z62" i="60" a="1"/>
  <c r="Z62" i="60" s="1"/>
  <c r="X62" i="60"/>
  <c r="V62" i="60"/>
  <c r="AA61" i="60" a="1"/>
  <c r="AA61" i="60" s="1"/>
  <c r="Z61" i="60" a="1"/>
  <c r="Z61" i="60" s="1"/>
  <c r="X61" i="60"/>
  <c r="V61" i="60"/>
  <c r="AA60" i="60" a="1"/>
  <c r="AA60" i="60" s="1"/>
  <c r="Z60" i="60" a="1"/>
  <c r="Z60" i="60" s="1"/>
  <c r="X60" i="60"/>
  <c r="V60" i="60"/>
  <c r="AA59" i="60" a="1"/>
  <c r="AA59" i="60" s="1"/>
  <c r="Z59" i="60" a="1"/>
  <c r="Z59" i="60" s="1"/>
  <c r="X59" i="60"/>
  <c r="V59" i="60"/>
  <c r="AA58" i="60" a="1"/>
  <c r="AA58" i="60" s="1"/>
  <c r="Z58" i="60" a="1"/>
  <c r="Z58" i="60" s="1"/>
  <c r="X58" i="60"/>
  <c r="V58" i="60"/>
  <c r="AA57" i="60" a="1"/>
  <c r="AA57" i="60" s="1"/>
  <c r="Z57" i="60" a="1"/>
  <c r="Z57" i="60" s="1"/>
  <c r="X57" i="60"/>
  <c r="V57" i="60"/>
  <c r="AA56" i="60" a="1"/>
  <c r="AA56" i="60" s="1"/>
  <c r="Z56" i="60" a="1"/>
  <c r="Z56" i="60" s="1"/>
  <c r="AE56" i="60" s="1"/>
  <c r="X56" i="60"/>
  <c r="V56" i="60"/>
  <c r="V55" i="60"/>
  <c r="V54" i="60"/>
  <c r="V39" i="60"/>
  <c r="AA11" i="59" a="1"/>
  <c r="AA11" i="59" s="1"/>
  <c r="Z11" i="59" a="1"/>
  <c r="Z11" i="59" s="1"/>
  <c r="X40" i="59"/>
  <c r="X39" i="59"/>
  <c r="X38" i="59"/>
  <c r="X37" i="59"/>
  <c r="X36" i="59"/>
  <c r="X35" i="59"/>
  <c r="X34" i="59"/>
  <c r="X33" i="59"/>
  <c r="X32" i="59"/>
  <c r="X31" i="59"/>
  <c r="X30" i="59"/>
  <c r="X29" i="59"/>
  <c r="X28" i="59"/>
  <c r="X27" i="59"/>
  <c r="X26" i="59"/>
  <c r="X25" i="59"/>
  <c r="X24" i="59"/>
  <c r="X23" i="59"/>
  <c r="X22" i="59"/>
  <c r="X21" i="59"/>
  <c r="X20" i="59"/>
  <c r="X19" i="59"/>
  <c r="X18" i="59"/>
  <c r="X17" i="59"/>
  <c r="X16" i="59"/>
  <c r="X15" i="59"/>
  <c r="X14" i="59"/>
  <c r="X13" i="59"/>
  <c r="X12" i="59"/>
  <c r="X11" i="59"/>
  <c r="X10" i="59"/>
  <c r="X40" i="58"/>
  <c r="X39" i="58"/>
  <c r="X38" i="58"/>
  <c r="X37" i="58"/>
  <c r="X36" i="58"/>
  <c r="X35" i="58"/>
  <c r="X34" i="58"/>
  <c r="X33" i="58"/>
  <c r="X32" i="58"/>
  <c r="X31" i="58"/>
  <c r="X30" i="58"/>
  <c r="X29" i="58"/>
  <c r="X28" i="58"/>
  <c r="X27" i="58"/>
  <c r="X26" i="58"/>
  <c r="X25" i="58"/>
  <c r="X24" i="58"/>
  <c r="X23" i="58"/>
  <c r="X22" i="58"/>
  <c r="X21" i="58"/>
  <c r="X20" i="58"/>
  <c r="X19" i="58"/>
  <c r="X18" i="58"/>
  <c r="X17" i="58"/>
  <c r="X16" i="58"/>
  <c r="X15" i="58"/>
  <c r="X14" i="58"/>
  <c r="X13" i="58"/>
  <c r="X12" i="58"/>
  <c r="X11" i="58"/>
  <c r="X10" i="58"/>
  <c r="X38" i="57"/>
  <c r="X37" i="57"/>
  <c r="X36" i="57"/>
  <c r="X35" i="57"/>
  <c r="X34" i="57"/>
  <c r="X33" i="57"/>
  <c r="X32" i="57"/>
  <c r="X31" i="57"/>
  <c r="X30" i="57"/>
  <c r="X29" i="57"/>
  <c r="X28" i="57"/>
  <c r="X27" i="57"/>
  <c r="X26" i="57"/>
  <c r="X25" i="57"/>
  <c r="X24" i="57"/>
  <c r="X23" i="57"/>
  <c r="X22" i="57"/>
  <c r="X21" i="57"/>
  <c r="X20" i="57"/>
  <c r="X19" i="57"/>
  <c r="X18" i="57"/>
  <c r="X17" i="57"/>
  <c r="X16" i="57"/>
  <c r="X15" i="57"/>
  <c r="X14" i="57"/>
  <c r="X13" i="57"/>
  <c r="X12" i="57"/>
  <c r="X11" i="57"/>
  <c r="X10" i="57"/>
  <c r="X39" i="56"/>
  <c r="X38" i="56"/>
  <c r="X37" i="56"/>
  <c r="X36" i="56"/>
  <c r="X35" i="56"/>
  <c r="X34" i="56"/>
  <c r="X33" i="56"/>
  <c r="X32" i="56"/>
  <c r="X31" i="56"/>
  <c r="X30" i="56"/>
  <c r="X29" i="56"/>
  <c r="X28" i="56"/>
  <c r="X27" i="56"/>
  <c r="X26" i="56"/>
  <c r="X25" i="56"/>
  <c r="X24" i="56"/>
  <c r="X23" i="56"/>
  <c r="X22" i="56"/>
  <c r="X21" i="56"/>
  <c r="X20" i="56"/>
  <c r="X19" i="56"/>
  <c r="X18" i="56"/>
  <c r="X17" i="56"/>
  <c r="X16" i="56"/>
  <c r="X15" i="56"/>
  <c r="X14" i="56"/>
  <c r="X13" i="56"/>
  <c r="X12" i="56"/>
  <c r="X11" i="56"/>
  <c r="X10" i="56"/>
  <c r="AA40" i="59" a="1"/>
  <c r="AA40" i="59" s="1"/>
  <c r="Z40" i="59" a="1"/>
  <c r="Z40" i="59" s="1"/>
  <c r="AE40" i="59" s="1"/>
  <c r="V40" i="59"/>
  <c r="AA39" i="59" a="1"/>
  <c r="AA39" i="59" s="1"/>
  <c r="Z39" i="59" a="1"/>
  <c r="Z39" i="59" s="1"/>
  <c r="V39" i="59"/>
  <c r="AA38" i="59" a="1"/>
  <c r="AA38" i="59" s="1"/>
  <c r="Z38" i="59" a="1"/>
  <c r="Z38" i="59" s="1"/>
  <c r="V38" i="59"/>
  <c r="AA37" i="59" a="1"/>
  <c r="AA37" i="59" s="1"/>
  <c r="Z37" i="59" a="1"/>
  <c r="Z37" i="59" s="1"/>
  <c r="V37" i="59"/>
  <c r="AA36" i="59" a="1"/>
  <c r="AA36" i="59" s="1"/>
  <c r="Z36" i="59" a="1"/>
  <c r="Z36" i="59" s="1"/>
  <c r="V36" i="59"/>
  <c r="AA35" i="59" a="1"/>
  <c r="AA35" i="59" s="1"/>
  <c r="Z35" i="59" a="1"/>
  <c r="Z35" i="59" s="1"/>
  <c r="V35" i="59"/>
  <c r="AA34" i="59" a="1"/>
  <c r="AA34" i="59" s="1"/>
  <c r="Z34" i="59" a="1"/>
  <c r="Z34" i="59" s="1"/>
  <c r="V34" i="59"/>
  <c r="AA33" i="59" a="1"/>
  <c r="AA33" i="59" s="1"/>
  <c r="Z33" i="59" a="1"/>
  <c r="Z33" i="59" s="1"/>
  <c r="V33" i="59"/>
  <c r="AA32" i="59" a="1"/>
  <c r="AA32" i="59" s="1"/>
  <c r="Z32" i="59" a="1"/>
  <c r="Z32" i="59" s="1"/>
  <c r="V32" i="59"/>
  <c r="AA31" i="59" a="1"/>
  <c r="AA31" i="59" s="1"/>
  <c r="Z31" i="59" a="1"/>
  <c r="Z31" i="59" s="1"/>
  <c r="V31" i="59"/>
  <c r="AA30" i="59" a="1"/>
  <c r="AA30" i="59" s="1"/>
  <c r="Z30" i="59" a="1"/>
  <c r="Z30" i="59" s="1"/>
  <c r="V30" i="59"/>
  <c r="AA29" i="59" a="1"/>
  <c r="AA29" i="59" s="1"/>
  <c r="Z29" i="59" a="1"/>
  <c r="Z29" i="59" s="1"/>
  <c r="V29" i="59"/>
  <c r="AA28" i="59" a="1"/>
  <c r="AA28" i="59" s="1"/>
  <c r="Z28" i="59" a="1"/>
  <c r="Z28" i="59" s="1"/>
  <c r="V28" i="59"/>
  <c r="AA27" i="59" a="1"/>
  <c r="AA27" i="59" s="1"/>
  <c r="Z27" i="59" a="1"/>
  <c r="Z27" i="59" s="1"/>
  <c r="V27" i="59"/>
  <c r="AA26" i="59" a="1"/>
  <c r="AA26" i="59" s="1"/>
  <c r="Z26" i="59" a="1"/>
  <c r="Z26" i="59" s="1"/>
  <c r="V26" i="59"/>
  <c r="AA25" i="59" a="1"/>
  <c r="AA25" i="59" s="1"/>
  <c r="Z25" i="59" a="1"/>
  <c r="Z25" i="59" s="1"/>
  <c r="V25" i="59"/>
  <c r="AA24" i="59" a="1"/>
  <c r="AA24" i="59" s="1"/>
  <c r="Z24" i="59" a="1"/>
  <c r="Z24" i="59" s="1"/>
  <c r="V24" i="59"/>
  <c r="AA23" i="59" a="1"/>
  <c r="AA23" i="59" s="1"/>
  <c r="Z23" i="59" a="1"/>
  <c r="Z23" i="59" s="1"/>
  <c r="V23" i="59"/>
  <c r="AA22" i="59" a="1"/>
  <c r="AA22" i="59" s="1"/>
  <c r="Z22" i="59" a="1"/>
  <c r="Z22" i="59" s="1"/>
  <c r="V22" i="59"/>
  <c r="AA21" i="59" a="1"/>
  <c r="AA21" i="59" s="1"/>
  <c r="Z21" i="59" a="1"/>
  <c r="Z21" i="59" s="1"/>
  <c r="V21" i="59"/>
  <c r="AA20" i="59" a="1"/>
  <c r="AA20" i="59" s="1"/>
  <c r="Z20" i="59" a="1"/>
  <c r="Z20" i="59" s="1"/>
  <c r="V20" i="59"/>
  <c r="AA19" i="59" a="1"/>
  <c r="AA19" i="59" s="1"/>
  <c r="Z19" i="59" a="1"/>
  <c r="Z19" i="59" s="1"/>
  <c r="AC19" i="59" s="1"/>
  <c r="V19" i="59"/>
  <c r="AA18" i="59" a="1"/>
  <c r="AA18" i="59" s="1"/>
  <c r="Z18" i="59" a="1"/>
  <c r="Z18" i="59" s="1"/>
  <c r="V18" i="59"/>
  <c r="AA17" i="59" a="1"/>
  <c r="AA17" i="59" s="1"/>
  <c r="Z17" i="59" a="1"/>
  <c r="Z17" i="59" s="1"/>
  <c r="V17" i="59"/>
  <c r="AA16" i="59" a="1"/>
  <c r="AA16" i="59" s="1"/>
  <c r="Z16" i="59" a="1"/>
  <c r="Z16" i="59" s="1"/>
  <c r="V16" i="59"/>
  <c r="AA15" i="59" a="1"/>
  <c r="AA15" i="59" s="1"/>
  <c r="Z15" i="59" a="1"/>
  <c r="Z15" i="59" s="1"/>
  <c r="AA14" i="59" a="1"/>
  <c r="AA14" i="59" s="1"/>
  <c r="Z14" i="59" a="1"/>
  <c r="Z14" i="59" s="1"/>
  <c r="V14" i="59"/>
  <c r="AA13" i="59" a="1"/>
  <c r="AA13" i="59" s="1"/>
  <c r="Z13" i="59" a="1"/>
  <c r="Z13" i="59" s="1"/>
  <c r="V13" i="59"/>
  <c r="AA12" i="59" a="1"/>
  <c r="AA12" i="59" s="1"/>
  <c r="Z12" i="59" a="1"/>
  <c r="Z12" i="59" s="1"/>
  <c r="V12" i="59"/>
  <c r="V11" i="59"/>
  <c r="AA10" i="59" a="1"/>
  <c r="AA10" i="59" s="1"/>
  <c r="Z10" i="59" a="1"/>
  <c r="Z10" i="59" s="1"/>
  <c r="V15" i="59"/>
  <c r="V10" i="59"/>
  <c r="AA40" i="58" a="1"/>
  <c r="AA40" i="58" s="1"/>
  <c r="Z40" i="58" a="1"/>
  <c r="Z40" i="58" s="1"/>
  <c r="V40" i="58"/>
  <c r="AA39" i="58" a="1"/>
  <c r="AA39" i="58" s="1"/>
  <c r="Z39" i="58" a="1"/>
  <c r="Z39" i="58" s="1"/>
  <c r="V39" i="58"/>
  <c r="AA38" i="58" a="1"/>
  <c r="AA38" i="58" s="1"/>
  <c r="Z38" i="58" a="1"/>
  <c r="Z38" i="58" s="1"/>
  <c r="V38" i="58"/>
  <c r="AA37" i="58" a="1"/>
  <c r="AA37" i="58" s="1"/>
  <c r="Z37" i="58" a="1"/>
  <c r="Z37" i="58" s="1"/>
  <c r="V37" i="58"/>
  <c r="AA36" i="58" a="1"/>
  <c r="AA36" i="58" s="1"/>
  <c r="Z36" i="58" a="1"/>
  <c r="Z36" i="58" s="1"/>
  <c r="V36" i="58"/>
  <c r="AA35" i="58" a="1"/>
  <c r="AA35" i="58" s="1"/>
  <c r="Z35" i="58" a="1"/>
  <c r="Z35" i="58" s="1"/>
  <c r="V35" i="58"/>
  <c r="AA34" i="58" a="1"/>
  <c r="AA34" i="58" s="1"/>
  <c r="Z34" i="58" a="1"/>
  <c r="Z34" i="58" s="1"/>
  <c r="V34" i="58"/>
  <c r="AA33" i="58" a="1"/>
  <c r="AA33" i="58" s="1"/>
  <c r="Z33" i="58" a="1"/>
  <c r="Z33" i="58" s="1"/>
  <c r="V33" i="58"/>
  <c r="AA32" i="58" a="1"/>
  <c r="AA32" i="58" s="1"/>
  <c r="Z32" i="58" a="1"/>
  <c r="Z32" i="58" s="1"/>
  <c r="V32" i="58"/>
  <c r="AA31" i="58" a="1"/>
  <c r="AA31" i="58" s="1"/>
  <c r="Z31" i="58" a="1"/>
  <c r="Z31" i="58" s="1"/>
  <c r="V31" i="58"/>
  <c r="AA30" i="58" a="1"/>
  <c r="AA30" i="58" s="1"/>
  <c r="Z30" i="58" a="1"/>
  <c r="Z30" i="58" s="1"/>
  <c r="V30" i="58"/>
  <c r="AA29" i="58" a="1"/>
  <c r="AA29" i="58" s="1"/>
  <c r="Z29" i="58" a="1"/>
  <c r="Z29" i="58" s="1"/>
  <c r="V29" i="58"/>
  <c r="AA28" i="58" a="1"/>
  <c r="AA28" i="58" s="1"/>
  <c r="Z28" i="58" a="1"/>
  <c r="Z28" i="58" s="1"/>
  <c r="V28" i="58"/>
  <c r="AA27" i="58" a="1"/>
  <c r="AA27" i="58" s="1"/>
  <c r="Z27" i="58" a="1"/>
  <c r="Z27" i="58" s="1"/>
  <c r="V27" i="58"/>
  <c r="AA26" i="58" a="1"/>
  <c r="AA26" i="58" s="1"/>
  <c r="Z26" i="58" a="1"/>
  <c r="Z26" i="58" s="1"/>
  <c r="V26" i="58"/>
  <c r="AA25" i="58" a="1"/>
  <c r="AA25" i="58" s="1"/>
  <c r="Z25" i="58" a="1"/>
  <c r="Z25" i="58" s="1"/>
  <c r="V25" i="58"/>
  <c r="AA24" i="58" a="1"/>
  <c r="AA24" i="58" s="1"/>
  <c r="Z24" i="58" a="1"/>
  <c r="Z24" i="58" s="1"/>
  <c r="V24" i="58"/>
  <c r="AA23" i="58" a="1"/>
  <c r="AA23" i="58" s="1"/>
  <c r="Z23" i="58" a="1"/>
  <c r="Z23" i="58" s="1"/>
  <c r="V23" i="58"/>
  <c r="AA22" i="58" a="1"/>
  <c r="AA22" i="58" s="1"/>
  <c r="Z22" i="58" a="1"/>
  <c r="Z22" i="58" s="1"/>
  <c r="V22" i="58"/>
  <c r="AA21" i="58" a="1"/>
  <c r="AA21" i="58" s="1"/>
  <c r="Z21" i="58" a="1"/>
  <c r="Z21" i="58" s="1"/>
  <c r="V21" i="58"/>
  <c r="AA20" i="58" a="1"/>
  <c r="AA20" i="58" s="1"/>
  <c r="Z20" i="58" a="1"/>
  <c r="Z20" i="58" s="1"/>
  <c r="V20" i="58"/>
  <c r="AA19" i="58" a="1"/>
  <c r="AA19" i="58" s="1"/>
  <c r="Z19" i="58" a="1"/>
  <c r="Z19" i="58" s="1"/>
  <c r="V19" i="58"/>
  <c r="AA18" i="58" a="1"/>
  <c r="AA18" i="58" s="1"/>
  <c r="Z18" i="58" a="1"/>
  <c r="Z18" i="58" s="1"/>
  <c r="V18" i="58"/>
  <c r="AA17" i="58" a="1"/>
  <c r="AA17" i="58" s="1"/>
  <c r="Z17" i="58" a="1"/>
  <c r="Z17" i="58" s="1"/>
  <c r="V17" i="58"/>
  <c r="AA16" i="58" a="1"/>
  <c r="AA16" i="58" s="1"/>
  <c r="Z16" i="58" a="1"/>
  <c r="Z16" i="58" s="1"/>
  <c r="V16" i="58"/>
  <c r="AA15" i="58" a="1"/>
  <c r="AA15" i="58" s="1"/>
  <c r="Z15" i="58" a="1"/>
  <c r="Z15" i="58" s="1"/>
  <c r="V15" i="58"/>
  <c r="AA14" i="58" a="1"/>
  <c r="AA14" i="58" s="1"/>
  <c r="Z14" i="58" a="1"/>
  <c r="Z14" i="58" s="1"/>
  <c r="V14" i="58"/>
  <c r="AA13" i="58" a="1"/>
  <c r="AA13" i="58" s="1"/>
  <c r="Z13" i="58" a="1"/>
  <c r="Z13" i="58" s="1"/>
  <c r="V13" i="58"/>
  <c r="AA12" i="58" a="1"/>
  <c r="AA12" i="58" s="1"/>
  <c r="Z12" i="58" a="1"/>
  <c r="Z12" i="58" s="1"/>
  <c r="V12" i="58"/>
  <c r="AA11" i="58" a="1"/>
  <c r="AA11" i="58" s="1"/>
  <c r="AD11" i="58" s="1"/>
  <c r="Z11" i="58" a="1"/>
  <c r="Z11" i="58" s="1"/>
  <c r="AA10" i="58" a="1"/>
  <c r="AA10" i="58" s="1"/>
  <c r="AD10" i="58" s="1"/>
  <c r="AJ9" i="58" s="1"/>
  <c r="Z10" i="58" a="1"/>
  <c r="Z10" i="58" s="1"/>
  <c r="AA38" i="57" a="1"/>
  <c r="AA38" i="57" s="1"/>
  <c r="Z38" i="57" a="1"/>
  <c r="Z38" i="57" s="1"/>
  <c r="V38" i="57"/>
  <c r="AA37" i="57" a="1"/>
  <c r="AA37" i="57" s="1"/>
  <c r="Z37" i="57" a="1"/>
  <c r="Z37" i="57" s="1"/>
  <c r="V37" i="57"/>
  <c r="AA36" i="57" a="1"/>
  <c r="AA36" i="57" s="1"/>
  <c r="Z36" i="57" a="1"/>
  <c r="Z36" i="57" s="1"/>
  <c r="V36" i="57"/>
  <c r="AA35" i="57" a="1"/>
  <c r="AA35" i="57" s="1"/>
  <c r="Z35" i="57" a="1"/>
  <c r="Z35" i="57" s="1"/>
  <c r="AC35" i="57" s="1"/>
  <c r="V35" i="57"/>
  <c r="AA34" i="57" a="1"/>
  <c r="AA34" i="57" s="1"/>
  <c r="Z34" i="57" a="1"/>
  <c r="Z34" i="57" s="1"/>
  <c r="V34" i="57"/>
  <c r="AA33" i="57" a="1"/>
  <c r="AA33" i="57" s="1"/>
  <c r="Z33" i="57" a="1"/>
  <c r="Z33" i="57" s="1"/>
  <c r="V33" i="57"/>
  <c r="AA32" i="57" a="1"/>
  <c r="AA32" i="57" s="1"/>
  <c r="Z32" i="57" a="1"/>
  <c r="Z32" i="57" s="1"/>
  <c r="V32" i="57"/>
  <c r="AA31" i="57" a="1"/>
  <c r="AA31" i="57" s="1"/>
  <c r="Z31" i="57" a="1"/>
  <c r="Z31" i="57" s="1"/>
  <c r="AC31" i="57" s="1"/>
  <c r="V31" i="57"/>
  <c r="AA30" i="57" a="1"/>
  <c r="AA30" i="57" s="1"/>
  <c r="Z30" i="57" a="1"/>
  <c r="Z30" i="57" s="1"/>
  <c r="AE30" i="57" s="1"/>
  <c r="V30" i="57"/>
  <c r="AA29" i="57" a="1"/>
  <c r="AA29" i="57" s="1"/>
  <c r="Z29" i="57" a="1"/>
  <c r="Z29" i="57" s="1"/>
  <c r="V29" i="57"/>
  <c r="AA28" i="57" a="1"/>
  <c r="AA28" i="57" s="1"/>
  <c r="Z28" i="57" a="1"/>
  <c r="Z28" i="57" s="1"/>
  <c r="V28" i="57"/>
  <c r="AA27" i="57" a="1"/>
  <c r="AA27" i="57" s="1"/>
  <c r="Z27" i="57" a="1"/>
  <c r="Z27" i="57" s="1"/>
  <c r="AC27" i="57" s="1"/>
  <c r="V27" i="57"/>
  <c r="AA26" i="57" a="1"/>
  <c r="AA26" i="57" s="1"/>
  <c r="Z26" i="57" a="1"/>
  <c r="Z26" i="57" s="1"/>
  <c r="V26" i="57"/>
  <c r="AA25" i="57" a="1"/>
  <c r="AA25" i="57" s="1"/>
  <c r="Z25" i="57" a="1"/>
  <c r="Z25" i="57" s="1"/>
  <c r="V25" i="57"/>
  <c r="AA24" i="57" a="1"/>
  <c r="AA24" i="57" s="1"/>
  <c r="Z24" i="57" a="1"/>
  <c r="Z24" i="57" s="1"/>
  <c r="V24" i="57"/>
  <c r="AA23" i="57" a="1"/>
  <c r="AA23" i="57" s="1"/>
  <c r="Z23" i="57" a="1"/>
  <c r="Z23" i="57" s="1"/>
  <c r="AC23" i="57" s="1"/>
  <c r="V23" i="57"/>
  <c r="AA22" i="57" a="1"/>
  <c r="AA22" i="57" s="1"/>
  <c r="Z22" i="57" a="1"/>
  <c r="Z22" i="57" s="1"/>
  <c r="AE22" i="57" s="1"/>
  <c r="V22" i="57"/>
  <c r="AA21" i="57" a="1"/>
  <c r="AA21" i="57" s="1"/>
  <c r="Z21" i="57" a="1"/>
  <c r="Z21" i="57" s="1"/>
  <c r="V21" i="57"/>
  <c r="AA20" i="57" a="1"/>
  <c r="AA20" i="57" s="1"/>
  <c r="Z20" i="57" a="1"/>
  <c r="Z20" i="57" s="1"/>
  <c r="V20" i="57"/>
  <c r="AA19" i="57" a="1"/>
  <c r="AA19" i="57" s="1"/>
  <c r="Z19" i="57" a="1"/>
  <c r="Z19" i="57" s="1"/>
  <c r="AC19" i="57" s="1"/>
  <c r="V19" i="57"/>
  <c r="AA18" i="57" a="1"/>
  <c r="AA18" i="57" s="1"/>
  <c r="Z18" i="57" a="1"/>
  <c r="Z18" i="57" s="1"/>
  <c r="V18" i="57"/>
  <c r="AA17" i="57" a="1"/>
  <c r="AA17" i="57" s="1"/>
  <c r="Z17" i="57" a="1"/>
  <c r="Z17" i="57" s="1"/>
  <c r="V17" i="57"/>
  <c r="AA16" i="57" a="1"/>
  <c r="AA16" i="57" s="1"/>
  <c r="Z16" i="57" a="1"/>
  <c r="Z16" i="57" s="1"/>
  <c r="V16" i="57"/>
  <c r="AA15" i="57" a="1"/>
  <c r="AA15" i="57" s="1"/>
  <c r="Z15" i="57" a="1"/>
  <c r="Z15" i="57" s="1"/>
  <c r="AC15" i="57" s="1"/>
  <c r="V15" i="57"/>
  <c r="AA14" i="57" a="1"/>
  <c r="AA14" i="57" s="1"/>
  <c r="Z14" i="57" a="1"/>
  <c r="Z14" i="57" s="1"/>
  <c r="AE14" i="57" s="1"/>
  <c r="V14" i="57"/>
  <c r="AA13" i="57" a="1"/>
  <c r="AA13" i="57" s="1"/>
  <c r="Z13" i="57" a="1"/>
  <c r="Z13" i="57" s="1"/>
  <c r="V13" i="57"/>
  <c r="AA12" i="57" a="1"/>
  <c r="AA12" i="57" s="1"/>
  <c r="Z12" i="57" a="1"/>
  <c r="Z12" i="57" s="1"/>
  <c r="V12" i="57"/>
  <c r="Z11" i="57" a="1"/>
  <c r="Z11" i="57" s="1"/>
  <c r="V11" i="57"/>
  <c r="Z10" i="57" a="1"/>
  <c r="Z10" i="57" s="1"/>
  <c r="AC10" i="57" s="1"/>
  <c r="V10" i="57"/>
  <c r="AH9" i="62" l="1"/>
  <c r="AK9" i="62" s="1"/>
  <c r="AI9" i="60"/>
  <c r="AE29" i="59"/>
  <c r="AE17" i="59"/>
  <c r="AE33" i="59"/>
  <c r="AE59" i="60"/>
  <c r="AE72" i="60"/>
  <c r="AE67" i="60"/>
  <c r="AE11" i="59"/>
  <c r="AC11" i="59"/>
  <c r="AE64" i="60"/>
  <c r="AC53" i="60"/>
  <c r="AE45" i="60"/>
  <c r="AC45" i="60"/>
  <c r="AE47" i="60"/>
  <c r="AC47" i="60"/>
  <c r="AC44" i="60"/>
  <c r="AE44" i="60"/>
  <c r="AE66" i="60"/>
  <c r="AC66" i="60"/>
  <c r="AC46" i="60"/>
  <c r="AE46" i="60"/>
  <c r="AC71" i="60"/>
  <c r="AE48" i="60"/>
  <c r="AC48" i="60"/>
  <c r="AE63" i="60"/>
  <c r="AE53" i="60"/>
  <c r="AE58" i="60"/>
  <c r="AC63" i="60"/>
  <c r="AC58" i="60"/>
  <c r="AE71" i="60"/>
  <c r="AE55" i="60"/>
  <c r="AE42" i="60"/>
  <c r="AC42" i="60"/>
  <c r="AC51" i="60"/>
  <c r="AE51" i="60"/>
  <c r="AE54" i="60"/>
  <c r="AC54" i="60"/>
  <c r="AC43" i="60"/>
  <c r="AE43" i="60"/>
  <c r="AC52" i="60"/>
  <c r="AE52" i="60"/>
  <c r="AE41" i="60"/>
  <c r="AC41" i="60"/>
  <c r="AE50" i="60"/>
  <c r="AE49" i="60"/>
  <c r="AE40" i="60"/>
  <c r="AC40" i="60"/>
  <c r="AE39" i="60"/>
  <c r="AC39" i="60"/>
  <c r="AH9" i="60" s="1"/>
  <c r="AE74" i="60"/>
  <c r="AC74" i="60"/>
  <c r="AE75" i="60"/>
  <c r="AC73" i="60"/>
  <c r="AE73" i="60"/>
  <c r="AE70" i="60"/>
  <c r="AC70" i="60"/>
  <c r="AE69" i="60"/>
  <c r="AC69" i="60"/>
  <c r="AC65" i="60"/>
  <c r="AE65" i="60"/>
  <c r="AC68" i="60"/>
  <c r="AE68" i="60"/>
  <c r="AE62" i="60"/>
  <c r="AC62" i="60"/>
  <c r="AE76" i="60"/>
  <c r="AC76" i="60"/>
  <c r="AE61" i="60"/>
  <c r="AC61" i="60"/>
  <c r="AC57" i="60"/>
  <c r="AE57" i="60"/>
  <c r="AC60" i="60"/>
  <c r="AE60" i="60"/>
  <c r="AC56" i="60"/>
  <c r="AC64" i="60"/>
  <c r="AC72" i="60"/>
  <c r="AC59" i="60"/>
  <c r="AC67" i="60"/>
  <c r="AC75" i="60"/>
  <c r="AC39" i="59"/>
  <c r="AC23" i="59"/>
  <c r="AC35" i="59"/>
  <c r="AC31" i="59"/>
  <c r="AC27" i="59"/>
  <c r="AE31" i="59"/>
  <c r="AE35" i="59"/>
  <c r="AE19" i="59"/>
  <c r="AC40" i="59"/>
  <c r="AE39" i="59"/>
  <c r="AE23" i="59"/>
  <c r="AE27" i="59"/>
  <c r="AE38" i="57"/>
  <c r="AE34" i="57"/>
  <c r="AC11" i="57"/>
  <c r="AI9" i="57" s="1"/>
  <c r="AC15" i="59"/>
  <c r="AE15" i="59"/>
  <c r="AE13" i="59"/>
  <c r="AC13" i="59"/>
  <c r="AE21" i="59"/>
  <c r="AE37" i="59"/>
  <c r="AC12" i="59"/>
  <c r="AE12" i="59"/>
  <c r="AE16" i="59"/>
  <c r="AC16" i="59"/>
  <c r="AE30" i="59"/>
  <c r="AC30" i="59"/>
  <c r="AC36" i="59"/>
  <c r="AE36" i="59"/>
  <c r="AE10" i="59"/>
  <c r="AC10" i="59"/>
  <c r="AC20" i="59"/>
  <c r="AE20" i="59"/>
  <c r="AE25" i="59"/>
  <c r="AE14" i="59"/>
  <c r="AC14" i="59"/>
  <c r="AC24" i="59"/>
  <c r="AE24" i="59"/>
  <c r="AE34" i="59"/>
  <c r="AC34" i="59"/>
  <c r="AE18" i="59"/>
  <c r="AC18" i="59"/>
  <c r="AE26" i="59"/>
  <c r="AC26" i="59"/>
  <c r="AE32" i="59"/>
  <c r="AC32" i="59"/>
  <c r="AE22" i="59"/>
  <c r="AC22" i="59"/>
  <c r="AC28" i="59"/>
  <c r="AE28" i="59"/>
  <c r="AE38" i="59"/>
  <c r="AC38" i="59"/>
  <c r="AC17" i="59"/>
  <c r="AC21" i="59"/>
  <c r="AC25" i="59"/>
  <c r="AC29" i="59"/>
  <c r="AC33" i="59"/>
  <c r="AC37" i="59"/>
  <c r="AC10" i="58"/>
  <c r="AE10" i="58"/>
  <c r="AK9" i="58" s="1"/>
  <c r="AC18" i="58"/>
  <c r="AE18" i="58"/>
  <c r="AE15" i="58"/>
  <c r="AC15" i="58"/>
  <c r="AE23" i="58"/>
  <c r="AC23" i="58"/>
  <c r="AC31" i="58"/>
  <c r="AE31" i="58"/>
  <c r="AC39" i="58"/>
  <c r="AE39" i="58"/>
  <c r="AE34" i="58"/>
  <c r="AC34" i="58"/>
  <c r="AE12" i="58"/>
  <c r="AC12" i="58"/>
  <c r="AE20" i="58"/>
  <c r="AC20" i="58"/>
  <c r="AC28" i="58"/>
  <c r="AE28" i="58"/>
  <c r="AC36" i="58"/>
  <c r="AE36" i="58"/>
  <c r="AC26" i="58"/>
  <c r="AE26" i="58"/>
  <c r="AE17" i="58"/>
  <c r="AC17" i="58"/>
  <c r="AE25" i="58"/>
  <c r="AC25" i="58"/>
  <c r="AE33" i="58"/>
  <c r="AC33" i="58"/>
  <c r="AC14" i="58"/>
  <c r="AE14" i="58"/>
  <c r="AC22" i="58"/>
  <c r="AE22" i="58"/>
  <c r="AE30" i="58"/>
  <c r="AC30" i="58"/>
  <c r="AE38" i="58"/>
  <c r="AC38" i="58"/>
  <c r="AE11" i="58"/>
  <c r="AC11" i="58"/>
  <c r="AE19" i="58"/>
  <c r="AC19" i="58"/>
  <c r="AE27" i="58"/>
  <c r="AC27" i="58"/>
  <c r="AC35" i="58"/>
  <c r="AE35" i="58"/>
  <c r="AE16" i="58"/>
  <c r="AC16" i="58"/>
  <c r="AC24" i="58"/>
  <c r="AE24" i="58"/>
  <c r="AC32" i="58"/>
  <c r="AE32" i="58"/>
  <c r="AE40" i="58"/>
  <c r="AC40" i="58"/>
  <c r="AE13" i="58"/>
  <c r="AC13" i="58"/>
  <c r="AE21" i="58"/>
  <c r="AC21" i="58"/>
  <c r="AE29" i="58"/>
  <c r="AC29" i="58"/>
  <c r="AE37" i="58"/>
  <c r="AC37" i="58"/>
  <c r="AE10" i="57"/>
  <c r="AE18" i="57"/>
  <c r="AE26" i="57"/>
  <c r="AE13" i="57"/>
  <c r="AC13" i="57"/>
  <c r="AE17" i="57"/>
  <c r="AC17" i="57"/>
  <c r="AE21" i="57"/>
  <c r="AC21" i="57"/>
  <c r="AE25" i="57"/>
  <c r="AC25" i="57"/>
  <c r="AE29" i="57"/>
  <c r="AC29" i="57"/>
  <c r="AE33" i="57"/>
  <c r="AC33" i="57"/>
  <c r="AE37" i="57"/>
  <c r="AC37" i="57"/>
  <c r="AE12" i="57"/>
  <c r="AC12" i="57"/>
  <c r="AE16" i="57"/>
  <c r="AC16" i="57"/>
  <c r="AE20" i="57"/>
  <c r="AC20" i="57"/>
  <c r="AE24" i="57"/>
  <c r="AC24" i="57"/>
  <c r="AE28" i="57"/>
  <c r="AC28" i="57"/>
  <c r="AE32" i="57"/>
  <c r="AC32" i="57"/>
  <c r="AE36" i="57"/>
  <c r="AC36" i="57"/>
  <c r="AE11" i="57"/>
  <c r="AE15" i="57"/>
  <c r="AE19" i="57"/>
  <c r="AE23" i="57"/>
  <c r="AE27" i="57"/>
  <c r="AE31" i="57"/>
  <c r="AE35" i="57"/>
  <c r="AC18" i="57"/>
  <c r="AC22" i="57"/>
  <c r="AC26" i="57"/>
  <c r="AC30" i="57"/>
  <c r="AC34" i="57"/>
  <c r="AC38" i="57"/>
  <c r="AC14" i="57"/>
  <c r="AI9" i="59" l="1"/>
  <c r="AK9" i="59"/>
  <c r="AI9" i="58"/>
  <c r="AL9" i="58" s="1"/>
  <c r="AJ9" i="60"/>
  <c r="AK9" i="60" s="1"/>
  <c r="AK9" i="57"/>
  <c r="AL9" i="57" s="1"/>
  <c r="AL9" i="59" l="1"/>
  <c r="AA39" i="56" a="1"/>
  <c r="AA39" i="56" s="1"/>
  <c r="Z39" i="56" a="1"/>
  <c r="Z39" i="56" s="1"/>
  <c r="V39" i="56"/>
  <c r="AA38" i="56" a="1"/>
  <c r="AA38" i="56" s="1"/>
  <c r="Z38" i="56" a="1"/>
  <c r="Z38" i="56" s="1"/>
  <c r="V38" i="56"/>
  <c r="AA37" i="56" a="1"/>
  <c r="AA37" i="56" s="1"/>
  <c r="Z37" i="56" a="1"/>
  <c r="Z37" i="56" s="1"/>
  <c r="V37" i="56"/>
  <c r="AA36" i="56" a="1"/>
  <c r="AA36" i="56" s="1"/>
  <c r="Z36" i="56" a="1"/>
  <c r="Z36" i="56" s="1"/>
  <c r="V36" i="56"/>
  <c r="AA35" i="56" a="1"/>
  <c r="AA35" i="56" s="1"/>
  <c r="Z35" i="56" a="1"/>
  <c r="Z35" i="56" s="1"/>
  <c r="V35" i="56"/>
  <c r="AA34" i="56" a="1"/>
  <c r="AA34" i="56" s="1"/>
  <c r="Z34" i="56" a="1"/>
  <c r="Z34" i="56" s="1"/>
  <c r="V34" i="56"/>
  <c r="AA33" i="56" a="1"/>
  <c r="AA33" i="56" s="1"/>
  <c r="Z33" i="56" a="1"/>
  <c r="Z33" i="56" s="1"/>
  <c r="V33" i="56"/>
  <c r="AA32" i="56" a="1"/>
  <c r="AA32" i="56" s="1"/>
  <c r="Z32" i="56" a="1"/>
  <c r="Z32" i="56" s="1"/>
  <c r="V32" i="56"/>
  <c r="AA31" i="56" a="1"/>
  <c r="AA31" i="56" s="1"/>
  <c r="Z31" i="56" a="1"/>
  <c r="Z31" i="56" s="1"/>
  <c r="V31" i="56"/>
  <c r="AA30" i="56" a="1"/>
  <c r="AA30" i="56" s="1"/>
  <c r="Z30" i="56" a="1"/>
  <c r="Z30" i="56" s="1"/>
  <c r="V30" i="56"/>
  <c r="AA29" i="56" a="1"/>
  <c r="AA29" i="56" s="1"/>
  <c r="Z29" i="56" a="1"/>
  <c r="Z29" i="56" s="1"/>
  <c r="V29" i="56"/>
  <c r="AA28" i="56" a="1"/>
  <c r="AA28" i="56" s="1"/>
  <c r="Z28" i="56" a="1"/>
  <c r="Z28" i="56" s="1"/>
  <c r="V28" i="56"/>
  <c r="AA27" i="56" a="1"/>
  <c r="AA27" i="56" s="1"/>
  <c r="Z27" i="56" a="1"/>
  <c r="Z27" i="56" s="1"/>
  <c r="V27" i="56"/>
  <c r="AA26" i="56" a="1"/>
  <c r="AA26" i="56" s="1"/>
  <c r="Z26" i="56" a="1"/>
  <c r="Z26" i="56" s="1"/>
  <c r="V26" i="56"/>
  <c r="AA25" i="56" a="1"/>
  <c r="AA25" i="56" s="1"/>
  <c r="Z25" i="56" a="1"/>
  <c r="Z25" i="56" s="1"/>
  <c r="V25" i="56"/>
  <c r="AA24" i="56" a="1"/>
  <c r="AA24" i="56" s="1"/>
  <c r="Z24" i="56" a="1"/>
  <c r="Z24" i="56" s="1"/>
  <c r="V24" i="56"/>
  <c r="AA23" i="56" a="1"/>
  <c r="AA23" i="56" s="1"/>
  <c r="Z23" i="56" a="1"/>
  <c r="Z23" i="56" s="1"/>
  <c r="V23" i="56"/>
  <c r="AA22" i="56" a="1"/>
  <c r="AA22" i="56" s="1"/>
  <c r="Z22" i="56" a="1"/>
  <c r="Z22" i="56" s="1"/>
  <c r="V22" i="56"/>
  <c r="AA21" i="56" a="1"/>
  <c r="AA21" i="56" s="1"/>
  <c r="Z21" i="56" a="1"/>
  <c r="Z21" i="56" s="1"/>
  <c r="V21" i="56"/>
  <c r="AA20" i="56" a="1"/>
  <c r="AA20" i="56" s="1"/>
  <c r="Z20" i="56" a="1"/>
  <c r="Z20" i="56" s="1"/>
  <c r="V20" i="56"/>
  <c r="AA19" i="56" a="1"/>
  <c r="AA19" i="56" s="1"/>
  <c r="Z19" i="56" a="1"/>
  <c r="Z19" i="56" s="1"/>
  <c r="V19" i="56"/>
  <c r="AA18" i="56" a="1"/>
  <c r="AA18" i="56" s="1"/>
  <c r="Z18" i="56" a="1"/>
  <c r="Z18" i="56" s="1"/>
  <c r="V18" i="56"/>
  <c r="AA17" i="56" a="1"/>
  <c r="AA17" i="56" s="1"/>
  <c r="Z17" i="56" a="1"/>
  <c r="Z17" i="56" s="1"/>
  <c r="V17" i="56"/>
  <c r="AA16" i="56" a="1"/>
  <c r="AA16" i="56" s="1"/>
  <c r="Z16" i="56" a="1"/>
  <c r="Z16" i="56" s="1"/>
  <c r="V16" i="56"/>
  <c r="AA15" i="56" a="1"/>
  <c r="AA15" i="56" s="1"/>
  <c r="Z15" i="56" a="1"/>
  <c r="Z15" i="56" s="1"/>
  <c r="V15" i="56"/>
  <c r="AA14" i="56" a="1"/>
  <c r="AA14" i="56" s="1"/>
  <c r="Z14" i="56" a="1"/>
  <c r="Z14" i="56" s="1"/>
  <c r="V14" i="56"/>
  <c r="AA13" i="56" a="1"/>
  <c r="AA13" i="56" s="1"/>
  <c r="Z13" i="56" a="1"/>
  <c r="Z13" i="56" s="1"/>
  <c r="V13" i="56"/>
  <c r="AA12" i="56" a="1"/>
  <c r="AA12" i="56" s="1"/>
  <c r="Z12" i="56" a="1"/>
  <c r="Z12" i="56" s="1"/>
  <c r="V12" i="56"/>
  <c r="AA11" i="56" a="1"/>
  <c r="AA11" i="56" s="1"/>
  <c r="AD11" i="56" s="1"/>
  <c r="Z11" i="56" a="1"/>
  <c r="Z11" i="56" s="1"/>
  <c r="AC11" i="56" s="1"/>
  <c r="V11" i="56"/>
  <c r="AA10" i="56" a="1"/>
  <c r="AA10" i="56" s="1"/>
  <c r="AD10" i="56" s="1"/>
  <c r="AI9" i="56" s="1"/>
  <c r="Z10" i="56" a="1"/>
  <c r="Z10" i="56" s="1"/>
  <c r="AE10" i="56" s="1"/>
  <c r="AE15" i="56" l="1"/>
  <c r="AC15" i="56"/>
  <c r="AE14" i="56"/>
  <c r="AE13" i="56"/>
  <c r="AC13" i="56"/>
  <c r="AE17" i="56"/>
  <c r="AC17" i="56"/>
  <c r="AE25" i="56"/>
  <c r="AC25" i="56"/>
  <c r="AE28" i="56"/>
  <c r="AC28" i="56"/>
  <c r="AC35" i="56"/>
  <c r="AE35" i="56"/>
  <c r="AE22" i="56"/>
  <c r="AC22" i="56"/>
  <c r="AE33" i="56"/>
  <c r="AC33" i="56"/>
  <c r="AE36" i="56"/>
  <c r="AC36" i="56"/>
  <c r="AE21" i="56"/>
  <c r="AC21" i="56"/>
  <c r="AE24" i="56"/>
  <c r="AC24" i="56"/>
  <c r="AC31" i="56"/>
  <c r="AE31" i="56"/>
  <c r="AE18" i="56"/>
  <c r="AC18" i="56"/>
  <c r="AE29" i="56"/>
  <c r="AC29" i="56"/>
  <c r="AE32" i="56"/>
  <c r="AC32" i="56"/>
  <c r="AC39" i="56"/>
  <c r="AE39" i="56"/>
  <c r="AE12" i="56"/>
  <c r="AC12" i="56"/>
  <c r="AE20" i="56"/>
  <c r="AC20" i="56"/>
  <c r="AC27" i="56"/>
  <c r="AE27" i="56"/>
  <c r="AE38" i="56"/>
  <c r="AC38" i="56"/>
  <c r="AE11" i="56"/>
  <c r="AJ9" i="56" s="1"/>
  <c r="AE16" i="56"/>
  <c r="AC16" i="56"/>
  <c r="AC23" i="56"/>
  <c r="AE23" i="56"/>
  <c r="AE34" i="56"/>
  <c r="AC34" i="56"/>
  <c r="AE30" i="56"/>
  <c r="AC30" i="56"/>
  <c r="AC14" i="56"/>
  <c r="AC19" i="56"/>
  <c r="AE19" i="56"/>
  <c r="AC10" i="56"/>
  <c r="AH9" i="56" s="1"/>
  <c r="AE26" i="56"/>
  <c r="AC26" i="56"/>
  <c r="AE37" i="56"/>
  <c r="AC37" i="56"/>
  <c r="AK9" i="5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<sst xmlns="http://schemas.openxmlformats.org/spreadsheetml/2006/main" count="3889" uniqueCount="154">
  <si>
    <t>応札状況</t>
  </si>
  <si>
    <t>約定状況</t>
  </si>
  <si>
    <t>解列</t>
  </si>
  <si>
    <t>並列</t>
  </si>
  <si>
    <t>並解列状態(実績)</t>
    <phoneticPr fontId="1"/>
  </si>
  <si>
    <t>（kW）</t>
    <phoneticPr fontId="1"/>
  </si>
  <si>
    <t>系統コード</t>
    <rPh sb="0" eb="2">
      <t>ケイトウ</t>
    </rPh>
    <phoneticPr fontId="1"/>
  </si>
  <si>
    <t>MMSコード</t>
    <phoneticPr fontId="1"/>
  </si>
  <si>
    <t>約定番号</t>
    <rPh sb="0" eb="2">
      <t>ヤクジョウ</t>
    </rPh>
    <rPh sb="2" eb="4">
      <t>バンゴウ</t>
    </rPh>
    <phoneticPr fontId="1"/>
  </si>
  <si>
    <t>時刻コード</t>
    <rPh sb="0" eb="2">
      <t>ジコク</t>
    </rPh>
    <phoneticPr fontId="1"/>
  </si>
  <si>
    <t>売り入札ID</t>
    <rPh sb="0" eb="1">
      <t>ウ</t>
    </rPh>
    <rPh sb="2" eb="4">
      <t>ニュウサツ</t>
    </rPh>
    <phoneticPr fontId="1"/>
  </si>
  <si>
    <t>約定識別ID</t>
    <rPh sb="0" eb="4">
      <t>ヤクジョウシキベツ</t>
    </rPh>
    <phoneticPr fontId="1"/>
  </si>
  <si>
    <t>　</t>
  </si>
  <si>
    <t>商品区分</t>
    <rPh sb="0" eb="2">
      <t>ショウヒン</t>
    </rPh>
    <rPh sb="2" eb="4">
      <t>クブン</t>
    </rPh>
    <phoneticPr fontId="1"/>
  </si>
  <si>
    <t>週間市場商品</t>
  </si>
  <si>
    <t>三次調整力②</t>
  </si>
  <si>
    <t>※持ち下げ供出機を加重平均で入札した場合に選択</t>
    <rPh sb="21" eb="23">
      <t>センタク</t>
    </rPh>
    <phoneticPr fontId="1"/>
  </si>
  <si>
    <t>2025040132AAA○○○○○○</t>
  </si>
  <si>
    <t>該当(持ち下げ供出機)</t>
  </si>
  <si>
    <t>該当(起動供出機)</t>
  </si>
  <si>
    <t>精算パターン</t>
    <rPh sb="0" eb="2">
      <t>セイサン</t>
    </rPh>
    <phoneticPr fontId="1"/>
  </si>
  <si>
    <t>約定間全量不落(余力活用契約で最低出力維持)</t>
  </si>
  <si>
    <t>約定間全量不落(最低出力維持)</t>
  </si>
  <si>
    <t>※MMSに登録された起動費単価分を原則用いること</t>
    <rPh sb="5" eb="7">
      <t>トウロク</t>
    </rPh>
    <rPh sb="10" eb="13">
      <t>キドウヒ</t>
    </rPh>
    <rPh sb="13" eb="15">
      <t>タンカ</t>
    </rPh>
    <rPh sb="15" eb="16">
      <t>ブン</t>
    </rPh>
    <rPh sb="17" eb="19">
      <t>ゲンソク</t>
    </rPh>
    <rPh sb="19" eb="20">
      <t>モチ</t>
    </rPh>
    <phoneticPr fontId="1"/>
  </si>
  <si>
    <t>発電計画</t>
    <rPh sb="0" eb="2">
      <t>ハツデン</t>
    </rPh>
    <rPh sb="2" eb="4">
      <t>ケイカク</t>
    </rPh>
    <phoneticPr fontId="1"/>
  </si>
  <si>
    <t>取引年月</t>
    <rPh sb="0" eb="2">
      <t>トリヒキ</t>
    </rPh>
    <rPh sb="2" eb="4">
      <t>ネンゲツ</t>
    </rPh>
    <phoneticPr fontId="1"/>
  </si>
  <si>
    <t>一部不落</t>
  </si>
  <si>
    <t>全量不落</t>
  </si>
  <si>
    <t>○○○○○○</t>
  </si>
  <si>
    <t xml:space="preserve">
※持ち下げ供出機区分に該当する場合，起動供出機の約定IDを記載すること</t>
    <phoneticPr fontId="1"/>
  </si>
  <si>
    <t>約定間全量不落(約定間停止・再起動)</t>
  </si>
  <si>
    <t>（円）</t>
    <phoneticPr fontId="1"/>
  </si>
  <si>
    <t>最低出力維持した場合の費用合計</t>
    <rPh sb="0" eb="6">
      <t>サイテイシュツリョクイジ</t>
    </rPh>
    <rPh sb="8" eb="10">
      <t>バアイ</t>
    </rPh>
    <rPh sb="11" eb="13">
      <t>ヒヨウ</t>
    </rPh>
    <rPh sb="13" eb="15">
      <t>ゴウケイ</t>
    </rPh>
    <rPh sb="14" eb="15">
      <t>バアイ</t>
    </rPh>
    <phoneticPr fontId="1"/>
  </si>
  <si>
    <t>合計</t>
    <rPh sb="0" eb="2">
      <t>ゴウケイ</t>
    </rPh>
    <phoneticPr fontId="1"/>
  </si>
  <si>
    <t>精算の範囲</t>
  </si>
  <si>
    <t>契約</t>
  </si>
  <si>
    <t>ＴＳＯ運用</t>
  </si>
  <si>
    <t>余力活用でのＶ１・Ｖ２精算</t>
  </si>
  <si>
    <t>余力活用でのＶ３精算</t>
  </si>
  <si>
    <t>需給調整市場</t>
  </si>
  <si>
    <t>ー</t>
  </si>
  <si>
    <t>●</t>
  </si>
  <si>
    <t>需給調整市場+余力活用契約</t>
  </si>
  <si>
    <t>停止・再起動</t>
  </si>
  <si>
    <t>約定間全量不落</t>
    <rPh sb="0" eb="2">
      <t>ヤクジョウ</t>
    </rPh>
    <rPh sb="2" eb="3">
      <t>カン</t>
    </rPh>
    <rPh sb="3" eb="7">
      <t>ゼンリョウフラク</t>
    </rPh>
    <phoneticPr fontId="1"/>
  </si>
  <si>
    <t>約定間一部不落</t>
    <rPh sb="0" eb="2">
      <t>ヤクジョウ</t>
    </rPh>
    <rPh sb="2" eb="3">
      <t>カン</t>
    </rPh>
    <rPh sb="3" eb="5">
      <t>イチブ</t>
    </rPh>
    <rPh sb="5" eb="7">
      <t>フラク</t>
    </rPh>
    <phoneticPr fontId="1"/>
  </si>
  <si>
    <t>起動費</t>
    <rPh sb="0" eb="2">
      <t>キドウ</t>
    </rPh>
    <rPh sb="2" eb="3">
      <t>ヒ</t>
    </rPh>
    <phoneticPr fontId="1"/>
  </si>
  <si>
    <t>●</t>
    <phoneticPr fontId="1"/>
  </si>
  <si>
    <t>一部不落</t>
    <rPh sb="0" eb="2">
      <t>イチブ</t>
    </rPh>
    <rPh sb="2" eb="4">
      <t>フラク</t>
    </rPh>
    <phoneticPr fontId="1"/>
  </si>
  <si>
    <t>いかなる場合も起動費事後精算対象のため省略</t>
    <rPh sb="4" eb="6">
      <t>バアイ</t>
    </rPh>
    <rPh sb="7" eb="10">
      <t>キドウヒ</t>
    </rPh>
    <rPh sb="10" eb="14">
      <t>ジゴセイサン</t>
    </rPh>
    <rPh sb="14" eb="16">
      <t>タイショウ</t>
    </rPh>
    <rPh sb="19" eb="21">
      <t>ショウリャク</t>
    </rPh>
    <phoneticPr fontId="1"/>
  </si>
  <si>
    <t>停止・再起動費</t>
    <rPh sb="3" eb="6">
      <t>サイキドウ</t>
    </rPh>
    <rPh sb="6" eb="7">
      <t>ヒ</t>
    </rPh>
    <phoneticPr fontId="1"/>
  </si>
  <si>
    <t>停止・再起動</t>
    <rPh sb="3" eb="4">
      <t>サイ</t>
    </rPh>
    <phoneticPr fontId="1"/>
  </si>
  <si>
    <t>機会費用</t>
    <rPh sb="0" eb="4">
      <t>キカイヒヨウ</t>
    </rPh>
    <phoneticPr fontId="1"/>
  </si>
  <si>
    <t>余力活用契約対象リソース区分</t>
    <rPh sb="0" eb="4">
      <t>ヨリョクカツヨウ</t>
    </rPh>
    <rPh sb="4" eb="6">
      <t>ケイヤク</t>
    </rPh>
    <rPh sb="6" eb="8">
      <t>タイショウ</t>
    </rPh>
    <rPh sb="12" eb="14">
      <t>クブン</t>
    </rPh>
    <phoneticPr fontId="1"/>
  </si>
  <si>
    <t>※対象の場合は「１」，非対象の場合は「０」を入力</t>
    <rPh sb="1" eb="3">
      <t>タイショウ</t>
    </rPh>
    <rPh sb="4" eb="6">
      <t>バアイ</t>
    </rPh>
    <rPh sb="11" eb="14">
      <t>ヒタイショウ</t>
    </rPh>
    <rPh sb="15" eb="17">
      <t>バアイ</t>
    </rPh>
    <rPh sb="22" eb="24">
      <t>ニュウリョク</t>
    </rPh>
    <phoneticPr fontId="1"/>
  </si>
  <si>
    <t>●※１</t>
    <phoneticPr fontId="1"/>
  </si>
  <si>
    <t>●※２</t>
    <phoneticPr fontId="1"/>
  </si>
  <si>
    <t>※１約定間全量不落時において，停止・再起動するよりも，最低出力維持した方が経済的だった場合、後者を事後精算対象とする。</t>
    <rPh sb="2" eb="4">
      <t>ヤクジョウ</t>
    </rPh>
    <rPh sb="4" eb="5">
      <t>カン</t>
    </rPh>
    <rPh sb="5" eb="7">
      <t>ゼンリョウ</t>
    </rPh>
    <rPh sb="7" eb="9">
      <t>フラク</t>
    </rPh>
    <rPh sb="9" eb="10">
      <t>ジ</t>
    </rPh>
    <rPh sb="15" eb="17">
      <t>テイシ</t>
    </rPh>
    <rPh sb="18" eb="21">
      <t>サイキドウ</t>
    </rPh>
    <rPh sb="27" eb="29">
      <t>サイテイ</t>
    </rPh>
    <rPh sb="29" eb="31">
      <t>シュツリョク</t>
    </rPh>
    <rPh sb="31" eb="33">
      <t>イジ</t>
    </rPh>
    <rPh sb="35" eb="36">
      <t>ホウ</t>
    </rPh>
    <rPh sb="37" eb="40">
      <t>ケイザイテキ</t>
    </rPh>
    <rPh sb="43" eb="45">
      <t>バアイ</t>
    </rPh>
    <rPh sb="46" eb="48">
      <t>コウシャ</t>
    </rPh>
    <rPh sb="49" eb="51">
      <t>ジゴ</t>
    </rPh>
    <rPh sb="51" eb="55">
      <t>セイサンタイショウ</t>
    </rPh>
    <phoneticPr fontId="1"/>
  </si>
  <si>
    <t>※２約定間全量不落時において，最低出力維持するよりも，停止・再起動した方が経済的だった場合、後者を事後精算対象とする。</t>
    <rPh sb="2" eb="4">
      <t>ヤクジョウ</t>
    </rPh>
    <rPh sb="4" eb="5">
      <t>カン</t>
    </rPh>
    <rPh sb="5" eb="7">
      <t>ゼンリョウ</t>
    </rPh>
    <rPh sb="7" eb="9">
      <t>フラク</t>
    </rPh>
    <rPh sb="9" eb="10">
      <t>ジ</t>
    </rPh>
    <rPh sb="35" eb="36">
      <t>ホウ</t>
    </rPh>
    <rPh sb="37" eb="40">
      <t>ケイザイテキ</t>
    </rPh>
    <rPh sb="43" eb="45">
      <t>バアイ</t>
    </rPh>
    <rPh sb="46" eb="48">
      <t>コウシャ</t>
    </rPh>
    <rPh sb="49" eb="51">
      <t>ジゴ</t>
    </rPh>
    <rPh sb="51" eb="55">
      <t>セイサンタイショウ</t>
    </rPh>
    <phoneticPr fontId="1"/>
  </si>
  <si>
    <t>事象NO</t>
    <rPh sb="0" eb="2">
      <t>ジショウ</t>
    </rPh>
    <phoneticPr fontId="1"/>
  </si>
  <si>
    <t>※起動費未回収が発生した事象ごとにNOを付定すること。</t>
    <rPh sb="1" eb="3">
      <t>キドウ</t>
    </rPh>
    <rPh sb="3" eb="4">
      <t>ヒ</t>
    </rPh>
    <rPh sb="4" eb="7">
      <t>ミカイシュウ</t>
    </rPh>
    <phoneticPr fontId="1"/>
  </si>
  <si>
    <t>加重平均の起動費</t>
    <rPh sb="0" eb="4">
      <t>カジュウヘイキン</t>
    </rPh>
    <rPh sb="5" eb="7">
      <t>キドウ</t>
    </rPh>
    <rPh sb="7" eb="8">
      <t>ヒ</t>
    </rPh>
    <phoneticPr fontId="1"/>
  </si>
  <si>
    <t>※ 持ち下げ供出機区分が該当する場合に記載すること</t>
    <phoneticPr fontId="1"/>
  </si>
  <si>
    <t>持ち下げ・起動供出機:一部不落</t>
  </si>
  <si>
    <t>持ち下げ・起動供出機:全量不落</t>
  </si>
  <si>
    <t>該当(起動供出機)</t>
    <phoneticPr fontId="1"/>
  </si>
  <si>
    <t>該当(持ち下げ供出機)</t>
    <phoneticPr fontId="1"/>
  </si>
  <si>
    <t>MMS起動費単価</t>
    <rPh sb="3" eb="5">
      <t>キドウ</t>
    </rPh>
    <rPh sb="6" eb="8">
      <t>タンカ</t>
    </rPh>
    <phoneticPr fontId="1"/>
  </si>
  <si>
    <t>妥当性確認</t>
    <rPh sb="0" eb="3">
      <t>ダトウセイ</t>
    </rPh>
    <rPh sb="3" eb="5">
      <t>カクニン</t>
    </rPh>
    <phoneticPr fontId="1"/>
  </si>
  <si>
    <t>全量不落</t>
    <rPh sb="0" eb="2">
      <t>ゼンリョウ</t>
    </rPh>
    <rPh sb="2" eb="4">
      <t>フラク</t>
    </rPh>
    <phoneticPr fontId="1"/>
  </si>
  <si>
    <t>約定間全量不落(余力活用契約で停止・再起動)</t>
  </si>
  <si>
    <t>○A○○○</t>
  </si>
  <si>
    <t>A000</t>
    <phoneticPr fontId="1"/>
  </si>
  <si>
    <t>○B○○○</t>
  </si>
  <si>
    <t>○C○○○</t>
  </si>
  <si>
    <t>2025040131DDD○○○○○○</t>
  </si>
  <si>
    <t>2025040131EEE○○○○○○</t>
  </si>
  <si>
    <t>○X○○○</t>
  </si>
  <si>
    <t>2025040131AAA○○○○○○</t>
  </si>
  <si>
    <t>○Y○○○</t>
  </si>
  <si>
    <t>2025040131CCC○○○○○○</t>
  </si>
  <si>
    <t>2025040132CCC○○○○○○</t>
  </si>
  <si>
    <t>事象毎の最終行</t>
    <rPh sb="0" eb="2">
      <t>ジショウ</t>
    </rPh>
    <rPh sb="2" eb="3">
      <t>ゴト</t>
    </rPh>
    <rPh sb="4" eb="7">
      <t>サイシュウギョウ</t>
    </rPh>
    <phoneticPr fontId="1"/>
  </si>
  <si>
    <t>精算対象
申請小計　　　　</t>
    <phoneticPr fontId="1"/>
  </si>
  <si>
    <t>取引日</t>
    <rPh sb="0" eb="3">
      <t>トリヒキビ</t>
    </rPh>
    <phoneticPr fontId="1"/>
  </si>
  <si>
    <t>持ち下げ供出機区分</t>
    <rPh sb="7" eb="9">
      <t>クブン</t>
    </rPh>
    <phoneticPr fontId="1"/>
  </si>
  <si>
    <t>最低出力</t>
    <rPh sb="0" eb="2">
      <t>サイテイ</t>
    </rPh>
    <rPh sb="2" eb="4">
      <t>シュツリョク</t>
    </rPh>
    <phoneticPr fontId="1"/>
  </si>
  <si>
    <t>加重平均起動費未回収分相当額</t>
    <phoneticPr fontId="1"/>
  </si>
  <si>
    <t>停止・再起動にかかる費用</t>
    <rPh sb="0" eb="2">
      <t>テイシ</t>
    </rPh>
    <rPh sb="3" eb="6">
      <t>サイキドウ</t>
    </rPh>
    <rPh sb="10" eb="12">
      <t>ヒヨウ</t>
    </rPh>
    <phoneticPr fontId="1"/>
  </si>
  <si>
    <t>約定希望ΔkW</t>
    <rPh sb="0" eb="2">
      <t>ヤクジョウ</t>
    </rPh>
    <rPh sb="2" eb="4">
      <t>キボウ</t>
    </rPh>
    <phoneticPr fontId="1"/>
  </si>
  <si>
    <t>ΔkW約定量</t>
    <rPh sb="3" eb="5">
      <t>ヤクジョウ</t>
    </rPh>
    <rPh sb="5" eb="6">
      <t>リョウ</t>
    </rPh>
    <phoneticPr fontId="1"/>
  </si>
  <si>
    <t>事象</t>
    <rPh sb="0" eb="2">
      <t>ジショウ</t>
    </rPh>
    <phoneticPr fontId="1"/>
  </si>
  <si>
    <t>妥当性確認</t>
    <phoneticPr fontId="1"/>
  </si>
  <si>
    <t>持ち下げ供出機区分</t>
    <phoneticPr fontId="1"/>
  </si>
  <si>
    <t>●※３</t>
    <phoneticPr fontId="1"/>
  </si>
  <si>
    <t>●※４</t>
    <phoneticPr fontId="1"/>
  </si>
  <si>
    <t>ー</t>
    <phoneticPr fontId="1"/>
  </si>
  <si>
    <t>契約</t>
    <phoneticPr fontId="1"/>
  </si>
  <si>
    <t>約定間一部不落</t>
    <rPh sb="3" eb="5">
      <t>イチブ</t>
    </rPh>
    <rPh sb="5" eb="7">
      <t>フラク</t>
    </rPh>
    <phoneticPr fontId="1"/>
  </si>
  <si>
    <t>③</t>
  </si>
  <si>
    <t>②</t>
  </si>
  <si>
    <t>①</t>
  </si>
  <si>
    <t>④</t>
  </si>
  <si>
    <t>⑤</t>
  </si>
  <si>
    <t>⑦</t>
    <phoneticPr fontId="1"/>
  </si>
  <si>
    <t>⑥</t>
  </si>
  <si>
    <t>需給調整市場+余力活用契約</t>
    <phoneticPr fontId="1"/>
  </si>
  <si>
    <t>①</t>
    <phoneticPr fontId="1"/>
  </si>
  <si>
    <t>④</t>
    <phoneticPr fontId="1"/>
  </si>
  <si>
    <t>⑤</t>
    <phoneticPr fontId="1"/>
  </si>
  <si>
    <t>●※1</t>
    <phoneticPr fontId="1"/>
  </si>
  <si>
    <t>※４加重平均のΔKW価格から加重平均前のΔKW価格のうち，機会費用，一定額等を差し引いた価格を記載すること。　　　　　　　</t>
    <phoneticPr fontId="1"/>
  </si>
  <si>
    <t>起動費未回収分相当額</t>
    <rPh sb="0" eb="3">
      <t>キドウヒ</t>
    </rPh>
    <rPh sb="3" eb="6">
      <t>ミカイシュウ</t>
    </rPh>
    <rPh sb="6" eb="7">
      <t>ブン</t>
    </rPh>
    <rPh sb="7" eb="9">
      <t>ソウトウ</t>
    </rPh>
    <rPh sb="9" eb="10">
      <t>ガク</t>
    </rPh>
    <phoneticPr fontId="1"/>
  </si>
  <si>
    <t>最低出力までの発電電力量の機会費用</t>
    <phoneticPr fontId="1"/>
  </si>
  <si>
    <t>最低出力で連続運転</t>
    <phoneticPr fontId="1"/>
  </si>
  <si>
    <t>発電計画どおり</t>
    <phoneticPr fontId="1"/>
  </si>
  <si>
    <t>発電計画</t>
    <phoneticPr fontId="1"/>
  </si>
  <si>
    <t>約定間不落ブロックの起動費</t>
    <rPh sb="2" eb="3">
      <t>カン</t>
    </rPh>
    <rPh sb="3" eb="5">
      <t>フラク</t>
    </rPh>
    <phoneticPr fontId="1"/>
  </si>
  <si>
    <t>約定間不落ブロックの機会費用</t>
    <rPh sb="10" eb="14">
      <t>キカイヒヨウ</t>
    </rPh>
    <phoneticPr fontId="1"/>
  </si>
  <si>
    <t>約定間不落ブロックの加重平均の起動費</t>
    <rPh sb="0" eb="2">
      <t>ヤクジョウ</t>
    </rPh>
    <rPh sb="2" eb="3">
      <t>カン</t>
    </rPh>
    <rPh sb="3" eb="5">
      <t>フラク</t>
    </rPh>
    <rPh sb="10" eb="14">
      <t>カジュウヘイキン</t>
    </rPh>
    <rPh sb="15" eb="17">
      <t>キドウ</t>
    </rPh>
    <rPh sb="17" eb="18">
      <t>ヒ</t>
    </rPh>
    <phoneticPr fontId="1"/>
  </si>
  <si>
    <t>約定間不落ブロックの機会費用</t>
    <rPh sb="0" eb="2">
      <t>ヤクジョウ</t>
    </rPh>
    <rPh sb="2" eb="3">
      <t>カン</t>
    </rPh>
    <rPh sb="3" eb="5">
      <t>フラク</t>
    </rPh>
    <rPh sb="10" eb="14">
      <t>キカイヒヨウ</t>
    </rPh>
    <phoneticPr fontId="1"/>
  </si>
  <si>
    <t>※３持ち下げ供出機に織り込んだ起動供出機の起動費単価分を記載すること。　　　　 　　　　　　　　　　　　　　　　　　　　　　　　　　　　</t>
    <phoneticPr fontId="1"/>
  </si>
  <si>
    <t>加重平均前のΔkW単価</t>
    <rPh sb="0" eb="4">
      <t>カジュウヘイキン</t>
    </rPh>
    <rPh sb="4" eb="5">
      <t>マエ</t>
    </rPh>
    <rPh sb="9" eb="11">
      <t>タンカ</t>
    </rPh>
    <phoneticPr fontId="1"/>
  </si>
  <si>
    <t>最低出力までの発電電力量の機会費用単価</t>
    <rPh sb="9" eb="11">
      <t>デンリョク</t>
    </rPh>
    <rPh sb="11" eb="12">
      <t>リョウ</t>
    </rPh>
    <rPh sb="17" eb="19">
      <t>タンカ</t>
    </rPh>
    <phoneticPr fontId="1"/>
  </si>
  <si>
    <t>最低出力までの発電電力量の機会費用単価×(約定希望ΔkW-ΔkW約定量)</t>
    <rPh sb="9" eb="11">
      <t>デンリョク</t>
    </rPh>
    <rPh sb="11" eb="12">
      <t>リョウ</t>
    </rPh>
    <rPh sb="17" eb="19">
      <t>タンカ</t>
    </rPh>
    <rPh sb="21" eb="23">
      <t>ヤクジョウ</t>
    </rPh>
    <rPh sb="23" eb="25">
      <t>キボウ</t>
    </rPh>
    <rPh sb="32" eb="34">
      <t>ヤクジョウ</t>
    </rPh>
    <rPh sb="34" eb="35">
      <t>リョウ</t>
    </rPh>
    <phoneticPr fontId="1"/>
  </si>
  <si>
    <t>※約定間全量不落時において，停止・再起動するよりも，最低出力維持した方が経済的だった場合，後者を事後精算対象とする。</t>
    <phoneticPr fontId="1"/>
  </si>
  <si>
    <t>（円）</t>
    <phoneticPr fontId="1"/>
  </si>
  <si>
    <t>※加重平均で入札した場合は，最低出力までの発電電力量の加重平均機会費用相当額</t>
    <rPh sb="14" eb="16">
      <t>サイテイ</t>
    </rPh>
    <rPh sb="16" eb="18">
      <t>シュツリョク</t>
    </rPh>
    <phoneticPr fontId="1"/>
  </si>
  <si>
    <t>※加重平均で入札した場合は，加重平均起動費未回収分相当額</t>
    <phoneticPr fontId="1"/>
  </si>
  <si>
    <t>※１停止・再起動費は最後のブロックに記載すること
※２ 余力活用契約を締結している電源でBG計画上停止・再起動としていたが、実績は停止しなかった場合も、BG計画上の「停止・再起動費」を記載すること</t>
    <rPh sb="2" eb="4">
      <t>テイシ</t>
    </rPh>
    <rPh sb="6" eb="8">
      <t>キドウ</t>
    </rPh>
    <rPh sb="8" eb="9">
      <t>ヒ</t>
    </rPh>
    <rPh sb="10" eb="12">
      <t>サイゴ</t>
    </rPh>
    <rPh sb="18" eb="20">
      <t>キサイ</t>
    </rPh>
    <rPh sb="86" eb="87">
      <t>サイ</t>
    </rPh>
    <phoneticPr fontId="1"/>
  </si>
  <si>
    <t>※加重平均で入札した場合は，最低出力までの発電電力量の加重平均機会費用相当額×(約定希望ΔkW-ΔkW約定量)</t>
    <rPh sb="40" eb="42">
      <t>ヤクジョウ</t>
    </rPh>
    <rPh sb="42" eb="44">
      <t>キボウ</t>
    </rPh>
    <rPh sb="51" eb="53">
      <t>ヤクジョウ</t>
    </rPh>
    <rPh sb="53" eb="54">
      <t>リョウ</t>
    </rPh>
    <phoneticPr fontId="1"/>
  </si>
  <si>
    <t>（kW）</t>
    <phoneticPr fontId="1"/>
  </si>
  <si>
    <t>（kWh）</t>
    <phoneticPr fontId="1"/>
  </si>
  <si>
    <t>（円/kW）</t>
    <phoneticPr fontId="1"/>
  </si>
  <si>
    <t>※１卸電力市場価格（スポット市場価格：実績）と限界費用との差額を用いること
※２加重平均で入札した場合は，最低出力までの発電電力量の加重平均機会費用相当額を記載すること</t>
    <rPh sb="23" eb="27">
      <t>ゲンカイヒヨウ</t>
    </rPh>
    <rPh sb="29" eb="31">
      <t>サガク</t>
    </rPh>
    <rPh sb="32" eb="33">
      <t>モチ</t>
    </rPh>
    <rPh sb="40" eb="42">
      <t>カジュウ</t>
    </rPh>
    <rPh sb="42" eb="44">
      <t>ヘイキン</t>
    </rPh>
    <rPh sb="45" eb="47">
      <t>ニュウサツ</t>
    </rPh>
    <rPh sb="49" eb="51">
      <t>バアイ</t>
    </rPh>
    <rPh sb="78" eb="80">
      <t>キサイ</t>
    </rPh>
    <phoneticPr fontId="1"/>
  </si>
  <si>
    <t>※持ち下げ供出機区分が該当する場合に記載すること</t>
    <phoneticPr fontId="1"/>
  </si>
  <si>
    <t>※持ち下げ供出機区分に該当する場合，起動供出機の約定IDを記載すること</t>
    <phoneticPr fontId="1"/>
  </si>
  <si>
    <t>※精算パターン「約定間全量不落(約定間停止・再起動)」を選択した場合，事象NOごとの最終行に合計値表示</t>
    <rPh sb="1" eb="3">
      <t>セイサン</t>
    </rPh>
    <rPh sb="28" eb="30">
      <t>センタク</t>
    </rPh>
    <rPh sb="32" eb="34">
      <t>バアイ</t>
    </rPh>
    <rPh sb="35" eb="37">
      <t>ジショウ</t>
    </rPh>
    <rPh sb="42" eb="44">
      <t>サイシュウ</t>
    </rPh>
    <rPh sb="44" eb="45">
      <t>ギョウ</t>
    </rPh>
    <rPh sb="46" eb="49">
      <t>ゴウケイチ</t>
    </rPh>
    <rPh sb="49" eb="51">
      <t>ヒョウジ</t>
    </rPh>
    <phoneticPr fontId="1"/>
  </si>
  <si>
    <t>※１停止・再起動費は最後のブロックに記載すること
※２ 余力活用契約を締結している電源でBG計画上停止・再起動としていたが、実績は停止しなかった場合も、発電計画上の「停止・再起動費」を記載すること</t>
    <rPh sb="2" eb="4">
      <t>テイシ</t>
    </rPh>
    <rPh sb="6" eb="8">
      <t>キドウ</t>
    </rPh>
    <rPh sb="8" eb="9">
      <t>ヒ</t>
    </rPh>
    <rPh sb="10" eb="12">
      <t>サイゴ</t>
    </rPh>
    <rPh sb="18" eb="20">
      <t>キサイ</t>
    </rPh>
    <rPh sb="76" eb="78">
      <t>ハツデン</t>
    </rPh>
    <rPh sb="86" eb="87">
      <t>サイ</t>
    </rPh>
    <phoneticPr fontId="1"/>
  </si>
  <si>
    <t>起動供出機と持ち下げ供出機の単価を加重平均にて入札した場合</t>
    <rPh sb="0" eb="5">
      <t>キドウキョウシュツキ</t>
    </rPh>
    <rPh sb="6" eb="7">
      <t>モ</t>
    </rPh>
    <rPh sb="8" eb="9">
      <t>サ</t>
    </rPh>
    <rPh sb="10" eb="13">
      <t>キョウシュツキ</t>
    </rPh>
    <rPh sb="14" eb="16">
      <t>タンカ</t>
    </rPh>
    <phoneticPr fontId="1"/>
  </si>
  <si>
    <t xml:space="preserve">
※１持ち下げ供出機区分が該当する場合，起動供出機の約定番号を記載すること
※２同一時刻コードにおいて，複数の約定番号がある場合は，全て記載すること。
</t>
    <phoneticPr fontId="1"/>
  </si>
  <si>
    <t>起動費等の事後精算の覚書にもとづき、 「不約定単価内訳兼起動費事後精算情報様式」（以下「様式」という。）をご提出・ご報告いただき、精算を行います。</t>
    <phoneticPr fontId="1"/>
  </si>
  <si>
    <t>対象エリア</t>
    <rPh sb="0" eb="2">
      <t>タイショウ</t>
    </rPh>
    <phoneticPr fontId="1"/>
  </si>
  <si>
    <t>ファイル名称</t>
    <rPh sb="4" eb="6">
      <t>メイショウ</t>
    </rPh>
    <phoneticPr fontId="1"/>
  </si>
  <si>
    <t>なお，詳細な記載方法は、記載例をご参照ください。</t>
    <phoneticPr fontId="1"/>
  </si>
  <si>
    <t>様式は提供期間の属する月次単位とし、精算の対象となる系統コードごと、30分コマごとにご作成ください。</t>
    <phoneticPr fontId="1"/>
  </si>
  <si>
    <t>様式のご提出は、提供期間が属する月の翌月の第１営業日までに属地TSOへメールでご提出ください。</t>
    <phoneticPr fontId="1"/>
  </si>
  <si>
    <t>２.記載方法について</t>
    <rPh sb="2" eb="4">
      <t>キサイ</t>
    </rPh>
    <rPh sb="4" eb="6">
      <t>ホウホウ</t>
    </rPh>
    <phoneticPr fontId="1"/>
  </si>
  <si>
    <t>シート名「不約定単価内訳兼起動費事後精算情報様式」にご記載をお願いします。</t>
    <rPh sb="27" eb="29">
      <t>キサイ</t>
    </rPh>
    <rPh sb="31" eb="32">
      <t>ネガ</t>
    </rPh>
    <phoneticPr fontId="1"/>
  </si>
  <si>
    <t>例：202504_A000_3_不約定単価内訳兼起動費事後精算情報様式</t>
    <rPh sb="0" eb="1">
      <t>レイ</t>
    </rPh>
    <phoneticPr fontId="1"/>
  </si>
  <si>
    <t>４.提出期日について</t>
    <rPh sb="2" eb="4">
      <t>テイシュツ</t>
    </rPh>
    <rPh sb="4" eb="6">
      <t>キジツ</t>
    </rPh>
    <phoneticPr fontId="1"/>
  </si>
  <si>
    <t>１.記載箇所について</t>
    <rPh sb="2" eb="4">
      <t>キサイ</t>
    </rPh>
    <rPh sb="4" eb="6">
      <t>カショ</t>
    </rPh>
    <phoneticPr fontId="1"/>
  </si>
  <si>
    <t>３.「ファイル名称」について</t>
    <rPh sb="7" eb="9">
      <t>メイショウ</t>
    </rPh>
    <phoneticPr fontId="1"/>
  </si>
  <si>
    <t>シート名「不約定単価内訳兼起動費事後精算情報様式」C5セルのファイル名称にて保存をお願いします。</t>
    <rPh sb="3" eb="4">
      <t>メイ</t>
    </rPh>
    <rPh sb="34" eb="36">
      <t>メイショウ</t>
    </rPh>
    <rPh sb="38" eb="40">
      <t>ホゾン</t>
    </rPh>
    <rPh sb="42" eb="43">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</si>
</sst>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_ "/>
    <numFmt numFmtId="179" formatCode="#,##0.00_);[Red]\(#,##0.00\)"/>
  </numFmts>
  <fonts count="30">
    <font>
      <sz val="11"/>
      <color theme="1"/>
      <name val="ＭＳ Ｐゴシック"/>
      <family val="2"/>
      <charset val="128"/>
    </font>
    <font>
      <sz val="6"/>
      <name val="ＭＳ Ｐゴシック"/>
      <family val="2"/>
      <charset val="128"/>
    </font>
    <font>
      <b/>
      <sz val="9"/>
      <name val="Meiryo UI"/>
      <family val="3"/>
      <charset val="128"/>
    </font>
    <font>
      <sz val="11"/>
      <color theme="1"/>
      <name val="ＭＳ Ｐゴシック"/>
      <family val="2"/>
      <charset val="128"/>
    </font>
    <font>
      <sz val="11"/>
      <color rgb="FFFF0000"/>
      <name val="ＭＳ Ｐゴシック"/>
      <family val="2"/>
      <charset val="128"/>
    </font>
    <font>
      <sz val="11"/>
      <name val="ＭＳ Ｐゴシック"/>
      <family val="2"/>
      <charset val="128"/>
    </font>
    <font>
      <sz val="11"/>
      <color theme="1"/>
      <name val="Meiryo UI"/>
      <family val="3"/>
      <charset val="128"/>
    </font>
    <font>
      <sz val="11"/>
      <name val="Meiryo UI"/>
      <family val="3"/>
      <charset val="128"/>
    </font>
    <font>
      <sz val="11"/>
      <color rgb="FF0070C0"/>
      <name val="Meiryo UI"/>
      <family val="3"/>
      <charset val="128"/>
    </font>
    <font>
      <sz val="11"/>
      <color rgb="FFFF0000"/>
      <name val="Meiryo UI"/>
      <family val="3"/>
      <charset val="128"/>
    </font>
    <font>
      <sz val="14"/>
      <name val="ＭＳ Ｐゴシック"/>
      <family val="3"/>
      <charset val="128"/>
    </font>
    <font>
      <sz val="18"/>
      <color rgb="FFFF0000"/>
      <name val="Meiryo UI"/>
      <family val="3"/>
      <charset val="128"/>
    </font>
    <font>
      <sz val="16"/>
      <color rgb="FFFFFFFF"/>
      <name val="Meiryo UI"/>
      <family val="3"/>
      <charset val="128"/>
    </font>
    <font>
      <sz val="16"/>
      <color theme="0"/>
      <name val="Meiryo UI"/>
      <family val="3"/>
      <charset val="128"/>
    </font>
    <font>
      <b/>
      <sz val="16"/>
      <color rgb="FFFFFFFF"/>
      <name val="Meiryo UI"/>
      <family val="3"/>
      <charset val="128"/>
    </font>
    <font>
      <sz val="16"/>
      <name val="Meiryo UI"/>
      <family val="3"/>
      <charset val="128"/>
    </font>
    <font>
      <sz val="18"/>
      <name val="Meiryo UI"/>
      <family val="3"/>
      <charset val="128"/>
    </font>
    <font>
      <sz val="16"/>
      <color theme="1"/>
      <name val="Meiryo UI"/>
      <family val="3"/>
      <charset val="128"/>
    </font>
    <font>
      <sz val="18"/>
      <color rgb="FF0070C0"/>
      <name val="Meiryo UI"/>
      <family val="3"/>
      <charset val="128"/>
    </font>
    <font>
      <sz val="18"/>
      <color theme="1"/>
      <name val="Meiryo UI"/>
      <family val="3"/>
      <charset val="128"/>
    </font>
    <font>
      <b/>
      <sz val="14"/>
      <name val="Meiryo UI"/>
      <family val="3"/>
      <charset val="128"/>
    </font>
    <font>
      <sz val="14"/>
      <color theme="1"/>
      <name val="ＭＳ Ｐゴシック"/>
      <family val="2"/>
      <charset val="128"/>
    </font>
    <font>
      <sz val="14"/>
      <name val="ＭＳ Ｐゴシック"/>
      <family val="2"/>
      <charset val="128"/>
    </font>
    <font>
      <sz val="16"/>
      <color rgb="FF0070C0"/>
      <name val="Meiryo UI"/>
      <family val="3"/>
      <charset val="128"/>
    </font>
    <font>
      <sz val="16"/>
      <color theme="1"/>
      <name val="Arial"/>
      <family val="2"/>
    </font>
    <font>
      <sz val="14"/>
      <color theme="1"/>
      <name val="Wingdings"/>
      <charset val="2"/>
    </font>
    <font>
      <sz val="11"/>
      <color theme="1"/>
      <name val="ＭＳ Ｐゴシック"/>
      <family val="2"/>
      <charset val="128"/>
      <scheme val="minor"/>
    </font>
    <font>
      <sz val="12"/>
      <color theme="1"/>
      <name val="ＭＳ Ｐゴシック"/>
      <family val="2"/>
      <charset val="128"/>
    </font>
    <font>
      <sz val="12"/>
      <color theme="1"/>
      <name val="ＭＳ Ｐゴシック"/>
      <family val="3"/>
      <charset val="128"/>
    </font>
    <font>
      <sz val="14"/>
      <color rgb="FF0070C0"/>
      <name val="Meiryo UI"/>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0075C2"/>
        <bgColor indexed="64"/>
      </patternFill>
    </fill>
    <fill>
      <patternFill patternType="solid">
        <fgColor rgb="FF0070C0"/>
        <bgColor indexed="64"/>
      </patternFill>
    </fill>
    <fill>
      <patternFill patternType="solid">
        <fgColor rgb="FFE7ECF4"/>
        <bgColor indexed="64"/>
      </patternFill>
    </fill>
    <fill>
      <patternFill patternType="solid">
        <fgColor rgb="FFCBD6E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theme="0" tint="-0.14999847407452621"/>
      </bottom>
      <diagonal/>
    </border>
    <border>
      <left/>
      <right style="thin">
        <color indexed="64"/>
      </right>
      <top/>
      <bottom/>
      <diagonal/>
    </border>
    <border>
      <left style="thin">
        <color indexed="64"/>
      </left>
      <right style="thin">
        <color indexed="64"/>
      </right>
      <top style="thin">
        <color theme="0" tint="-0.14999847407452621"/>
      </top>
      <bottom style="thin">
        <color indexed="64"/>
      </bottom>
      <diagonal/>
    </border>
    <border>
      <left style="thin">
        <color indexed="64"/>
      </left>
      <right/>
      <top/>
      <bottom/>
      <diagonal/>
    </border>
  </borders>
  <cellStyleXfs count="3">
    <xf numFmtId="0" fontId="0" fillId="0" borderId="0">
      <alignment vertical="center"/>
    </xf>
    <xf numFmtId="38" fontId="3" fillId="0" borderId="0" applyFont="0" applyFill="0" applyBorder="0" applyAlignment="0" applyProtection="0">
      <alignment vertical="center"/>
    </xf>
    <xf numFmtId="0" fontId="26" fillId="0" borderId="0">
      <alignment vertical="center"/>
    </xf>
  </cellStyleXfs>
  <cellXfs count="151">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xf>
    <xf numFmtId="0" fontId="5" fillId="0" borderId="0" xfId="0" applyFont="1" applyAlignment="1">
      <alignment horizontal="center" vertical="center"/>
    </xf>
    <xf numFmtId="0" fontId="0" fillId="3" borderId="0" xfId="0" applyFill="1" applyAlignment="1">
      <alignment horizontal="center" vertical="center"/>
    </xf>
    <xf numFmtId="0" fontId="4" fillId="0" borderId="0" xfId="0" applyFont="1" applyAlignment="1">
      <alignment horizontal="center" vertical="center"/>
    </xf>
    <xf numFmtId="0" fontId="8" fillId="3" borderId="1" xfId="0" applyFont="1" applyFill="1" applyBorder="1" applyAlignment="1">
      <alignment horizontal="center" vertical="center" wrapText="1" readingOrder="1"/>
    </xf>
    <xf numFmtId="0" fontId="7" fillId="3" borderId="1" xfId="0" applyFont="1" applyFill="1" applyBorder="1" applyAlignment="1">
      <alignment horizontal="center" vertical="center" wrapText="1" readingOrder="1"/>
    </xf>
    <xf numFmtId="38" fontId="7" fillId="3" borderId="1" xfId="1" applyFont="1" applyFill="1" applyBorder="1" applyAlignment="1">
      <alignment horizontal="center" vertical="center" wrapText="1" readingOrder="1"/>
    </xf>
    <xf numFmtId="179" fontId="7" fillId="3" borderId="1" xfId="1" applyNumberFormat="1" applyFont="1" applyFill="1" applyBorder="1" applyAlignment="1">
      <alignment horizontal="center" vertical="center"/>
    </xf>
    <xf numFmtId="179" fontId="7" fillId="3" borderId="1" xfId="1" applyNumberFormat="1" applyFont="1" applyFill="1" applyBorder="1" applyAlignment="1">
      <alignment horizontal="center" vertical="center" wrapText="1" readingOrder="1"/>
    </xf>
    <xf numFmtId="0" fontId="7" fillId="4" borderId="1" xfId="0" applyFont="1" applyFill="1" applyBorder="1" applyAlignment="1">
      <alignment horizontal="center" vertical="center" wrapText="1" readingOrder="1"/>
    </xf>
    <xf numFmtId="0" fontId="0" fillId="0" borderId="0" xfId="0" applyBorder="1" applyAlignment="1">
      <alignment horizontal="center" vertical="center"/>
    </xf>
    <xf numFmtId="0" fontId="8" fillId="0" borderId="4" xfId="0" applyFont="1" applyBorder="1" applyAlignment="1">
      <alignment horizontal="center" vertical="center" wrapText="1" readingOrder="1"/>
    </xf>
    <xf numFmtId="0" fontId="8" fillId="0" borderId="0" xfId="0" applyFont="1" applyBorder="1" applyAlignment="1">
      <alignment horizontal="center" vertical="center" wrapText="1" readingOrder="1"/>
    </xf>
    <xf numFmtId="0" fontId="6" fillId="0" borderId="0" xfId="0" applyFont="1" applyAlignment="1">
      <alignment horizontal="center" vertical="center"/>
    </xf>
    <xf numFmtId="178" fontId="6" fillId="3" borderId="1" xfId="0" applyNumberFormat="1" applyFont="1" applyFill="1" applyBorder="1" applyAlignment="1">
      <alignment horizontal="center" vertical="center" wrapText="1" readingOrder="1"/>
    </xf>
    <xf numFmtId="179" fontId="7" fillId="3" borderId="1" xfId="1"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0" xfId="0" applyFont="1" applyFill="1" applyBorder="1" applyAlignment="1">
      <alignment vertical="center" wrapText="1"/>
    </xf>
    <xf numFmtId="0" fontId="10" fillId="3" borderId="0" xfId="0" applyFont="1" applyFill="1" applyBorder="1" applyAlignment="1">
      <alignment vertical="center"/>
    </xf>
    <xf numFmtId="0" fontId="2" fillId="3" borderId="0" xfId="0" applyFont="1" applyFill="1" applyBorder="1" applyAlignment="1">
      <alignment horizontal="center" vertical="center" wrapText="1" readingOrder="1"/>
    </xf>
    <xf numFmtId="0" fontId="4" fillId="3" borderId="0" xfId="0" applyFont="1" applyFill="1" applyBorder="1" applyAlignment="1">
      <alignment horizontal="center" vertical="center" wrapText="1"/>
    </xf>
    <xf numFmtId="38" fontId="6" fillId="3" borderId="1" xfId="1" applyFont="1" applyFill="1" applyBorder="1" applyAlignment="1">
      <alignment horizontal="center" vertical="center" wrapText="1" readingOrder="1"/>
    </xf>
    <xf numFmtId="0" fontId="6" fillId="0" borderId="0" xfId="0" applyFont="1">
      <alignment vertical="center"/>
    </xf>
    <xf numFmtId="0" fontId="11" fillId="2" borderId="0" xfId="0" applyFont="1" applyFill="1">
      <alignment vertical="center"/>
    </xf>
    <xf numFmtId="0" fontId="6" fillId="0" borderId="12" xfId="0" applyFont="1" applyBorder="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wrapText="1"/>
    </xf>
    <xf numFmtId="178" fontId="6" fillId="0" borderId="1" xfId="0" applyNumberFormat="1" applyFont="1" applyFill="1" applyBorder="1" applyAlignment="1">
      <alignment horizontal="center" vertical="center" wrapText="1" readingOrder="1"/>
    </xf>
    <xf numFmtId="0" fontId="9" fillId="0" borderId="0" xfId="0" applyFont="1">
      <alignment vertical="center"/>
    </xf>
    <xf numFmtId="0" fontId="16" fillId="7" borderId="1" xfId="0" applyFont="1" applyFill="1" applyBorder="1" applyAlignment="1">
      <alignment horizontal="center" vertical="center" wrapText="1" readingOrder="1"/>
    </xf>
    <xf numFmtId="0" fontId="16" fillId="8" borderId="1" xfId="0" applyFont="1" applyFill="1" applyBorder="1" applyAlignment="1">
      <alignment horizontal="center" vertical="center" wrapText="1" readingOrder="1"/>
    </xf>
    <xf numFmtId="0" fontId="17" fillId="0" borderId="0" xfId="0" applyFont="1">
      <alignment vertical="center"/>
    </xf>
    <xf numFmtId="0" fontId="17" fillId="0" borderId="0" xfId="0" applyFont="1" applyAlignment="1">
      <alignment horizontal="right" vertical="center"/>
    </xf>
    <xf numFmtId="0" fontId="17" fillId="0" borderId="0" xfId="0" applyFont="1" applyAlignment="1">
      <alignment horizontal="left" vertical="center"/>
    </xf>
    <xf numFmtId="0" fontId="18" fillId="3" borderId="1" xfId="0" applyFont="1" applyFill="1" applyBorder="1" applyAlignment="1">
      <alignment horizontal="center" vertical="center" wrapText="1" readingOrder="1"/>
    </xf>
    <xf numFmtId="178" fontId="19" fillId="0" borderId="1" xfId="0" applyNumberFormat="1" applyFont="1" applyFill="1" applyBorder="1" applyAlignment="1">
      <alignment horizontal="center" vertical="center" wrapText="1" readingOrder="1"/>
    </xf>
    <xf numFmtId="178" fontId="19" fillId="3" borderId="1" xfId="0" applyNumberFormat="1" applyFont="1" applyFill="1" applyBorder="1" applyAlignment="1">
      <alignment horizontal="center" vertical="center" wrapText="1" readingOrder="1"/>
    </xf>
    <xf numFmtId="38" fontId="19" fillId="3" borderId="1" xfId="1" applyFont="1" applyFill="1" applyBorder="1" applyAlignment="1">
      <alignment horizontal="center" vertical="center" wrapText="1" readingOrder="1"/>
    </xf>
    <xf numFmtId="38" fontId="16" fillId="3" borderId="1" xfId="1" applyFont="1" applyFill="1" applyBorder="1" applyAlignment="1">
      <alignment horizontal="center" vertical="center" wrapText="1" readingOrder="1"/>
    </xf>
    <xf numFmtId="0" fontId="16" fillId="3" borderId="1" xfId="0" applyFont="1" applyFill="1" applyBorder="1" applyAlignment="1">
      <alignment horizontal="center" vertical="center" wrapText="1" readingOrder="1"/>
    </xf>
    <xf numFmtId="179" fontId="16" fillId="3" borderId="1" xfId="1" applyNumberFormat="1" applyFont="1" applyFill="1" applyBorder="1" applyAlignment="1">
      <alignment horizontal="center" vertical="center"/>
    </xf>
    <xf numFmtId="179" fontId="16" fillId="3" borderId="1" xfId="1" applyNumberFormat="1" applyFont="1" applyFill="1" applyBorder="1" applyAlignment="1">
      <alignment horizontal="center" vertical="center" wrapText="1" readingOrder="1"/>
    </xf>
    <xf numFmtId="179" fontId="16" fillId="3" borderId="1" xfId="1" applyNumberFormat="1" applyFont="1" applyFill="1" applyBorder="1" applyAlignment="1">
      <alignment horizontal="center" vertical="center" wrapText="1"/>
    </xf>
    <xf numFmtId="0" fontId="18" fillId="0" borderId="1" xfId="0" applyFont="1" applyBorder="1" applyAlignment="1">
      <alignment horizontal="center" vertical="center" wrapText="1" readingOrder="1"/>
    </xf>
    <xf numFmtId="0" fontId="20" fillId="0" borderId="2" xfId="0" applyFont="1" applyBorder="1" applyAlignment="1">
      <alignment horizontal="center" vertical="center" wrapText="1" readingOrder="1"/>
    </xf>
    <xf numFmtId="0" fontId="20" fillId="0" borderId="9" xfId="0" applyFont="1" applyBorder="1" applyAlignment="1">
      <alignment horizontal="center" vertical="center" wrapText="1" readingOrder="1"/>
    </xf>
    <xf numFmtId="0" fontId="20" fillId="0" borderId="2" xfId="0" applyFont="1" applyFill="1" applyBorder="1" applyAlignment="1">
      <alignment horizontal="center" vertical="center" wrapText="1" readingOrder="1"/>
    </xf>
    <xf numFmtId="0" fontId="20" fillId="0" borderId="4" xfId="0" applyFont="1" applyFill="1" applyBorder="1" applyAlignment="1">
      <alignment horizontal="center" vertical="center" wrapText="1" readingOrder="1"/>
    </xf>
    <xf numFmtId="0" fontId="20" fillId="0" borderId="11" xfId="0" applyFont="1" applyFill="1" applyBorder="1" applyAlignment="1">
      <alignment horizontal="center" vertical="center" wrapText="1" readingOrder="1"/>
    </xf>
    <xf numFmtId="0" fontId="20" fillId="0" borderId="3" xfId="0" applyFont="1" applyFill="1" applyBorder="1" applyAlignment="1">
      <alignment horizontal="left" vertical="center" wrapText="1" readingOrder="1"/>
    </xf>
    <xf numFmtId="0" fontId="20" fillId="0" borderId="3" xfId="0" applyFont="1" applyFill="1" applyBorder="1" applyAlignment="1">
      <alignment horizontal="center" vertical="center" wrapText="1" readingOrder="1"/>
    </xf>
    <xf numFmtId="0" fontId="20" fillId="0" borderId="3" xfId="0" applyFont="1" applyBorder="1" applyAlignment="1">
      <alignment horizontal="center" vertical="center" wrapText="1" readingOrder="1"/>
    </xf>
    <xf numFmtId="0" fontId="20" fillId="0" borderId="13" xfId="0" applyFont="1" applyFill="1" applyBorder="1" applyAlignment="1">
      <alignment horizontal="center" vertical="center" wrapText="1" readingOrder="1"/>
    </xf>
    <xf numFmtId="0" fontId="22" fillId="0" borderId="0" xfId="0" applyFont="1" applyAlignment="1">
      <alignment horizontal="center" vertical="center"/>
    </xf>
    <xf numFmtId="0" fontId="20" fillId="0" borderId="3" xfId="0" applyFont="1" applyFill="1" applyBorder="1" applyAlignment="1">
      <alignment vertical="center" wrapText="1"/>
    </xf>
    <xf numFmtId="0" fontId="20" fillId="0" borderId="3" xfId="0" applyFont="1" applyFill="1" applyBorder="1" applyAlignment="1">
      <alignment vertical="center" wrapText="1" readingOrder="1"/>
    </xf>
    <xf numFmtId="177" fontId="18" fillId="3" borderId="1" xfId="0" applyNumberFormat="1" applyFont="1" applyFill="1" applyBorder="1" applyAlignment="1">
      <alignment horizontal="center" vertical="center" wrapText="1" readingOrder="1"/>
    </xf>
    <xf numFmtId="38" fontId="18" fillId="3" borderId="1" xfId="1" applyFont="1" applyFill="1" applyBorder="1" applyAlignment="1">
      <alignment horizontal="center" vertical="center" wrapText="1" readingOrder="1"/>
    </xf>
    <xf numFmtId="0" fontId="8" fillId="3" borderId="1" xfId="0" applyFont="1" applyFill="1" applyBorder="1" applyAlignment="1">
      <alignment horizontal="left" vertical="center" wrapText="1" readingOrder="1"/>
    </xf>
    <xf numFmtId="0" fontId="23" fillId="3" borderId="1" xfId="0" applyFont="1" applyFill="1" applyBorder="1" applyAlignment="1">
      <alignment horizontal="left" vertical="center" readingOrder="1"/>
    </xf>
    <xf numFmtId="0" fontId="20" fillId="0" borderId="10" xfId="0" applyFont="1" applyBorder="1" applyAlignment="1">
      <alignment horizontal="center" vertical="center" wrapText="1" readingOrder="1"/>
    </xf>
    <xf numFmtId="0" fontId="20" fillId="0" borderId="12" xfId="0" applyFont="1" applyBorder="1" applyAlignment="1">
      <alignment horizontal="center" vertical="center" wrapText="1" readingOrder="1"/>
    </xf>
    <xf numFmtId="0" fontId="20" fillId="0" borderId="10" xfId="0" applyFont="1" applyFill="1" applyBorder="1" applyAlignment="1">
      <alignment horizontal="center" vertical="center" wrapText="1" readingOrder="1"/>
    </xf>
    <xf numFmtId="0" fontId="20" fillId="0" borderId="14"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12" xfId="0" applyFont="1" applyFill="1" applyBorder="1" applyAlignment="1">
      <alignment horizontal="center" vertical="center" wrapText="1" readingOrder="1"/>
    </xf>
    <xf numFmtId="0" fontId="20" fillId="0" borderId="10" xfId="0" applyFont="1" applyFill="1" applyBorder="1" applyAlignment="1">
      <alignment horizontal="center" vertical="center" wrapText="1"/>
    </xf>
    <xf numFmtId="0" fontId="20" fillId="3" borderId="0" xfId="0" applyFont="1" applyFill="1" applyBorder="1" applyAlignment="1">
      <alignment horizontal="center" vertical="center" wrapText="1" readingOrder="1"/>
    </xf>
    <xf numFmtId="0" fontId="21" fillId="0" borderId="0" xfId="0" applyFont="1" applyAlignment="1">
      <alignment horizontal="center" vertical="center"/>
    </xf>
    <xf numFmtId="0" fontId="20" fillId="0" borderId="9" xfId="0" applyFont="1" applyFill="1" applyBorder="1" applyAlignment="1">
      <alignment horizontal="center" vertical="center" wrapText="1" readingOrder="1"/>
    </xf>
    <xf numFmtId="0" fontId="20" fillId="0" borderId="14"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8" xfId="0" applyFont="1" applyFill="1" applyBorder="1" applyAlignment="1">
      <alignment horizontal="center" vertical="center" wrapText="1"/>
    </xf>
    <xf numFmtId="178" fontId="20" fillId="0" borderId="6" xfId="0" applyNumberFormat="1" applyFont="1" applyFill="1" applyBorder="1" applyAlignment="1">
      <alignment horizontal="center" vertical="center" wrapText="1"/>
    </xf>
    <xf numFmtId="178" fontId="20" fillId="0" borderId="7" xfId="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5" fillId="7" borderId="1" xfId="0" applyFont="1" applyFill="1" applyBorder="1" applyAlignment="1">
      <alignment horizontal="center" vertical="center" wrapText="1" readingOrder="1"/>
    </xf>
    <xf numFmtId="0" fontId="15" fillId="8" borderId="1" xfId="0" applyFont="1" applyFill="1" applyBorder="1" applyAlignment="1">
      <alignment horizontal="center" vertical="center" wrapText="1" readingOrder="1"/>
    </xf>
    <xf numFmtId="0" fontId="6" fillId="0" borderId="0" xfId="0" applyFont="1" applyBorder="1" applyAlignment="1">
      <alignment horizontal="center" vertical="center"/>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38" fontId="17" fillId="3" borderId="1" xfId="1" applyFont="1" applyFill="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xf>
    <xf numFmtId="0" fontId="20" fillId="0" borderId="9" xfId="0" applyFont="1" applyBorder="1" applyAlignment="1" applyProtection="1">
      <alignment horizontal="center" vertical="center" wrapText="1" readingOrder="1"/>
    </xf>
    <xf numFmtId="0" fontId="20" fillId="0" borderId="9" xfId="0" applyFont="1" applyFill="1" applyBorder="1" applyAlignment="1" applyProtection="1">
      <alignment horizontal="center" vertical="center" wrapText="1" readingOrder="1"/>
    </xf>
    <xf numFmtId="0" fontId="20" fillId="0" borderId="2" xfId="0" applyFont="1" applyFill="1" applyBorder="1" applyAlignment="1" applyProtection="1">
      <alignment horizontal="center" vertical="center" wrapText="1" readingOrder="1"/>
    </xf>
    <xf numFmtId="0" fontId="20" fillId="0" borderId="4" xfId="0" applyFont="1" applyFill="1" applyBorder="1" applyAlignment="1" applyProtection="1">
      <alignment horizontal="center" vertical="center" wrapText="1" readingOrder="1"/>
    </xf>
    <xf numFmtId="0" fontId="20" fillId="0" borderId="11" xfId="0" applyFont="1" applyFill="1" applyBorder="1" applyAlignment="1" applyProtection="1">
      <alignment horizontal="center" vertical="center" wrapText="1" readingOrder="1"/>
    </xf>
    <xf numFmtId="0" fontId="20" fillId="0" borderId="2" xfId="0" applyFont="1" applyFill="1" applyBorder="1" applyAlignment="1" applyProtection="1">
      <alignment horizontal="center" vertical="center" wrapText="1"/>
    </xf>
    <xf numFmtId="0" fontId="20" fillId="0" borderId="10" xfId="0" applyFont="1" applyBorder="1" applyAlignment="1" applyProtection="1">
      <alignment horizontal="center" vertical="center" wrapText="1" readingOrder="1"/>
    </xf>
    <xf numFmtId="0" fontId="20" fillId="0" borderId="12" xfId="0" applyFont="1" applyBorder="1" applyAlignment="1" applyProtection="1">
      <alignment horizontal="center" vertical="center" wrapText="1" readingOrder="1"/>
    </xf>
    <xf numFmtId="0" fontId="20" fillId="0" borderId="12" xfId="0" applyFont="1" applyFill="1" applyBorder="1" applyAlignment="1" applyProtection="1">
      <alignment horizontal="center" vertical="center" wrapText="1" readingOrder="1"/>
    </xf>
    <xf numFmtId="0" fontId="20" fillId="0" borderId="10" xfId="0" applyFont="1" applyFill="1" applyBorder="1" applyAlignment="1" applyProtection="1">
      <alignment horizontal="center" vertical="center" wrapText="1" readingOrder="1"/>
    </xf>
    <xf numFmtId="0" fontId="20" fillId="0" borderId="14" xfId="0" applyFont="1" applyFill="1" applyBorder="1" applyAlignment="1" applyProtection="1">
      <alignment horizontal="center" vertical="center" wrapText="1" readingOrder="1"/>
    </xf>
    <xf numFmtId="0" fontId="20" fillId="0" borderId="1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readingOrder="1"/>
    </xf>
    <xf numFmtId="0" fontId="20" fillId="0" borderId="3" xfId="0" applyFont="1" applyBorder="1" applyAlignment="1" applyProtection="1">
      <alignment horizontal="left" vertical="center" wrapText="1" readingOrder="1"/>
    </xf>
    <xf numFmtId="0" fontId="20" fillId="0" borderId="3" xfId="0" applyFont="1" applyFill="1" applyBorder="1" applyAlignment="1" applyProtection="1">
      <alignment horizontal="left" vertical="center" wrapText="1" readingOrder="1"/>
    </xf>
    <xf numFmtId="0" fontId="20" fillId="0" borderId="3" xfId="0" applyFont="1" applyFill="1" applyBorder="1" applyAlignment="1" applyProtection="1">
      <alignment horizontal="center" vertical="center" wrapText="1" readingOrder="1"/>
    </xf>
    <xf numFmtId="0" fontId="20" fillId="0" borderId="3" xfId="0" applyFont="1" applyBorder="1" applyAlignment="1" applyProtection="1">
      <alignment horizontal="center" vertical="center" wrapText="1" readingOrder="1"/>
    </xf>
    <xf numFmtId="0" fontId="20" fillId="0" borderId="13" xfId="0" applyFont="1" applyFill="1" applyBorder="1" applyAlignment="1" applyProtection="1">
      <alignment horizontal="left" vertical="center" wrapText="1" readingOrder="1"/>
    </xf>
    <xf numFmtId="0" fontId="22" fillId="0" borderId="0" xfId="0" applyFont="1" applyAlignment="1" applyProtection="1">
      <alignment horizontal="left" vertical="center"/>
    </xf>
    <xf numFmtId="0" fontId="20" fillId="0" borderId="3" xfId="0" applyFont="1" applyFill="1" applyBorder="1" applyAlignment="1" applyProtection="1">
      <alignment horizontal="left" vertical="center" wrapText="1"/>
    </xf>
    <xf numFmtId="178" fontId="17" fillId="3" borderId="1" xfId="0" applyNumberFormat="1" applyFont="1" applyFill="1" applyBorder="1" applyAlignment="1" applyProtection="1">
      <alignment horizontal="center" vertical="center" wrapText="1" readingOrder="1"/>
    </xf>
    <xf numFmtId="38" fontId="17" fillId="3" borderId="1" xfId="1" applyFont="1" applyFill="1" applyBorder="1" applyAlignment="1" applyProtection="1">
      <alignment horizontal="center" vertical="center" wrapText="1" readingOrder="1"/>
    </xf>
    <xf numFmtId="38" fontId="15" fillId="3" borderId="1" xfId="1" applyFont="1" applyFill="1" applyBorder="1" applyAlignment="1" applyProtection="1">
      <alignment horizontal="center" vertical="center" wrapText="1" readingOrder="1"/>
    </xf>
    <xf numFmtId="0" fontId="15" fillId="3" borderId="1" xfId="0" applyFont="1" applyFill="1" applyBorder="1" applyAlignment="1" applyProtection="1">
      <alignment horizontal="center" vertical="center" wrapText="1" readingOrder="1"/>
    </xf>
    <xf numFmtId="179" fontId="15" fillId="3" borderId="1" xfId="1" applyNumberFormat="1" applyFont="1" applyFill="1" applyBorder="1" applyAlignment="1" applyProtection="1">
      <alignment horizontal="center" vertical="center"/>
    </xf>
    <xf numFmtId="179" fontId="15" fillId="3" borderId="1" xfId="1" applyNumberFormat="1" applyFont="1" applyFill="1" applyBorder="1" applyAlignment="1" applyProtection="1">
      <alignment horizontal="center" vertical="center" wrapText="1" readingOrder="1"/>
    </xf>
    <xf numFmtId="179" fontId="15" fillId="3" borderId="1" xfId="1" applyNumberFormat="1"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readingOrder="1"/>
      <protection locked="0"/>
    </xf>
    <xf numFmtId="178" fontId="23" fillId="3" borderId="1" xfId="0" applyNumberFormat="1" applyFont="1" applyFill="1" applyBorder="1" applyAlignment="1" applyProtection="1">
      <alignment horizontal="center" vertical="center" wrapText="1" readingOrder="1"/>
      <protection locked="0"/>
    </xf>
    <xf numFmtId="176" fontId="23" fillId="3" borderId="1" xfId="0" applyNumberFormat="1" applyFont="1" applyFill="1" applyBorder="1" applyAlignment="1" applyProtection="1">
      <alignment horizontal="center" vertical="center" wrapText="1" readingOrder="1"/>
      <protection locked="0"/>
    </xf>
    <xf numFmtId="176" fontId="18" fillId="3" borderId="1" xfId="0" applyNumberFormat="1" applyFont="1" applyFill="1" applyBorder="1" applyAlignment="1">
      <alignment horizontal="center" vertical="center" wrapText="1" readingOrder="1"/>
    </xf>
    <xf numFmtId="0" fontId="8" fillId="0" borderId="1" xfId="0" applyFont="1" applyBorder="1" applyAlignment="1" applyProtection="1">
      <alignment horizontal="center" vertical="center" wrapText="1" readingOrder="1"/>
      <protection locked="0"/>
    </xf>
    <xf numFmtId="0" fontId="24" fillId="0" borderId="0" xfId="0" applyFont="1" applyAlignment="1">
      <alignment horizontal="left" vertical="center" indent="1" readingOrder="1"/>
    </xf>
    <xf numFmtId="0" fontId="25" fillId="0" borderId="0" xfId="0" applyFont="1" applyAlignment="1">
      <alignment horizontal="left" vertical="center" indent="3" readingOrder="1"/>
    </xf>
    <xf numFmtId="0" fontId="25" fillId="0" borderId="0" xfId="0" applyFont="1" applyAlignment="1">
      <alignment horizontal="left" vertical="center" indent="1" readingOrder="1"/>
    </xf>
    <xf numFmtId="0" fontId="7" fillId="4" borderId="1" xfId="2" applyFont="1" applyFill="1" applyBorder="1" applyAlignment="1">
      <alignment horizontal="center" vertical="center" wrapText="1" readingOrder="1"/>
    </xf>
    <xf numFmtId="0" fontId="27" fillId="0" borderId="0" xfId="0" applyFont="1">
      <alignment vertical="center"/>
    </xf>
    <xf numFmtId="0" fontId="28" fillId="0" borderId="0" xfId="0" applyFont="1">
      <alignment vertical="center"/>
    </xf>
    <xf numFmtId="0" fontId="29" fillId="0" borderId="1" xfId="0" applyFont="1" applyBorder="1" applyAlignment="1" applyProtection="1">
      <alignment horizontal="center" vertical="center" wrapText="1" readingOrder="1"/>
      <protection locked="0"/>
    </xf>
    <xf numFmtId="0" fontId="18" fillId="0" borderId="1" xfId="0" applyFont="1" applyBorder="1" applyAlignment="1" applyProtection="1">
      <alignment horizontal="center" vertical="center" wrapText="1" readingOrder="1"/>
      <protection locked="0"/>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5" fillId="8" borderId="2" xfId="0" applyFont="1" applyFill="1" applyBorder="1" applyAlignment="1">
      <alignment horizontal="center" vertical="center" wrapText="1" readingOrder="1"/>
    </xf>
    <xf numFmtId="0" fontId="15" fillId="8" borderId="10" xfId="0" applyFont="1" applyFill="1" applyBorder="1" applyAlignment="1">
      <alignment horizontal="center" vertical="center" wrapText="1" readingOrder="1"/>
    </xf>
    <xf numFmtId="0" fontId="15" fillId="8" borderId="3" xfId="0" applyFont="1" applyFill="1" applyBorder="1" applyAlignment="1">
      <alignment horizontal="center" vertical="center" wrapText="1" readingOrder="1"/>
    </xf>
    <xf numFmtId="0" fontId="15" fillId="7" borderId="1" xfId="0" applyFont="1" applyFill="1" applyBorder="1" applyAlignment="1">
      <alignment horizontal="center" vertical="center" wrapText="1" readingOrder="1"/>
    </xf>
    <xf numFmtId="0" fontId="15" fillId="7" borderId="2" xfId="0" applyFont="1" applyFill="1" applyBorder="1" applyAlignment="1">
      <alignment horizontal="center" vertical="center" wrapText="1" readingOrder="1"/>
    </xf>
    <xf numFmtId="0" fontId="15" fillId="7" borderId="3" xfId="0" applyFont="1" applyFill="1" applyBorder="1" applyAlignment="1">
      <alignment horizontal="center" vertical="center" wrapText="1" readingOrder="1"/>
    </xf>
    <xf numFmtId="0" fontId="15" fillId="8" borderId="1" xfId="0" applyFont="1" applyFill="1" applyBorder="1" applyAlignment="1">
      <alignment horizontal="center" vertical="center" wrapText="1" readingOrder="1"/>
    </xf>
    <xf numFmtId="0" fontId="12" fillId="6" borderId="1" xfId="0" applyFont="1" applyFill="1" applyBorder="1" applyAlignment="1">
      <alignment horizontal="center" vertical="center" wrapText="1" readingOrder="1"/>
    </xf>
    <xf numFmtId="0" fontId="15" fillId="7" borderId="10" xfId="0" applyFont="1" applyFill="1" applyBorder="1" applyAlignment="1">
      <alignment horizontal="center" vertical="center" wrapText="1" readingOrder="1"/>
    </xf>
    <xf numFmtId="0" fontId="13" fillId="6" borderId="1" xfId="0" applyFont="1" applyFill="1" applyBorder="1" applyAlignment="1">
      <alignment horizontal="center" vertical="center" wrapText="1" readingOrder="1"/>
    </xf>
    <xf numFmtId="0" fontId="14" fillId="5" borderId="1" xfId="0" applyFont="1" applyFill="1" applyBorder="1" applyAlignment="1">
      <alignment horizontal="center" vertical="center" wrapText="1" readingOrder="1"/>
    </xf>
    <xf numFmtId="0" fontId="12" fillId="6" borderId="2" xfId="0" applyFont="1" applyFill="1" applyBorder="1" applyAlignment="1">
      <alignment horizontal="center" vertical="center" wrapText="1" readingOrder="1"/>
    </xf>
    <xf numFmtId="0" fontId="12" fillId="6" borderId="10" xfId="0" applyFont="1" applyFill="1" applyBorder="1" applyAlignment="1">
      <alignment horizontal="center" vertical="center" wrapText="1" readingOrder="1"/>
    </xf>
    <xf numFmtId="0" fontId="12" fillId="6" borderId="3" xfId="0" applyFont="1" applyFill="1" applyBorder="1" applyAlignment="1">
      <alignment horizontal="center" vertical="center" wrapText="1" readingOrder="1"/>
    </xf>
    <xf numFmtId="0" fontId="13" fillId="6" borderId="1" xfId="0" applyFont="1" applyFill="1" applyBorder="1" applyAlignment="1">
      <alignment horizontal="center" vertical="center"/>
    </xf>
    <xf numFmtId="0" fontId="7" fillId="7" borderId="1" xfId="0" applyFont="1" applyFill="1" applyBorder="1" applyAlignment="1">
      <alignment horizontal="center" vertical="center" wrapText="1" readingOrder="1"/>
    </xf>
    <xf numFmtId="0" fontId="6" fillId="0" borderId="0" xfId="0" applyFont="1" applyBorder="1" applyAlignment="1">
      <alignment horizontal="center" vertical="center"/>
    </xf>
    <xf numFmtId="0" fontId="12" fillId="6" borderId="5" xfId="0" applyFont="1" applyFill="1" applyBorder="1" applyAlignment="1">
      <alignment horizontal="center" vertical="center" wrapText="1" readingOrder="1"/>
    </xf>
  </cellXfs>
  <cellStyles count="3">
    <cellStyle name="桁区切り" xfId="1" builtinId="6"/>
    <cellStyle name="標準" xfId="0" builtinId="0"/>
    <cellStyle name="標準 2" xfId="2" xr:uid="{AF8B6294-309C-4214-BE04-CE5A5C4E9F07}"/>
  </cellStyles>
  <dxfs count="396">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sv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4" Type="http://schemas.openxmlformats.org/officeDocument/2006/relationships/image" Target="../media/image12.sv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image" Target="../media/image16.svg"/></Relationships>
</file>

<file path=xl/drawings/_rels/drawing7.xml.rels><?xml version="1.0" encoding="UTF-8" standalone="yes"?>
<Relationships xmlns="http://schemas.openxmlformats.org/package/2006/relationships"><Relationship Id="rId8" Type="http://schemas.openxmlformats.org/officeDocument/2006/relationships/image" Target="../media/image26.svg"/><Relationship Id="rId13"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svg"/><Relationship Id="rId2" Type="http://schemas.openxmlformats.org/officeDocument/2006/relationships/image" Target="../media/image20.svg"/><Relationship Id="rId16" Type="http://schemas.openxmlformats.org/officeDocument/2006/relationships/image" Target="../media/image34.svg"/><Relationship Id="rId1" Type="http://schemas.openxmlformats.org/officeDocument/2006/relationships/image" Target="../media/image19.png"/><Relationship Id="rId6" Type="http://schemas.openxmlformats.org/officeDocument/2006/relationships/image" Target="../media/image24.sv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svg"/><Relationship Id="rId4" Type="http://schemas.openxmlformats.org/officeDocument/2006/relationships/image" Target="../media/image22.svg"/><Relationship Id="rId9" Type="http://schemas.openxmlformats.org/officeDocument/2006/relationships/image" Target="../media/image27.png"/><Relationship Id="rId14" Type="http://schemas.openxmlformats.org/officeDocument/2006/relationships/image" Target="../media/image32.svg"/></Relationships>
</file>

<file path=xl/drawings/_rels/drawing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4</xdr:col>
      <xdr:colOff>312738</xdr:colOff>
      <xdr:row>1</xdr:row>
      <xdr:rowOff>95250</xdr:rowOff>
    </xdr:from>
    <xdr:to>
      <xdr:col>5</xdr:col>
      <xdr:colOff>173181</xdr:colOff>
      <xdr:row>3</xdr:row>
      <xdr:rowOff>0</xdr:rowOff>
    </xdr:to>
    <xdr:sp macro="" textlink="">
      <xdr:nvSpPr>
        <xdr:cNvPr id="2" name="正方形/長方形 1">
          <a:extLst>
            <a:ext uri="{FF2B5EF4-FFF2-40B4-BE49-F238E27FC236}">
              <a16:creationId xmlns:a16="http://schemas.microsoft.com/office/drawing/2014/main" id="{3E2096CA-3274-4780-AAA8-D37C81F5F3BB}"/>
            </a:ext>
          </a:extLst>
        </xdr:cNvPr>
        <xdr:cNvSpPr/>
      </xdr:nvSpPr>
      <xdr:spPr>
        <a:xfrm>
          <a:off x="11292465" y="614795"/>
          <a:ext cx="1176625" cy="2857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CA1B56A1-C74B-4916-800E-4CD361331723}"/>
            </a:ext>
          </a:extLst>
        </xdr:cNvPr>
        <xdr:cNvSpPr/>
      </xdr:nvSpPr>
      <xdr:spPr>
        <a:xfrm>
          <a:off x="10066111" y="609600"/>
          <a:ext cx="11538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503238</xdr:colOff>
      <xdr:row>1</xdr:row>
      <xdr:rowOff>214312</xdr:rowOff>
    </xdr:from>
    <xdr:to>
      <xdr:col>6</xdr:col>
      <xdr:colOff>166687</xdr:colOff>
      <xdr:row>2</xdr:row>
      <xdr:rowOff>249237</xdr:rowOff>
    </xdr:to>
    <xdr:sp macro="" textlink="">
      <xdr:nvSpPr>
        <xdr:cNvPr id="2" name="正方形/長方形 1">
          <a:extLst>
            <a:ext uri="{FF2B5EF4-FFF2-40B4-BE49-F238E27FC236}">
              <a16:creationId xmlns:a16="http://schemas.microsoft.com/office/drawing/2014/main" id="{82C5C0FD-095D-4B30-B36B-71D1BA763C0B}"/>
            </a:ext>
          </a:extLst>
        </xdr:cNvPr>
        <xdr:cNvSpPr/>
      </xdr:nvSpPr>
      <xdr:spPr>
        <a:xfrm>
          <a:off x="8647113" y="738187"/>
          <a:ext cx="1687512" cy="34448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F48CF61D-57BE-4EDB-84D7-B875AFDD425F}"/>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15</xdr:col>
      <xdr:colOff>23812</xdr:colOff>
      <xdr:row>10</xdr:row>
      <xdr:rowOff>23813</xdr:rowOff>
    </xdr:from>
    <xdr:to>
      <xdr:col>16</xdr:col>
      <xdr:colOff>23812</xdr:colOff>
      <xdr:row>12</xdr:row>
      <xdr:rowOff>23813</xdr:rowOff>
    </xdr:to>
    <xdr:sp macro="" textlink="">
      <xdr:nvSpPr>
        <xdr:cNvPr id="6" name="正方形/長方形 5">
          <a:extLst>
            <a:ext uri="{FF2B5EF4-FFF2-40B4-BE49-F238E27FC236}">
              <a16:creationId xmlns:a16="http://schemas.microsoft.com/office/drawing/2014/main" id="{5B0C8E10-CBB7-498A-8767-6123A28E6A3C}"/>
            </a:ext>
          </a:extLst>
        </xdr:cNvPr>
        <xdr:cNvSpPr/>
      </xdr:nvSpPr>
      <xdr:spPr>
        <a:xfrm>
          <a:off x="23883937" y="4524376"/>
          <a:ext cx="3214688" cy="5238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2129385</xdr:colOff>
      <xdr:row>17</xdr:row>
      <xdr:rowOff>80671</xdr:rowOff>
    </xdr:from>
    <xdr:to>
      <xdr:col>22</xdr:col>
      <xdr:colOff>2889250</xdr:colOff>
      <xdr:row>37</xdr:row>
      <xdr:rowOff>233650</xdr:rowOff>
    </xdr:to>
    <xdr:sp macro="" textlink="">
      <xdr:nvSpPr>
        <xdr:cNvPr id="8" name="正方形/長方形 7">
          <a:extLst>
            <a:ext uri="{FF2B5EF4-FFF2-40B4-BE49-F238E27FC236}">
              <a16:creationId xmlns:a16="http://schemas.microsoft.com/office/drawing/2014/main" id="{B3D0970E-E805-498D-8527-353501064895}"/>
            </a:ext>
          </a:extLst>
        </xdr:cNvPr>
        <xdr:cNvSpPr/>
      </xdr:nvSpPr>
      <xdr:spPr>
        <a:xfrm>
          <a:off x="20060198" y="6557671"/>
          <a:ext cx="21881552" cy="491547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13</xdr:col>
      <xdr:colOff>150090</xdr:colOff>
      <xdr:row>28</xdr:row>
      <xdr:rowOff>190500</xdr:rowOff>
    </xdr:from>
    <xdr:to>
      <xdr:col>15</xdr:col>
      <xdr:colOff>2190750</xdr:colOff>
      <xdr:row>36</xdr:row>
      <xdr:rowOff>161925</xdr:rowOff>
    </xdr:to>
    <xdr:sp macro="" textlink="">
      <xdr:nvSpPr>
        <xdr:cNvPr id="9" name="正方形/長方形 8">
          <a:extLst>
            <a:ext uri="{FF2B5EF4-FFF2-40B4-BE49-F238E27FC236}">
              <a16:creationId xmlns:a16="http://schemas.microsoft.com/office/drawing/2014/main" id="{A251B896-4EFA-4397-98E4-B05C1BDD6483}"/>
            </a:ext>
          </a:extLst>
        </xdr:cNvPr>
        <xdr:cNvSpPr/>
      </xdr:nvSpPr>
      <xdr:spPr>
        <a:xfrm>
          <a:off x="21731019" y="9348107"/>
          <a:ext cx="4299445" cy="203971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20,000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50,000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a:t>
          </a:r>
        </a:p>
        <a:p>
          <a:pPr algn="l"/>
          <a:endParaRPr kumimoji="1" lang="ja-JP" altLang="en-US" sz="1100">
            <a:solidFill>
              <a:schemeClr val="tx1"/>
            </a:solidFill>
          </a:endParaRPr>
        </a:p>
      </xdr:txBody>
    </xdr:sp>
    <xdr:clientData/>
  </xdr:twoCellAnchor>
  <xdr:twoCellAnchor editAs="oneCell">
    <xdr:from>
      <xdr:col>12</xdr:col>
      <xdr:colOff>14917</xdr:colOff>
      <xdr:row>18</xdr:row>
      <xdr:rowOff>192520</xdr:rowOff>
    </xdr:from>
    <xdr:to>
      <xdr:col>15</xdr:col>
      <xdr:colOff>1970809</xdr:colOff>
      <xdr:row>28</xdr:row>
      <xdr:rowOff>104551</xdr:rowOff>
    </xdr:to>
    <xdr:pic>
      <xdr:nvPicPr>
        <xdr:cNvPr id="10" name="図 9">
          <a:extLst>
            <a:ext uri="{FF2B5EF4-FFF2-40B4-BE49-F238E27FC236}">
              <a16:creationId xmlns:a16="http://schemas.microsoft.com/office/drawing/2014/main" id="{FF0CF3E8-5A53-48D9-A3AA-A5E531824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415735" y="6773429"/>
          <a:ext cx="5450413" cy="250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433220</xdr:colOff>
      <xdr:row>18</xdr:row>
      <xdr:rowOff>179532</xdr:rowOff>
    </xdr:from>
    <xdr:to>
      <xdr:col>21</xdr:col>
      <xdr:colOff>278851</xdr:colOff>
      <xdr:row>28</xdr:row>
      <xdr:rowOff>2992</xdr:rowOff>
    </xdr:to>
    <xdr:pic>
      <xdr:nvPicPr>
        <xdr:cNvPr id="11" name="図 10">
          <a:extLst>
            <a:ext uri="{FF2B5EF4-FFF2-40B4-BE49-F238E27FC236}">
              <a16:creationId xmlns:a16="http://schemas.microsoft.com/office/drawing/2014/main" id="{AA93C0E0-0568-461C-9C02-889D76B1D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531220" y="5617441"/>
          <a:ext cx="5409729" cy="2394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499052</xdr:colOff>
      <xdr:row>17</xdr:row>
      <xdr:rowOff>121228</xdr:rowOff>
    </xdr:from>
    <xdr:to>
      <xdr:col>15</xdr:col>
      <xdr:colOff>450272</xdr:colOff>
      <xdr:row>19</xdr:row>
      <xdr:rowOff>120403</xdr:rowOff>
    </xdr:to>
    <xdr:sp macro="" textlink="">
      <xdr:nvSpPr>
        <xdr:cNvPr id="24" name="正方形/長方形 23">
          <a:extLst>
            <a:ext uri="{FF2B5EF4-FFF2-40B4-BE49-F238E27FC236}">
              <a16:creationId xmlns:a16="http://schemas.microsoft.com/office/drawing/2014/main" id="{BBEBE71E-9888-4281-8D54-B34DEBEB9B0C}"/>
            </a:ext>
          </a:extLst>
        </xdr:cNvPr>
        <xdr:cNvSpPr/>
      </xdr:nvSpPr>
      <xdr:spPr>
        <a:xfrm>
          <a:off x="19583688" y="5299364"/>
          <a:ext cx="765175"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273915</xdr:colOff>
      <xdr:row>17</xdr:row>
      <xdr:rowOff>103909</xdr:rowOff>
    </xdr:from>
    <xdr:to>
      <xdr:col>15</xdr:col>
      <xdr:colOff>1035915</xdr:colOff>
      <xdr:row>19</xdr:row>
      <xdr:rowOff>103084</xdr:rowOff>
    </xdr:to>
    <xdr:sp macro="" textlink="">
      <xdr:nvSpPr>
        <xdr:cNvPr id="25" name="正方形/長方形 24">
          <a:extLst>
            <a:ext uri="{FF2B5EF4-FFF2-40B4-BE49-F238E27FC236}">
              <a16:creationId xmlns:a16="http://schemas.microsoft.com/office/drawing/2014/main" id="{AF755A51-E25C-4A38-9B1D-CE3CC4DE1F7E}"/>
            </a:ext>
          </a:extLst>
        </xdr:cNvPr>
        <xdr:cNvSpPr/>
      </xdr:nvSpPr>
      <xdr:spPr>
        <a:xfrm>
          <a:off x="20172506" y="5282045"/>
          <a:ext cx="762000"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18</xdr:col>
      <xdr:colOff>859309</xdr:colOff>
      <xdr:row>28</xdr:row>
      <xdr:rowOff>134466</xdr:rowOff>
    </xdr:from>
    <xdr:to>
      <xdr:col>22</xdr:col>
      <xdr:colOff>1619249</xdr:colOff>
      <xdr:row>33</xdr:row>
      <xdr:rowOff>23812</xdr:rowOff>
    </xdr:to>
    <xdr:sp macro="" textlink="">
      <xdr:nvSpPr>
        <xdr:cNvPr id="35" name="正方形/長方形 34">
          <a:extLst>
            <a:ext uri="{FF2B5EF4-FFF2-40B4-BE49-F238E27FC236}">
              <a16:creationId xmlns:a16="http://schemas.microsoft.com/office/drawing/2014/main" id="{0FF42993-E25F-496F-8DBD-B55F1BD59289}"/>
            </a:ext>
          </a:extLst>
        </xdr:cNvPr>
        <xdr:cNvSpPr/>
      </xdr:nvSpPr>
      <xdr:spPr>
        <a:xfrm>
          <a:off x="33077622" y="9230841"/>
          <a:ext cx="7594127" cy="107997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33.29</a:t>
          </a:r>
          <a:r>
            <a:rPr kumimoji="1" lang="ja-JP" altLang="en-US" sz="2400">
              <a:solidFill>
                <a:schemeClr val="tx1"/>
              </a:solidFill>
            </a:rPr>
            <a:t>円</a:t>
          </a:r>
          <a:endParaRPr kumimoji="1" lang="en-US" altLang="ja-JP" sz="2400">
            <a:solidFill>
              <a:schemeClr val="tx1"/>
            </a:solidFill>
          </a:endParaRPr>
        </a:p>
        <a:p>
          <a:pPr algn="l"/>
          <a:r>
            <a:rPr kumimoji="1" lang="ja-JP" altLang="en-US" sz="2400">
              <a:solidFill>
                <a:schemeClr val="tx1"/>
              </a:solidFill>
            </a:rPr>
            <a:t>最低出力までの発電電力量の機会費用単価：</a:t>
          </a:r>
          <a:r>
            <a:rPr kumimoji="1" lang="en-US" altLang="ja-JP" sz="2400">
              <a:solidFill>
                <a:schemeClr val="tx1"/>
              </a:solidFill>
            </a:rPr>
            <a:t>2.25</a:t>
          </a:r>
          <a:r>
            <a:rPr kumimoji="1" lang="ja-JP" altLang="en-US" sz="2400">
              <a:solidFill>
                <a:schemeClr val="tx1"/>
              </a:solidFill>
            </a:rPr>
            <a:t>円</a:t>
          </a:r>
          <a:endParaRPr kumimoji="1" lang="en-US" altLang="ja-JP" sz="2400">
            <a:solidFill>
              <a:schemeClr val="tx1"/>
            </a:solidFill>
          </a:endParaRPr>
        </a:p>
        <a:p>
          <a:pPr algn="l"/>
          <a:endParaRPr kumimoji="1" lang="ja-JP" altLang="en-US" sz="1100">
            <a:solidFill>
              <a:schemeClr val="tx1"/>
            </a:solidFill>
          </a:endParaRPr>
        </a:p>
      </xdr:txBody>
    </xdr:sp>
    <xdr:clientData/>
  </xdr:twoCellAnchor>
  <xdr:twoCellAnchor>
    <xdr:from>
      <xdr:col>6</xdr:col>
      <xdr:colOff>812799</xdr:colOff>
      <xdr:row>12</xdr:row>
      <xdr:rowOff>201612</xdr:rowOff>
    </xdr:from>
    <xdr:to>
      <xdr:col>10</xdr:col>
      <xdr:colOff>2535976</xdr:colOff>
      <xdr:row>17</xdr:row>
      <xdr:rowOff>68263</xdr:rowOff>
    </xdr:to>
    <xdr:sp macro="" textlink="">
      <xdr:nvSpPr>
        <xdr:cNvPr id="42" name="吹き出し: 四角形 41">
          <a:extLst>
            <a:ext uri="{FF2B5EF4-FFF2-40B4-BE49-F238E27FC236}">
              <a16:creationId xmlns:a16="http://schemas.microsoft.com/office/drawing/2014/main" id="{E6B6DFEF-9EDB-4E06-833D-85913B04B72C}"/>
            </a:ext>
          </a:extLst>
        </xdr:cNvPr>
        <xdr:cNvSpPr/>
      </xdr:nvSpPr>
      <xdr:spPr>
        <a:xfrm>
          <a:off x="10980737" y="5226050"/>
          <a:ext cx="8009677" cy="1176338"/>
        </a:xfrm>
        <a:prstGeom prst="wedgeRectCallout">
          <a:avLst>
            <a:gd name="adj1" fmla="val 108951"/>
            <a:gd name="adj2" fmla="val -7286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800" b="0">
              <a:solidFill>
                <a:srgbClr val="FF0000"/>
              </a:solidFill>
              <a:effectLst/>
              <a:latin typeface="+mn-lt"/>
              <a:ea typeface="+mn-ea"/>
              <a:cs typeface="+mn-cs"/>
            </a:rPr>
            <a:t>起動費単価分</a:t>
          </a:r>
          <a:r>
            <a:rPr lang="ja-JP" altLang="en-US" sz="1800" b="0">
              <a:solidFill>
                <a:srgbClr val="FF0000"/>
              </a:solidFill>
              <a:effectLst/>
              <a:latin typeface="+mn-lt"/>
              <a:ea typeface="+mn-ea"/>
              <a:cs typeface="+mn-cs"/>
            </a:rPr>
            <a:t>を同じブロックの</a:t>
          </a:r>
          <a:r>
            <a:rPr lang="ja-JP" altLang="ja-JP" sz="1800" b="0">
              <a:solidFill>
                <a:srgbClr val="FF0000"/>
              </a:solidFill>
              <a:effectLst/>
              <a:latin typeface="+mn-lt"/>
              <a:ea typeface="+mn-ea"/>
              <a:cs typeface="+mn-cs"/>
            </a:rPr>
            <a:t>週間商品，前日商品に分割して応札し</a:t>
          </a:r>
          <a:r>
            <a:rPr lang="ja-JP" altLang="en-US" sz="1800" b="0">
              <a:solidFill>
                <a:srgbClr val="FF0000"/>
              </a:solidFill>
              <a:effectLst/>
              <a:latin typeface="+mn-lt"/>
              <a:ea typeface="+mn-ea"/>
              <a:cs typeface="+mn-cs"/>
            </a:rPr>
            <a:t>，</a:t>
          </a:r>
          <a:r>
            <a:rPr lang="ja-JP" altLang="ja-JP" sz="1800">
              <a:solidFill>
                <a:srgbClr val="FF0000"/>
              </a:solidFill>
              <a:effectLst/>
              <a:latin typeface="+mn-lt"/>
              <a:ea typeface="+mn-ea"/>
              <a:cs typeface="+mn-cs"/>
            </a:rPr>
            <a:t>両方が不落の場合</a:t>
          </a:r>
          <a:r>
            <a:rPr lang="ja-JP" altLang="en-US" sz="1800">
              <a:solidFill>
                <a:srgbClr val="FF0000"/>
              </a:solidFill>
              <a:effectLst/>
              <a:latin typeface="+mn-lt"/>
              <a:ea typeface="+mn-ea"/>
              <a:cs typeface="+mn-cs"/>
            </a:rPr>
            <a:t>には，どちらも記載すること。ただし，その場合の機会費用，発電計画，最低出力については</a:t>
          </a:r>
          <a:r>
            <a:rPr lang="ja-JP" altLang="en-US" sz="1800" b="0">
              <a:solidFill>
                <a:srgbClr val="FF0000"/>
              </a:solidFill>
              <a:effectLst/>
              <a:latin typeface="+mn-lt"/>
              <a:ea typeface="+mn-ea"/>
              <a:cs typeface="+mn-cs"/>
            </a:rPr>
            <a:t>，</a:t>
          </a:r>
          <a:r>
            <a:rPr kumimoji="1" lang="ja-JP" altLang="ja-JP" sz="1800" b="0">
              <a:solidFill>
                <a:srgbClr val="FF0000"/>
              </a:solidFill>
              <a:effectLst/>
              <a:latin typeface="+mn-lt"/>
              <a:ea typeface="+mn-ea"/>
              <a:cs typeface="+mn-cs"/>
            </a:rPr>
            <a:t>入札単価に</a:t>
          </a:r>
          <a:r>
            <a:rPr kumimoji="1" lang="ja-JP" altLang="en-US" sz="1800" b="0">
              <a:solidFill>
                <a:srgbClr val="FF0000"/>
              </a:solidFill>
              <a:effectLst/>
              <a:latin typeface="+mn-lt"/>
              <a:ea typeface="+mn-ea"/>
              <a:cs typeface="+mn-cs"/>
            </a:rPr>
            <a:t>機会費用を</a:t>
          </a:r>
          <a:r>
            <a:rPr kumimoji="1" lang="ja-JP" altLang="ja-JP" sz="1800" b="0">
              <a:solidFill>
                <a:srgbClr val="FF0000"/>
              </a:solidFill>
              <a:effectLst/>
              <a:latin typeface="+mn-lt"/>
              <a:ea typeface="+mn-ea"/>
              <a:cs typeface="+mn-cs"/>
            </a:rPr>
            <a:t>織り込んだ</a:t>
          </a:r>
          <a:r>
            <a:rPr lang="ja-JP" altLang="en-US" sz="1800">
              <a:solidFill>
                <a:srgbClr val="FF0000"/>
              </a:solidFill>
              <a:effectLst/>
              <a:latin typeface="+mn-lt"/>
              <a:ea typeface="+mn-ea"/>
              <a:cs typeface="+mn-cs"/>
            </a:rPr>
            <a:t>商品に記載すること。</a:t>
          </a:r>
          <a:endParaRPr lang="en-US" altLang="ja-JP" sz="1800">
            <a:solidFill>
              <a:srgbClr val="FF0000"/>
            </a:solidFill>
            <a:effectLst/>
            <a:latin typeface="+mn-lt"/>
            <a:ea typeface="+mn-ea"/>
            <a:cs typeface="+mn-cs"/>
          </a:endParaRPr>
        </a:p>
        <a:p>
          <a:pPr algn="l"/>
          <a:endParaRPr kumimoji="1" lang="ja-JP" altLang="en-US" sz="1600" b="0">
            <a:solidFill>
              <a:srgbClr val="FF0000"/>
            </a:solidFill>
          </a:endParaRPr>
        </a:p>
      </xdr:txBody>
    </xdr:sp>
    <xdr:clientData/>
  </xdr:twoCellAnchor>
  <xdr:twoCellAnchor>
    <xdr:from>
      <xdr:col>18</xdr:col>
      <xdr:colOff>415636</xdr:colOff>
      <xdr:row>30</xdr:row>
      <xdr:rowOff>198292</xdr:rowOff>
    </xdr:from>
    <xdr:to>
      <xdr:col>18</xdr:col>
      <xdr:colOff>720767</xdr:colOff>
      <xdr:row>32</xdr:row>
      <xdr:rowOff>17318</xdr:rowOff>
    </xdr:to>
    <xdr:sp macro="" textlink="">
      <xdr:nvSpPr>
        <xdr:cNvPr id="20" name="楕円 19">
          <a:extLst>
            <a:ext uri="{FF2B5EF4-FFF2-40B4-BE49-F238E27FC236}">
              <a16:creationId xmlns:a16="http://schemas.microsoft.com/office/drawing/2014/main" id="{392DE402-F6C0-4853-B1E1-FE23B783E403}"/>
            </a:ext>
          </a:extLst>
        </xdr:cNvPr>
        <xdr:cNvSpPr/>
      </xdr:nvSpPr>
      <xdr:spPr>
        <a:xfrm>
          <a:off x="29908500" y="10225519"/>
          <a:ext cx="305131" cy="33857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12</xdr:col>
      <xdr:colOff>952500</xdr:colOff>
      <xdr:row>30</xdr:row>
      <xdr:rowOff>92322</xdr:rowOff>
    </xdr:from>
    <xdr:to>
      <xdr:col>13</xdr:col>
      <xdr:colOff>86054</xdr:colOff>
      <xdr:row>31</xdr:row>
      <xdr:rowOff>173182</xdr:rowOff>
    </xdr:to>
    <xdr:sp macro="" textlink="">
      <xdr:nvSpPr>
        <xdr:cNvPr id="22" name="楕円 21">
          <a:extLst>
            <a:ext uri="{FF2B5EF4-FFF2-40B4-BE49-F238E27FC236}">
              <a16:creationId xmlns:a16="http://schemas.microsoft.com/office/drawing/2014/main" id="{2AC4A4AD-9972-4CE0-B752-E2F1E87FE200}"/>
            </a:ext>
          </a:extLst>
        </xdr:cNvPr>
        <xdr:cNvSpPr/>
      </xdr:nvSpPr>
      <xdr:spPr>
        <a:xfrm>
          <a:off x="21370636" y="10119549"/>
          <a:ext cx="363145" cy="3406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84024</xdr:colOff>
      <xdr:row>8</xdr:row>
      <xdr:rowOff>1428750</xdr:rowOff>
    </xdr:from>
    <xdr:to>
      <xdr:col>18</xdr:col>
      <xdr:colOff>503236</xdr:colOff>
      <xdr:row>9</xdr:row>
      <xdr:rowOff>12158</xdr:rowOff>
    </xdr:to>
    <xdr:sp macro="" textlink="">
      <xdr:nvSpPr>
        <xdr:cNvPr id="23" name="楕円 22">
          <a:extLst>
            <a:ext uri="{FF2B5EF4-FFF2-40B4-BE49-F238E27FC236}">
              <a16:creationId xmlns:a16="http://schemas.microsoft.com/office/drawing/2014/main" id="{00177508-56FE-4761-A50B-C7835EDE5F99}"/>
            </a:ext>
          </a:extLst>
        </xdr:cNvPr>
        <xdr:cNvSpPr/>
      </xdr:nvSpPr>
      <xdr:spPr>
        <a:xfrm>
          <a:off x="29063837" y="3857625"/>
          <a:ext cx="419212" cy="39315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12</xdr:col>
      <xdr:colOff>969820</xdr:colOff>
      <xdr:row>34</xdr:row>
      <xdr:rowOff>7617</xdr:rowOff>
    </xdr:from>
    <xdr:to>
      <xdr:col>13</xdr:col>
      <xdr:colOff>93187</xdr:colOff>
      <xdr:row>35</xdr:row>
      <xdr:rowOff>86591</xdr:rowOff>
    </xdr:to>
    <xdr:sp macro="" textlink="">
      <xdr:nvSpPr>
        <xdr:cNvPr id="27" name="楕円 26">
          <a:extLst>
            <a:ext uri="{FF2B5EF4-FFF2-40B4-BE49-F238E27FC236}">
              <a16:creationId xmlns:a16="http://schemas.microsoft.com/office/drawing/2014/main" id="{496E258A-0465-4416-B7FE-F8C577F31F76}"/>
            </a:ext>
          </a:extLst>
        </xdr:cNvPr>
        <xdr:cNvSpPr/>
      </xdr:nvSpPr>
      <xdr:spPr>
        <a:xfrm>
          <a:off x="21387956" y="11073935"/>
          <a:ext cx="352958" cy="33874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12</xdr:col>
      <xdr:colOff>935182</xdr:colOff>
      <xdr:row>28</xdr:row>
      <xdr:rowOff>182088</xdr:rowOff>
    </xdr:from>
    <xdr:to>
      <xdr:col>13</xdr:col>
      <xdr:colOff>73930</xdr:colOff>
      <xdr:row>29</xdr:row>
      <xdr:rowOff>242454</xdr:rowOff>
    </xdr:to>
    <xdr:sp macro="" textlink="">
      <xdr:nvSpPr>
        <xdr:cNvPr id="29" name="楕円 28">
          <a:extLst>
            <a:ext uri="{FF2B5EF4-FFF2-40B4-BE49-F238E27FC236}">
              <a16:creationId xmlns:a16="http://schemas.microsoft.com/office/drawing/2014/main" id="{203E624A-F5E3-42BF-9955-0206182E46FA}"/>
            </a:ext>
          </a:extLst>
        </xdr:cNvPr>
        <xdr:cNvSpPr/>
      </xdr:nvSpPr>
      <xdr:spPr>
        <a:xfrm>
          <a:off x="21353318" y="9689770"/>
          <a:ext cx="368339" cy="32013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18</xdr:col>
      <xdr:colOff>412460</xdr:colOff>
      <xdr:row>29</xdr:row>
      <xdr:rowOff>0</xdr:rowOff>
    </xdr:from>
    <xdr:to>
      <xdr:col>18</xdr:col>
      <xdr:colOff>727363</xdr:colOff>
      <xdr:row>30</xdr:row>
      <xdr:rowOff>66098</xdr:rowOff>
    </xdr:to>
    <xdr:sp macro="" textlink="">
      <xdr:nvSpPr>
        <xdr:cNvPr id="30" name="楕円 29">
          <a:extLst>
            <a:ext uri="{FF2B5EF4-FFF2-40B4-BE49-F238E27FC236}">
              <a16:creationId xmlns:a16="http://schemas.microsoft.com/office/drawing/2014/main" id="{CF7B0D13-DB60-4224-83B4-9D7D1958328B}"/>
            </a:ext>
          </a:extLst>
        </xdr:cNvPr>
        <xdr:cNvSpPr/>
      </xdr:nvSpPr>
      <xdr:spPr>
        <a:xfrm>
          <a:off x="29905324" y="9767455"/>
          <a:ext cx="314903" cy="32587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16</xdr:col>
      <xdr:colOff>6821</xdr:colOff>
      <xdr:row>8</xdr:row>
      <xdr:rowOff>1401762</xdr:rowOff>
    </xdr:from>
    <xdr:to>
      <xdr:col>16</xdr:col>
      <xdr:colOff>425448</xdr:colOff>
      <xdr:row>9</xdr:row>
      <xdr:rowOff>-1</xdr:rowOff>
    </xdr:to>
    <xdr:sp macro="" textlink="">
      <xdr:nvSpPr>
        <xdr:cNvPr id="31" name="楕円 30">
          <a:extLst>
            <a:ext uri="{FF2B5EF4-FFF2-40B4-BE49-F238E27FC236}">
              <a16:creationId xmlns:a16="http://schemas.microsoft.com/office/drawing/2014/main" id="{B177BD02-FC11-44FC-894E-FDAF06C0329D}"/>
            </a:ext>
          </a:extLst>
        </xdr:cNvPr>
        <xdr:cNvSpPr/>
      </xdr:nvSpPr>
      <xdr:spPr>
        <a:xfrm>
          <a:off x="27105446" y="3830637"/>
          <a:ext cx="418627" cy="40798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98176</xdr:colOff>
      <xdr:row>8</xdr:row>
      <xdr:rowOff>1428750</xdr:rowOff>
    </xdr:from>
    <xdr:to>
      <xdr:col>17</xdr:col>
      <xdr:colOff>523873</xdr:colOff>
      <xdr:row>9</xdr:row>
      <xdr:rowOff>10927</xdr:rowOff>
    </xdr:to>
    <xdr:sp macro="" textlink="">
      <xdr:nvSpPr>
        <xdr:cNvPr id="32" name="楕円 31">
          <a:extLst>
            <a:ext uri="{FF2B5EF4-FFF2-40B4-BE49-F238E27FC236}">
              <a16:creationId xmlns:a16="http://schemas.microsoft.com/office/drawing/2014/main" id="{6936957F-2078-446F-A663-CED1C6C51496}"/>
            </a:ext>
          </a:extLst>
        </xdr:cNvPr>
        <xdr:cNvSpPr/>
      </xdr:nvSpPr>
      <xdr:spPr>
        <a:xfrm>
          <a:off x="28125489" y="3857625"/>
          <a:ext cx="425697" cy="39192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12</xdr:col>
      <xdr:colOff>952500</xdr:colOff>
      <xdr:row>32</xdr:row>
      <xdr:rowOff>36173</xdr:rowOff>
    </xdr:from>
    <xdr:to>
      <xdr:col>13</xdr:col>
      <xdr:colOff>92742</xdr:colOff>
      <xdr:row>33</xdr:row>
      <xdr:rowOff>121228</xdr:rowOff>
    </xdr:to>
    <xdr:sp macro="" textlink="">
      <xdr:nvSpPr>
        <xdr:cNvPr id="33" name="楕円 32">
          <a:extLst>
            <a:ext uri="{FF2B5EF4-FFF2-40B4-BE49-F238E27FC236}">
              <a16:creationId xmlns:a16="http://schemas.microsoft.com/office/drawing/2014/main" id="{32147867-E312-40F9-AA34-CBDA6FE0CF2A}"/>
            </a:ext>
          </a:extLst>
        </xdr:cNvPr>
        <xdr:cNvSpPr/>
      </xdr:nvSpPr>
      <xdr:spPr>
        <a:xfrm>
          <a:off x="21370636" y="10582946"/>
          <a:ext cx="369833" cy="34482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19</xdr:col>
      <xdr:colOff>17333</xdr:colOff>
      <xdr:row>8</xdr:row>
      <xdr:rowOff>1401762</xdr:rowOff>
    </xdr:from>
    <xdr:to>
      <xdr:col>19</xdr:col>
      <xdr:colOff>500063</xdr:colOff>
      <xdr:row>9</xdr:row>
      <xdr:rowOff>0</xdr:rowOff>
    </xdr:to>
    <xdr:sp macro="" textlink="">
      <xdr:nvSpPr>
        <xdr:cNvPr id="34" name="楕円 33">
          <a:extLst>
            <a:ext uri="{FF2B5EF4-FFF2-40B4-BE49-F238E27FC236}">
              <a16:creationId xmlns:a16="http://schemas.microsoft.com/office/drawing/2014/main" id="{77FBE0E5-6429-4387-8824-277D738FFDC3}"/>
            </a:ext>
          </a:extLst>
        </xdr:cNvPr>
        <xdr:cNvSpPr/>
      </xdr:nvSpPr>
      <xdr:spPr>
        <a:xfrm>
          <a:off x="29973458" y="3830637"/>
          <a:ext cx="482730" cy="40798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524552</xdr:colOff>
      <xdr:row>9</xdr:row>
      <xdr:rowOff>13606</xdr:rowOff>
    </xdr:from>
    <xdr:to>
      <xdr:col>15</xdr:col>
      <xdr:colOff>816429</xdr:colOff>
      <xdr:row>10</xdr:row>
      <xdr:rowOff>30840</xdr:rowOff>
    </xdr:to>
    <xdr:sp macro="" textlink="">
      <xdr:nvSpPr>
        <xdr:cNvPr id="37" name="楕円 36">
          <a:extLst>
            <a:ext uri="{FF2B5EF4-FFF2-40B4-BE49-F238E27FC236}">
              <a16:creationId xmlns:a16="http://schemas.microsoft.com/office/drawing/2014/main" id="{830DC25E-3E27-4C84-8704-75C0B210846B}"/>
            </a:ext>
          </a:extLst>
        </xdr:cNvPr>
        <xdr:cNvSpPr/>
      </xdr:nvSpPr>
      <xdr:spPr>
        <a:xfrm flipH="1">
          <a:off x="24364266" y="4259035"/>
          <a:ext cx="291877" cy="27576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11</xdr:col>
      <xdr:colOff>1380897</xdr:colOff>
      <xdr:row>8</xdr:row>
      <xdr:rowOff>1775960</xdr:rowOff>
    </xdr:from>
    <xdr:to>
      <xdr:col>12</xdr:col>
      <xdr:colOff>309563</xdr:colOff>
      <xdr:row>9</xdr:row>
      <xdr:rowOff>214539</xdr:rowOff>
    </xdr:to>
    <xdr:sp macro="" textlink="">
      <xdr:nvSpPr>
        <xdr:cNvPr id="39" name="楕円 38">
          <a:extLst>
            <a:ext uri="{FF2B5EF4-FFF2-40B4-BE49-F238E27FC236}">
              <a16:creationId xmlns:a16="http://schemas.microsoft.com/office/drawing/2014/main" id="{FD92444E-5557-4CE7-8762-0D34A5B35209}"/>
            </a:ext>
          </a:extLst>
        </xdr:cNvPr>
        <xdr:cNvSpPr/>
      </xdr:nvSpPr>
      <xdr:spPr>
        <a:xfrm>
          <a:off x="22264460" y="4538210"/>
          <a:ext cx="333603" cy="24832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6</xdr:col>
      <xdr:colOff>228023</xdr:colOff>
      <xdr:row>1</xdr:row>
      <xdr:rowOff>221961</xdr:rowOff>
    </xdr:from>
    <xdr:to>
      <xdr:col>7</xdr:col>
      <xdr:colOff>118053</xdr:colOff>
      <xdr:row>2</xdr:row>
      <xdr:rowOff>258906</xdr:rowOff>
    </xdr:to>
    <xdr:sp macro="" textlink="">
      <xdr:nvSpPr>
        <xdr:cNvPr id="40" name="正方形/長方形 39">
          <a:extLst>
            <a:ext uri="{FF2B5EF4-FFF2-40B4-BE49-F238E27FC236}">
              <a16:creationId xmlns:a16="http://schemas.microsoft.com/office/drawing/2014/main" id="{C0F1EDEF-DFF4-4C7F-82BB-F6894D698280}"/>
            </a:ext>
          </a:extLst>
        </xdr:cNvPr>
        <xdr:cNvSpPr/>
      </xdr:nvSpPr>
      <xdr:spPr>
        <a:xfrm>
          <a:off x="10376478" y="741506"/>
          <a:ext cx="1483302" cy="34867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18</xdr:col>
      <xdr:colOff>84024</xdr:colOff>
      <xdr:row>8</xdr:row>
      <xdr:rowOff>1428750</xdr:rowOff>
    </xdr:from>
    <xdr:to>
      <xdr:col>18</xdr:col>
      <xdr:colOff>503236</xdr:colOff>
      <xdr:row>9</xdr:row>
      <xdr:rowOff>12158</xdr:rowOff>
    </xdr:to>
    <xdr:sp macro="" textlink="">
      <xdr:nvSpPr>
        <xdr:cNvPr id="28" name="楕円 27">
          <a:extLst>
            <a:ext uri="{FF2B5EF4-FFF2-40B4-BE49-F238E27FC236}">
              <a16:creationId xmlns:a16="http://schemas.microsoft.com/office/drawing/2014/main" id="{28C2A58B-0B5B-4C2C-B51B-B0C410C98676}"/>
            </a:ext>
          </a:extLst>
        </xdr:cNvPr>
        <xdr:cNvSpPr/>
      </xdr:nvSpPr>
      <xdr:spPr>
        <a:xfrm>
          <a:off x="29157499" y="3867150"/>
          <a:ext cx="419212" cy="4090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6821</xdr:colOff>
      <xdr:row>8</xdr:row>
      <xdr:rowOff>1401762</xdr:rowOff>
    </xdr:from>
    <xdr:to>
      <xdr:col>16</xdr:col>
      <xdr:colOff>425448</xdr:colOff>
      <xdr:row>9</xdr:row>
      <xdr:rowOff>-1</xdr:rowOff>
    </xdr:to>
    <xdr:sp macro="" textlink="">
      <xdr:nvSpPr>
        <xdr:cNvPr id="36" name="楕円 35">
          <a:extLst>
            <a:ext uri="{FF2B5EF4-FFF2-40B4-BE49-F238E27FC236}">
              <a16:creationId xmlns:a16="http://schemas.microsoft.com/office/drawing/2014/main" id="{5F57BF4D-CEA4-4753-B362-09F45B6D6DD4}"/>
            </a:ext>
          </a:extLst>
        </xdr:cNvPr>
        <xdr:cNvSpPr/>
      </xdr:nvSpPr>
      <xdr:spPr>
        <a:xfrm>
          <a:off x="27175296" y="3836987"/>
          <a:ext cx="418627" cy="43021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98176</xdr:colOff>
      <xdr:row>8</xdr:row>
      <xdr:rowOff>1428750</xdr:rowOff>
    </xdr:from>
    <xdr:to>
      <xdr:col>17</xdr:col>
      <xdr:colOff>523873</xdr:colOff>
      <xdr:row>9</xdr:row>
      <xdr:rowOff>10927</xdr:rowOff>
    </xdr:to>
    <xdr:sp macro="" textlink="">
      <xdr:nvSpPr>
        <xdr:cNvPr id="38" name="楕円 37">
          <a:extLst>
            <a:ext uri="{FF2B5EF4-FFF2-40B4-BE49-F238E27FC236}">
              <a16:creationId xmlns:a16="http://schemas.microsoft.com/office/drawing/2014/main" id="{F4A4FEB2-D46C-4B9D-A961-CBC59BCA8E57}"/>
            </a:ext>
          </a:extLst>
        </xdr:cNvPr>
        <xdr:cNvSpPr/>
      </xdr:nvSpPr>
      <xdr:spPr>
        <a:xfrm>
          <a:off x="28215976" y="3867150"/>
          <a:ext cx="428872" cy="40780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19</xdr:col>
      <xdr:colOff>17333</xdr:colOff>
      <xdr:row>8</xdr:row>
      <xdr:rowOff>1401762</xdr:rowOff>
    </xdr:from>
    <xdr:to>
      <xdr:col>19</xdr:col>
      <xdr:colOff>500063</xdr:colOff>
      <xdr:row>9</xdr:row>
      <xdr:rowOff>0</xdr:rowOff>
    </xdr:to>
    <xdr:sp macro="" textlink="">
      <xdr:nvSpPr>
        <xdr:cNvPr id="41" name="楕円 40">
          <a:extLst>
            <a:ext uri="{FF2B5EF4-FFF2-40B4-BE49-F238E27FC236}">
              <a16:creationId xmlns:a16="http://schemas.microsoft.com/office/drawing/2014/main" id="{4BBDCCB1-E308-4C4C-B63F-CCE36447C945}"/>
            </a:ext>
          </a:extLst>
        </xdr:cNvPr>
        <xdr:cNvSpPr/>
      </xdr:nvSpPr>
      <xdr:spPr>
        <a:xfrm>
          <a:off x="30040133" y="3836987"/>
          <a:ext cx="485905" cy="43021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5376C0FF-4429-4563-8A46-3E79311D9E34}"/>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10</xdr:col>
      <xdr:colOff>2428874</xdr:colOff>
      <xdr:row>15</xdr:row>
      <xdr:rowOff>146048</xdr:rowOff>
    </xdr:from>
    <xdr:to>
      <xdr:col>21</xdr:col>
      <xdr:colOff>996951</xdr:colOff>
      <xdr:row>37</xdr:row>
      <xdr:rowOff>166687</xdr:rowOff>
    </xdr:to>
    <xdr:sp macro="" textlink="">
      <xdr:nvSpPr>
        <xdr:cNvPr id="5" name="正方形/長方形 4">
          <a:extLst>
            <a:ext uri="{FF2B5EF4-FFF2-40B4-BE49-F238E27FC236}">
              <a16:creationId xmlns:a16="http://schemas.microsoft.com/office/drawing/2014/main" id="{39DA5566-A0D8-4C22-9BA3-DA00018665C4}"/>
            </a:ext>
          </a:extLst>
        </xdr:cNvPr>
        <xdr:cNvSpPr/>
      </xdr:nvSpPr>
      <xdr:spPr>
        <a:xfrm>
          <a:off x="18264187" y="5551486"/>
          <a:ext cx="16737014" cy="578326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12</xdr:col>
      <xdr:colOff>8947</xdr:colOff>
      <xdr:row>29</xdr:row>
      <xdr:rowOff>27214</xdr:rowOff>
    </xdr:from>
    <xdr:to>
      <xdr:col>15</xdr:col>
      <xdr:colOff>122465</xdr:colOff>
      <xdr:row>37</xdr:row>
      <xdr:rowOff>23812</xdr:rowOff>
    </xdr:to>
    <xdr:sp macro="" textlink="">
      <xdr:nvSpPr>
        <xdr:cNvPr id="6" name="正方形/長方形 5">
          <a:extLst>
            <a:ext uri="{FF2B5EF4-FFF2-40B4-BE49-F238E27FC236}">
              <a16:creationId xmlns:a16="http://schemas.microsoft.com/office/drawing/2014/main" id="{C1F4F838-2B2E-4133-898F-6B2B3EC748F0}"/>
            </a:ext>
          </a:extLst>
        </xdr:cNvPr>
        <xdr:cNvSpPr/>
      </xdr:nvSpPr>
      <xdr:spPr>
        <a:xfrm>
          <a:off x="22226010" y="8956902"/>
          <a:ext cx="4256893" cy="19015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0kWh</a:t>
          </a:r>
        </a:p>
        <a:p>
          <a:pPr algn="l"/>
          <a:r>
            <a:rPr kumimoji="1" lang="ja-JP" altLang="en-US" sz="2400">
              <a:solidFill>
                <a:schemeClr val="tx1"/>
              </a:solidFill>
            </a:rPr>
            <a:t>最低出力：</a:t>
          </a:r>
          <a:r>
            <a:rPr kumimoji="1" lang="en-US" altLang="ja-JP" sz="2400">
              <a:solidFill>
                <a:schemeClr val="tx1"/>
              </a:solidFill>
            </a:rPr>
            <a:t>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latin typeface="+mn-lt"/>
              <a:ea typeface="+mn-ea"/>
              <a:cs typeface="+mn-cs"/>
            </a:rPr>
            <a:t>Δ</a:t>
          </a:r>
          <a:r>
            <a:rPr kumimoji="1" lang="en-US" altLang="ja-JP" sz="2400">
              <a:solidFill>
                <a:schemeClr val="tx1"/>
              </a:solidFill>
              <a:latin typeface="+mn-lt"/>
              <a:ea typeface="+mn-ea"/>
              <a:cs typeface="+mn-cs"/>
            </a:rPr>
            <a:t>kW</a:t>
          </a:r>
          <a:r>
            <a:rPr kumimoji="1" lang="ja-JP" altLang="en-US" sz="2400">
              <a:solidFill>
                <a:schemeClr val="tx1"/>
              </a:solidFill>
              <a:latin typeface="+mn-lt"/>
              <a:ea typeface="+mn-ea"/>
              <a:cs typeface="+mn-cs"/>
            </a:rPr>
            <a:t>約定量：</a:t>
          </a:r>
          <a:r>
            <a:rPr kumimoji="1" lang="en-US" altLang="ja-JP" sz="2400">
              <a:solidFill>
                <a:schemeClr val="tx1"/>
              </a:solidFill>
              <a:latin typeface="+mn-lt"/>
              <a:ea typeface="+mn-ea"/>
              <a:cs typeface="+mn-cs"/>
            </a:rPr>
            <a:t>0</a:t>
          </a:r>
          <a:r>
            <a:rPr kumimoji="1" lang="ja-JP" altLang="ja-JP" sz="2400">
              <a:solidFill>
                <a:schemeClr val="tx1"/>
              </a:solidFill>
              <a:latin typeface="+mn-lt"/>
              <a:ea typeface="+mn-ea"/>
              <a:cs typeface="+mn-cs"/>
            </a:rPr>
            <a:t>ｋ</a:t>
          </a:r>
          <a:r>
            <a:rPr kumimoji="1" lang="en-US" altLang="ja-JP" sz="2400">
              <a:solidFill>
                <a:schemeClr val="tx1"/>
              </a:solidFill>
              <a:latin typeface="+mn-lt"/>
              <a:ea typeface="+mn-ea"/>
              <a:cs typeface="+mn-cs"/>
            </a:rPr>
            <a:t>W</a:t>
          </a:r>
        </a:p>
        <a:p>
          <a:pPr algn="l"/>
          <a:endParaRPr kumimoji="1" lang="ja-JP" altLang="en-US" sz="1100">
            <a:solidFill>
              <a:schemeClr val="tx1"/>
            </a:solidFill>
          </a:endParaRPr>
        </a:p>
      </xdr:txBody>
    </xdr:sp>
    <xdr:clientData/>
  </xdr:twoCellAnchor>
  <xdr:twoCellAnchor editAs="oneCell">
    <xdr:from>
      <xdr:col>11</xdr:col>
      <xdr:colOff>222250</xdr:colOff>
      <xdr:row>17</xdr:row>
      <xdr:rowOff>219381</xdr:rowOff>
    </xdr:from>
    <xdr:to>
      <xdr:col>15</xdr:col>
      <xdr:colOff>698032</xdr:colOff>
      <xdr:row>28</xdr:row>
      <xdr:rowOff>11313</xdr:rowOff>
    </xdr:to>
    <xdr:pic>
      <xdr:nvPicPr>
        <xdr:cNvPr id="8" name="table">
          <a:extLst>
            <a:ext uri="{FF2B5EF4-FFF2-40B4-BE49-F238E27FC236}">
              <a16:creationId xmlns:a16="http://schemas.microsoft.com/office/drawing/2014/main" id="{B789403E-705F-4FFC-BC89-935F5AC50A29}"/>
            </a:ext>
          </a:extLst>
        </xdr:cNvPr>
        <xdr:cNvPicPr>
          <a:picLocks noChangeAspect="1"/>
        </xdr:cNvPicPr>
      </xdr:nvPicPr>
      <xdr:blipFill>
        <a:blip xmlns:r="http://schemas.openxmlformats.org/officeDocument/2006/relationships" r:embed="rId1"/>
        <a:stretch>
          <a:fillRect/>
        </a:stretch>
      </xdr:blipFill>
      <xdr:spPr>
        <a:xfrm>
          <a:off x="18770023" y="6124881"/>
          <a:ext cx="6051000" cy="2646257"/>
        </a:xfrm>
        <a:prstGeom prst="rect">
          <a:avLst/>
        </a:prstGeom>
      </xdr:spPr>
    </xdr:pic>
    <xdr:clientData/>
  </xdr:twoCellAnchor>
  <xdr:twoCellAnchor>
    <xdr:from>
      <xdr:col>12</xdr:col>
      <xdr:colOff>104487</xdr:colOff>
      <xdr:row>18</xdr:row>
      <xdr:rowOff>209839</xdr:rowOff>
    </xdr:from>
    <xdr:to>
      <xdr:col>12</xdr:col>
      <xdr:colOff>104487</xdr:colOff>
      <xdr:row>22</xdr:row>
      <xdr:rowOff>150092</xdr:rowOff>
    </xdr:to>
    <xdr:cxnSp macro="">
      <xdr:nvCxnSpPr>
        <xdr:cNvPr id="9" name="直線矢印コネクタ 8">
          <a:extLst>
            <a:ext uri="{FF2B5EF4-FFF2-40B4-BE49-F238E27FC236}">
              <a16:creationId xmlns:a16="http://schemas.microsoft.com/office/drawing/2014/main" id="{FFF4B10C-F5E4-4B5C-BE72-7E4E481E0DD1}"/>
            </a:ext>
          </a:extLst>
        </xdr:cNvPr>
        <xdr:cNvCxnSpPr/>
      </xdr:nvCxnSpPr>
      <xdr:spPr>
        <a:xfrm flipV="1">
          <a:off x="20440362" y="6734464"/>
          <a:ext cx="0" cy="988003"/>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150092</xdr:colOff>
      <xdr:row>28</xdr:row>
      <xdr:rowOff>238126</xdr:rowOff>
    </xdr:from>
    <xdr:to>
      <xdr:col>20</xdr:col>
      <xdr:colOff>2928938</xdr:colOff>
      <xdr:row>31</xdr:row>
      <xdr:rowOff>95251</xdr:rowOff>
    </xdr:to>
    <xdr:sp macro="" textlink="">
      <xdr:nvSpPr>
        <xdr:cNvPr id="16" name="正方形/長方形 15">
          <a:extLst>
            <a:ext uri="{FF2B5EF4-FFF2-40B4-BE49-F238E27FC236}">
              <a16:creationId xmlns:a16="http://schemas.microsoft.com/office/drawing/2014/main" id="{5FB57186-F9FE-4717-97DF-27D0BF940D17}"/>
            </a:ext>
          </a:extLst>
        </xdr:cNvPr>
        <xdr:cNvSpPr/>
      </xdr:nvSpPr>
      <xdr:spPr>
        <a:xfrm>
          <a:off x="30249092" y="9048751"/>
          <a:ext cx="3731346" cy="64293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25.23</a:t>
          </a:r>
          <a:r>
            <a:rPr kumimoji="1" lang="ja-JP" altLang="en-US" sz="2400">
              <a:solidFill>
                <a:schemeClr val="tx1"/>
              </a:solidFill>
            </a:rPr>
            <a:t>円</a:t>
          </a:r>
          <a:endParaRPr kumimoji="1" lang="en-US" altLang="ja-JP" sz="2400">
            <a:solidFill>
              <a:schemeClr val="tx1"/>
            </a:solidFill>
          </a:endParaRPr>
        </a:p>
        <a:p>
          <a:pPr algn="l"/>
          <a:endParaRPr kumimoji="1" lang="ja-JP" altLang="en-US" sz="1100">
            <a:solidFill>
              <a:schemeClr val="tx1"/>
            </a:solidFill>
          </a:endParaRPr>
        </a:p>
      </xdr:txBody>
    </xdr:sp>
    <xdr:clientData/>
  </xdr:twoCellAnchor>
  <xdr:twoCellAnchor editAs="oneCell">
    <xdr:from>
      <xdr:col>17</xdr:col>
      <xdr:colOff>17895</xdr:colOff>
      <xdr:row>16</xdr:row>
      <xdr:rowOff>209261</xdr:rowOff>
    </xdr:from>
    <xdr:to>
      <xdr:col>21</xdr:col>
      <xdr:colOff>488451</xdr:colOff>
      <xdr:row>27</xdr:row>
      <xdr:rowOff>92363</xdr:rowOff>
    </xdr:to>
    <xdr:pic>
      <xdr:nvPicPr>
        <xdr:cNvPr id="17" name="table">
          <a:extLst>
            <a:ext uri="{FF2B5EF4-FFF2-40B4-BE49-F238E27FC236}">
              <a16:creationId xmlns:a16="http://schemas.microsoft.com/office/drawing/2014/main" id="{A24885E5-E7BC-4995-B553-351626A71A78}"/>
            </a:ext>
          </a:extLst>
        </xdr:cNvPr>
        <xdr:cNvPicPr>
          <a:picLocks noChangeAspect="1"/>
        </xdr:cNvPicPr>
      </xdr:nvPicPr>
      <xdr:blipFill>
        <a:blip xmlns:r="http://schemas.openxmlformats.org/officeDocument/2006/relationships" r:embed="rId2"/>
        <a:stretch>
          <a:fillRect/>
        </a:stretch>
      </xdr:blipFill>
      <xdr:spPr>
        <a:xfrm>
          <a:off x="22131770" y="5067011"/>
          <a:ext cx="6283663" cy="2664402"/>
        </a:xfrm>
        <a:prstGeom prst="rect">
          <a:avLst/>
        </a:prstGeom>
      </xdr:spPr>
    </xdr:pic>
    <xdr:clientData/>
  </xdr:twoCellAnchor>
  <xdr:twoCellAnchor>
    <xdr:from>
      <xdr:col>19</xdr:col>
      <xdr:colOff>31750</xdr:colOff>
      <xdr:row>18</xdr:row>
      <xdr:rowOff>10103</xdr:rowOff>
    </xdr:from>
    <xdr:to>
      <xdr:col>19</xdr:col>
      <xdr:colOff>31942</xdr:colOff>
      <xdr:row>21</xdr:row>
      <xdr:rowOff>221865</xdr:rowOff>
    </xdr:to>
    <xdr:cxnSp macro="">
      <xdr:nvCxnSpPr>
        <xdr:cNvPr id="18" name="直線矢印コネクタ 17">
          <a:extLst>
            <a:ext uri="{FF2B5EF4-FFF2-40B4-BE49-F238E27FC236}">
              <a16:creationId xmlns:a16="http://schemas.microsoft.com/office/drawing/2014/main" id="{460EC2C9-0803-4B9D-8379-EC1B72199374}"/>
            </a:ext>
          </a:extLst>
        </xdr:cNvPr>
        <xdr:cNvCxnSpPr/>
      </xdr:nvCxnSpPr>
      <xdr:spPr>
        <a:xfrm>
          <a:off x="24050625" y="5375853"/>
          <a:ext cx="192" cy="973762"/>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418811</xdr:colOff>
      <xdr:row>16</xdr:row>
      <xdr:rowOff>105187</xdr:rowOff>
    </xdr:from>
    <xdr:to>
      <xdr:col>13</xdr:col>
      <xdr:colOff>363681</xdr:colOff>
      <xdr:row>18</xdr:row>
      <xdr:rowOff>104362</xdr:rowOff>
    </xdr:to>
    <xdr:sp macro="" textlink="">
      <xdr:nvSpPr>
        <xdr:cNvPr id="39" name="正方形/長方形 38">
          <a:extLst>
            <a:ext uri="{FF2B5EF4-FFF2-40B4-BE49-F238E27FC236}">
              <a16:creationId xmlns:a16="http://schemas.microsoft.com/office/drawing/2014/main" id="{18EC55A7-2138-459C-ADC2-C93EC8123056}"/>
            </a:ext>
          </a:extLst>
        </xdr:cNvPr>
        <xdr:cNvSpPr/>
      </xdr:nvSpPr>
      <xdr:spPr>
        <a:xfrm>
          <a:off x="17876775" y="5003758"/>
          <a:ext cx="761299" cy="5162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144895</xdr:colOff>
      <xdr:row>16</xdr:row>
      <xdr:rowOff>105187</xdr:rowOff>
    </xdr:from>
    <xdr:to>
      <xdr:col>14</xdr:col>
      <xdr:colOff>900545</xdr:colOff>
      <xdr:row>18</xdr:row>
      <xdr:rowOff>104362</xdr:rowOff>
    </xdr:to>
    <xdr:sp macro="" textlink="">
      <xdr:nvSpPr>
        <xdr:cNvPr id="41" name="正方形/長方形 40">
          <a:extLst>
            <a:ext uri="{FF2B5EF4-FFF2-40B4-BE49-F238E27FC236}">
              <a16:creationId xmlns:a16="http://schemas.microsoft.com/office/drawing/2014/main" id="{0FA332CD-CAF7-4BC8-97C7-6C77E1DB3C4F}"/>
            </a:ext>
          </a:extLst>
        </xdr:cNvPr>
        <xdr:cNvSpPr/>
      </xdr:nvSpPr>
      <xdr:spPr>
        <a:xfrm>
          <a:off x="23056850" y="5750914"/>
          <a:ext cx="755650"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13</xdr:col>
      <xdr:colOff>1097395</xdr:colOff>
      <xdr:row>16</xdr:row>
      <xdr:rowOff>136649</xdr:rowOff>
    </xdr:from>
    <xdr:to>
      <xdr:col>15</xdr:col>
      <xdr:colOff>1316883</xdr:colOff>
      <xdr:row>18</xdr:row>
      <xdr:rowOff>135824</xdr:rowOff>
    </xdr:to>
    <xdr:sp macro="" textlink="">
      <xdr:nvSpPr>
        <xdr:cNvPr id="42" name="正方形/長方形 41">
          <a:extLst>
            <a:ext uri="{FF2B5EF4-FFF2-40B4-BE49-F238E27FC236}">
              <a16:creationId xmlns:a16="http://schemas.microsoft.com/office/drawing/2014/main" id="{AD32223D-8886-4288-B7E1-ABEFC005D929}"/>
            </a:ext>
          </a:extLst>
        </xdr:cNvPr>
        <xdr:cNvSpPr/>
      </xdr:nvSpPr>
      <xdr:spPr>
        <a:xfrm>
          <a:off x="22710486" y="5782376"/>
          <a:ext cx="2713306"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18</xdr:col>
      <xdr:colOff>673016</xdr:colOff>
      <xdr:row>29</xdr:row>
      <xdr:rowOff>117844</xdr:rowOff>
    </xdr:from>
    <xdr:to>
      <xdr:col>19</xdr:col>
      <xdr:colOff>59952</xdr:colOff>
      <xdr:row>30</xdr:row>
      <xdr:rowOff>202849</xdr:rowOff>
    </xdr:to>
    <xdr:sp macro="" textlink="">
      <xdr:nvSpPr>
        <xdr:cNvPr id="28" name="楕円 27">
          <a:extLst>
            <a:ext uri="{FF2B5EF4-FFF2-40B4-BE49-F238E27FC236}">
              <a16:creationId xmlns:a16="http://schemas.microsoft.com/office/drawing/2014/main" id="{7703FA60-E865-46F3-93C6-4AA4DD439B6B}"/>
            </a:ext>
          </a:extLst>
        </xdr:cNvPr>
        <xdr:cNvSpPr/>
      </xdr:nvSpPr>
      <xdr:spPr>
        <a:xfrm>
          <a:off x="23739391" y="8769719"/>
          <a:ext cx="339436" cy="3390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11</xdr:col>
      <xdr:colOff>1846860</xdr:colOff>
      <xdr:row>8</xdr:row>
      <xdr:rowOff>1361001</xdr:rowOff>
    </xdr:from>
    <xdr:to>
      <xdr:col>12</xdr:col>
      <xdr:colOff>333991</xdr:colOff>
      <xdr:row>10</xdr:row>
      <xdr:rowOff>28286</xdr:rowOff>
    </xdr:to>
    <xdr:sp macro="" textlink="">
      <xdr:nvSpPr>
        <xdr:cNvPr id="35" name="楕円 34">
          <a:extLst>
            <a:ext uri="{FF2B5EF4-FFF2-40B4-BE49-F238E27FC236}">
              <a16:creationId xmlns:a16="http://schemas.microsoft.com/office/drawing/2014/main" id="{52E3C4DE-1724-4DA3-AAC5-C3BCC4FD3966}"/>
            </a:ext>
          </a:extLst>
        </xdr:cNvPr>
        <xdr:cNvSpPr/>
      </xdr:nvSpPr>
      <xdr:spPr>
        <a:xfrm>
          <a:off x="20393396" y="3823894"/>
          <a:ext cx="405738" cy="30014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4</xdr:col>
      <xdr:colOff>407988</xdr:colOff>
      <xdr:row>1</xdr:row>
      <xdr:rowOff>71437</xdr:rowOff>
    </xdr:from>
    <xdr:to>
      <xdr:col>6</xdr:col>
      <xdr:colOff>142875</xdr:colOff>
      <xdr:row>2</xdr:row>
      <xdr:rowOff>163657</xdr:rowOff>
    </xdr:to>
    <xdr:sp macro="" textlink="">
      <xdr:nvSpPr>
        <xdr:cNvPr id="45" name="正方形/長方形 44">
          <a:extLst>
            <a:ext uri="{FF2B5EF4-FFF2-40B4-BE49-F238E27FC236}">
              <a16:creationId xmlns:a16="http://schemas.microsoft.com/office/drawing/2014/main" id="{99B37C91-FB8E-407A-BEAF-9CD687BF99E1}"/>
            </a:ext>
          </a:extLst>
        </xdr:cNvPr>
        <xdr:cNvSpPr/>
      </xdr:nvSpPr>
      <xdr:spPr>
        <a:xfrm>
          <a:off x="8194676" y="595312"/>
          <a:ext cx="1758949" cy="40178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6</xdr:col>
      <xdr:colOff>294121</xdr:colOff>
      <xdr:row>1</xdr:row>
      <xdr:rowOff>69273</xdr:rowOff>
    </xdr:from>
    <xdr:to>
      <xdr:col>7</xdr:col>
      <xdr:colOff>259773</xdr:colOff>
      <xdr:row>2</xdr:row>
      <xdr:rowOff>179532</xdr:rowOff>
    </xdr:to>
    <xdr:sp macro="" textlink="">
      <xdr:nvSpPr>
        <xdr:cNvPr id="46" name="正方形/長方形 45">
          <a:extLst>
            <a:ext uri="{FF2B5EF4-FFF2-40B4-BE49-F238E27FC236}">
              <a16:creationId xmlns:a16="http://schemas.microsoft.com/office/drawing/2014/main" id="{69AEA64F-8C96-47EF-B1C9-541FE9E55E8C}"/>
            </a:ext>
          </a:extLst>
        </xdr:cNvPr>
        <xdr:cNvSpPr/>
      </xdr:nvSpPr>
      <xdr:spPr>
        <a:xfrm>
          <a:off x="10113530" y="588818"/>
          <a:ext cx="1558925" cy="42198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11</xdr:col>
      <xdr:colOff>1344857</xdr:colOff>
      <xdr:row>31</xdr:row>
      <xdr:rowOff>9190</xdr:rowOff>
    </xdr:from>
    <xdr:to>
      <xdr:col>11</xdr:col>
      <xdr:colOff>1731818</xdr:colOff>
      <xdr:row>32</xdr:row>
      <xdr:rowOff>155864</xdr:rowOff>
    </xdr:to>
    <xdr:sp macro="" textlink="">
      <xdr:nvSpPr>
        <xdr:cNvPr id="47" name="楕円 46">
          <a:extLst>
            <a:ext uri="{FF2B5EF4-FFF2-40B4-BE49-F238E27FC236}">
              <a16:creationId xmlns:a16="http://schemas.microsoft.com/office/drawing/2014/main" id="{418851E9-EE2B-453F-8312-27FC3A766BCD}"/>
            </a:ext>
          </a:extLst>
        </xdr:cNvPr>
        <xdr:cNvSpPr/>
      </xdr:nvSpPr>
      <xdr:spPr>
        <a:xfrm flipH="1">
          <a:off x="20325584" y="9880554"/>
          <a:ext cx="386961" cy="40644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11</xdr:col>
      <xdr:colOff>1340837</xdr:colOff>
      <xdr:row>29</xdr:row>
      <xdr:rowOff>100734</xdr:rowOff>
    </xdr:from>
    <xdr:to>
      <xdr:col>11</xdr:col>
      <xdr:colOff>1731818</xdr:colOff>
      <xdr:row>30</xdr:row>
      <xdr:rowOff>198598</xdr:rowOff>
    </xdr:to>
    <xdr:sp macro="" textlink="">
      <xdr:nvSpPr>
        <xdr:cNvPr id="48" name="楕円 47">
          <a:extLst>
            <a:ext uri="{FF2B5EF4-FFF2-40B4-BE49-F238E27FC236}">
              <a16:creationId xmlns:a16="http://schemas.microsoft.com/office/drawing/2014/main" id="{98C0429E-0D8F-4E09-AF04-EA6E64E86197}"/>
            </a:ext>
          </a:extLst>
        </xdr:cNvPr>
        <xdr:cNvSpPr/>
      </xdr:nvSpPr>
      <xdr:spPr>
        <a:xfrm flipH="1">
          <a:off x="19888610" y="9123507"/>
          <a:ext cx="390981" cy="35763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11</xdr:col>
      <xdr:colOff>1359047</xdr:colOff>
      <xdr:row>34</xdr:row>
      <xdr:rowOff>77495</xdr:rowOff>
    </xdr:from>
    <xdr:to>
      <xdr:col>11</xdr:col>
      <xdr:colOff>1721075</xdr:colOff>
      <xdr:row>35</xdr:row>
      <xdr:rowOff>165528</xdr:rowOff>
    </xdr:to>
    <xdr:sp macro="" textlink="">
      <xdr:nvSpPr>
        <xdr:cNvPr id="49" name="楕円 48">
          <a:extLst>
            <a:ext uri="{FF2B5EF4-FFF2-40B4-BE49-F238E27FC236}">
              <a16:creationId xmlns:a16="http://schemas.microsoft.com/office/drawing/2014/main" id="{12E18D9A-E584-44F1-A273-695C66281D7E}"/>
            </a:ext>
          </a:extLst>
        </xdr:cNvPr>
        <xdr:cNvSpPr/>
      </xdr:nvSpPr>
      <xdr:spPr>
        <a:xfrm flipH="1">
          <a:off x="20339774" y="10728177"/>
          <a:ext cx="362028" cy="34780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11</xdr:col>
      <xdr:colOff>1351642</xdr:colOff>
      <xdr:row>32</xdr:row>
      <xdr:rowOff>176935</xdr:rowOff>
    </xdr:from>
    <xdr:to>
      <xdr:col>11</xdr:col>
      <xdr:colOff>1745579</xdr:colOff>
      <xdr:row>34</xdr:row>
      <xdr:rowOff>18143</xdr:rowOff>
    </xdr:to>
    <xdr:sp macro="" textlink="">
      <xdr:nvSpPr>
        <xdr:cNvPr id="50" name="楕円 49">
          <a:extLst>
            <a:ext uri="{FF2B5EF4-FFF2-40B4-BE49-F238E27FC236}">
              <a16:creationId xmlns:a16="http://schemas.microsoft.com/office/drawing/2014/main" id="{643437B1-64B4-4B5B-8A2A-8A486CF4D82F}"/>
            </a:ext>
          </a:extLst>
        </xdr:cNvPr>
        <xdr:cNvSpPr/>
      </xdr:nvSpPr>
      <xdr:spPr>
        <a:xfrm flipH="1">
          <a:off x="20347213" y="10164578"/>
          <a:ext cx="393937" cy="34920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18</xdr:col>
      <xdr:colOff>949076</xdr:colOff>
      <xdr:row>8</xdr:row>
      <xdr:rowOff>1081147</xdr:rowOff>
    </xdr:from>
    <xdr:to>
      <xdr:col>19</xdr:col>
      <xdr:colOff>337456</xdr:colOff>
      <xdr:row>9</xdr:row>
      <xdr:rowOff>61</xdr:rowOff>
    </xdr:to>
    <xdr:sp macro="" textlink="">
      <xdr:nvSpPr>
        <xdr:cNvPr id="25" name="楕円 24">
          <a:extLst>
            <a:ext uri="{FF2B5EF4-FFF2-40B4-BE49-F238E27FC236}">
              <a16:creationId xmlns:a16="http://schemas.microsoft.com/office/drawing/2014/main" id="{1188B882-01FF-4166-AFF2-FB2086630D5A}"/>
            </a:ext>
          </a:extLst>
        </xdr:cNvPr>
        <xdr:cNvSpPr/>
      </xdr:nvSpPr>
      <xdr:spPr>
        <a:xfrm>
          <a:off x="30549601" y="3602097"/>
          <a:ext cx="340880" cy="34131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4685435</xdr:colOff>
      <xdr:row>8</xdr:row>
      <xdr:rowOff>1056408</xdr:rowOff>
    </xdr:from>
    <xdr:to>
      <xdr:col>16</xdr:col>
      <xdr:colOff>325870</xdr:colOff>
      <xdr:row>8</xdr:row>
      <xdr:rowOff>1382278</xdr:rowOff>
    </xdr:to>
    <xdr:sp macro="" textlink="">
      <xdr:nvSpPr>
        <xdr:cNvPr id="26" name="楕円 25">
          <a:extLst>
            <a:ext uri="{FF2B5EF4-FFF2-40B4-BE49-F238E27FC236}">
              <a16:creationId xmlns:a16="http://schemas.microsoft.com/office/drawing/2014/main" id="{CE32C217-A6B9-47BD-865C-18D7D72AEB56}"/>
            </a:ext>
          </a:extLst>
        </xdr:cNvPr>
        <xdr:cNvSpPr/>
      </xdr:nvSpPr>
      <xdr:spPr>
        <a:xfrm>
          <a:off x="27697835" y="3583708"/>
          <a:ext cx="326735" cy="31952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11297</xdr:colOff>
      <xdr:row>8</xdr:row>
      <xdr:rowOff>1081149</xdr:rowOff>
    </xdr:from>
    <xdr:to>
      <xdr:col>17</xdr:col>
      <xdr:colOff>352176</xdr:colOff>
      <xdr:row>8</xdr:row>
      <xdr:rowOff>1409041</xdr:rowOff>
    </xdr:to>
    <xdr:sp macro="" textlink="">
      <xdr:nvSpPr>
        <xdr:cNvPr id="27" name="楕円 26">
          <a:extLst>
            <a:ext uri="{FF2B5EF4-FFF2-40B4-BE49-F238E27FC236}">
              <a16:creationId xmlns:a16="http://schemas.microsoft.com/office/drawing/2014/main" id="{FCFB0EA7-42D2-4B33-B113-C1185EB18753}"/>
            </a:ext>
          </a:extLst>
        </xdr:cNvPr>
        <xdr:cNvSpPr/>
      </xdr:nvSpPr>
      <xdr:spPr>
        <a:xfrm>
          <a:off x="28659322" y="3602099"/>
          <a:ext cx="347229" cy="33106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1</xdr:colOff>
      <xdr:row>8</xdr:row>
      <xdr:rowOff>1070552</xdr:rowOff>
    </xdr:from>
    <xdr:to>
      <xdr:col>18</xdr:col>
      <xdr:colOff>314903</xdr:colOff>
      <xdr:row>8</xdr:row>
      <xdr:rowOff>1416915</xdr:rowOff>
    </xdr:to>
    <xdr:sp macro="" textlink="">
      <xdr:nvSpPr>
        <xdr:cNvPr id="30" name="楕円 29">
          <a:extLst>
            <a:ext uri="{FF2B5EF4-FFF2-40B4-BE49-F238E27FC236}">
              <a16:creationId xmlns:a16="http://schemas.microsoft.com/office/drawing/2014/main" id="{EC55E96F-4732-4208-9667-90C5AC437AB7}"/>
            </a:ext>
          </a:extLst>
        </xdr:cNvPr>
        <xdr:cNvSpPr/>
      </xdr:nvSpPr>
      <xdr:spPr>
        <a:xfrm>
          <a:off x="29603701" y="3597852"/>
          <a:ext cx="311727" cy="34636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315912</xdr:colOff>
      <xdr:row>1</xdr:row>
      <xdr:rowOff>71438</xdr:rowOff>
    </xdr:from>
    <xdr:to>
      <xdr:col>6</xdr:col>
      <xdr:colOff>-1</xdr:colOff>
      <xdr:row>2</xdr:row>
      <xdr:rowOff>124403</xdr:rowOff>
    </xdr:to>
    <xdr:sp macro="" textlink="">
      <xdr:nvSpPr>
        <xdr:cNvPr id="2" name="正方形/長方形 1">
          <a:extLst>
            <a:ext uri="{FF2B5EF4-FFF2-40B4-BE49-F238E27FC236}">
              <a16:creationId xmlns:a16="http://schemas.microsoft.com/office/drawing/2014/main" id="{16338CD3-4A2A-4CAF-972C-AEB675ABCC4B}"/>
            </a:ext>
          </a:extLst>
        </xdr:cNvPr>
        <xdr:cNvSpPr/>
      </xdr:nvSpPr>
      <xdr:spPr>
        <a:xfrm>
          <a:off x="7793037" y="595313"/>
          <a:ext cx="1708150" cy="36252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86297780-DF68-499A-9700-C34B0BE89364}"/>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217487</xdr:colOff>
      <xdr:row>1</xdr:row>
      <xdr:rowOff>68263</xdr:rowOff>
    </xdr:from>
    <xdr:to>
      <xdr:col>7</xdr:col>
      <xdr:colOff>238125</xdr:colOff>
      <xdr:row>2</xdr:row>
      <xdr:rowOff>174625</xdr:rowOff>
    </xdr:to>
    <xdr:sp macro="" textlink="">
      <xdr:nvSpPr>
        <xdr:cNvPr id="4" name="正方形/長方形 3">
          <a:extLst>
            <a:ext uri="{FF2B5EF4-FFF2-40B4-BE49-F238E27FC236}">
              <a16:creationId xmlns:a16="http://schemas.microsoft.com/office/drawing/2014/main" id="{4A0C254A-E838-4111-A78F-A43D17573402}"/>
            </a:ext>
          </a:extLst>
        </xdr:cNvPr>
        <xdr:cNvSpPr/>
      </xdr:nvSpPr>
      <xdr:spPr>
        <a:xfrm>
          <a:off x="9694862" y="576263"/>
          <a:ext cx="1497013" cy="42386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10</xdr:col>
      <xdr:colOff>3116036</xdr:colOff>
      <xdr:row>16</xdr:row>
      <xdr:rowOff>176357</xdr:rowOff>
    </xdr:from>
    <xdr:to>
      <xdr:col>20</xdr:col>
      <xdr:colOff>1971098</xdr:colOff>
      <xdr:row>37</xdr:row>
      <xdr:rowOff>192808</xdr:rowOff>
    </xdr:to>
    <xdr:sp macro="" textlink="">
      <xdr:nvSpPr>
        <xdr:cNvPr id="5" name="正方形/長方形 4">
          <a:extLst>
            <a:ext uri="{FF2B5EF4-FFF2-40B4-BE49-F238E27FC236}">
              <a16:creationId xmlns:a16="http://schemas.microsoft.com/office/drawing/2014/main" id="{6C0A2C31-DA6D-4389-A08E-A6FA8171C6FB}"/>
            </a:ext>
          </a:extLst>
        </xdr:cNvPr>
        <xdr:cNvSpPr/>
      </xdr:nvSpPr>
      <xdr:spPr>
        <a:xfrm>
          <a:off x="17680627" y="5943312"/>
          <a:ext cx="17333562" cy="547167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r>
            <a:rPr kumimoji="1" lang="ja-JP" altLang="en-US" sz="1100"/>
            <a:t>③</a:t>
          </a:r>
        </a:p>
      </xdr:txBody>
    </xdr:sp>
    <xdr:clientData/>
  </xdr:twoCellAnchor>
  <xdr:twoCellAnchor>
    <xdr:from>
      <xdr:col>12</xdr:col>
      <xdr:colOff>8947</xdr:colOff>
      <xdr:row>29</xdr:row>
      <xdr:rowOff>1</xdr:rowOff>
    </xdr:from>
    <xdr:to>
      <xdr:col>15</xdr:col>
      <xdr:colOff>484909</xdr:colOff>
      <xdr:row>35</xdr:row>
      <xdr:rowOff>257175</xdr:rowOff>
    </xdr:to>
    <xdr:sp macro="" textlink="">
      <xdr:nvSpPr>
        <xdr:cNvPr id="6" name="正方形/長方形 5">
          <a:extLst>
            <a:ext uri="{FF2B5EF4-FFF2-40B4-BE49-F238E27FC236}">
              <a16:creationId xmlns:a16="http://schemas.microsoft.com/office/drawing/2014/main" id="{4284231A-E1A1-4929-8188-31FACF60824C}"/>
            </a:ext>
          </a:extLst>
        </xdr:cNvPr>
        <xdr:cNvSpPr/>
      </xdr:nvSpPr>
      <xdr:spPr>
        <a:xfrm>
          <a:off x="19093583" y="8814956"/>
          <a:ext cx="4372553" cy="18158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10,000kWh</a:t>
          </a:r>
        </a:p>
        <a:p>
          <a:pPr algn="l"/>
          <a:r>
            <a:rPr kumimoji="1" lang="ja-JP" altLang="en-US" sz="2400">
              <a:solidFill>
                <a:schemeClr val="tx1"/>
              </a:solidFill>
            </a:rPr>
            <a:t>最低出力：</a:t>
          </a:r>
          <a:r>
            <a:rPr kumimoji="1" lang="en-US" altLang="ja-JP" sz="2400">
              <a:solidFill>
                <a:schemeClr val="tx1"/>
              </a:solidFill>
            </a:rPr>
            <a:t>10,000kWh</a:t>
          </a:r>
        </a:p>
        <a:p>
          <a:pPr algn="l"/>
          <a:r>
            <a:rPr kumimoji="1" lang="ja-JP" altLang="en-US" sz="2400">
              <a:solidFill>
                <a:schemeClr val="tx1"/>
              </a:solidFill>
            </a:rPr>
            <a:t>応札</a:t>
          </a:r>
          <a:r>
            <a:rPr kumimoji="1" lang="en-US" altLang="ja-JP" sz="2400">
              <a:solidFill>
                <a:schemeClr val="tx1"/>
              </a:solidFill>
            </a:rPr>
            <a:t>Δ</a:t>
          </a:r>
          <a:r>
            <a:rPr kumimoji="1" lang="ja-JP" altLang="en-US" sz="2400">
              <a:solidFill>
                <a:schemeClr val="tx1"/>
              </a:solidFill>
            </a:rPr>
            <a:t>ｋＷ：</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25,000kW</a:t>
          </a:r>
        </a:p>
        <a:p>
          <a:pPr algn="l"/>
          <a:endParaRPr kumimoji="1" lang="ja-JP" altLang="en-US" sz="1100">
            <a:solidFill>
              <a:schemeClr val="tx1"/>
            </a:solidFill>
          </a:endParaRPr>
        </a:p>
      </xdr:txBody>
    </xdr:sp>
    <xdr:clientData/>
  </xdr:twoCellAnchor>
  <xdr:twoCellAnchor>
    <xdr:from>
      <xdr:col>12</xdr:col>
      <xdr:colOff>61191</xdr:colOff>
      <xdr:row>19</xdr:row>
      <xdr:rowOff>15009</xdr:rowOff>
    </xdr:from>
    <xdr:to>
      <xdr:col>12</xdr:col>
      <xdr:colOff>61191</xdr:colOff>
      <xdr:row>22</xdr:row>
      <xdr:rowOff>215035</xdr:rowOff>
    </xdr:to>
    <xdr:cxnSp macro="">
      <xdr:nvCxnSpPr>
        <xdr:cNvPr id="8" name="直線矢印コネクタ 7">
          <a:extLst>
            <a:ext uri="{FF2B5EF4-FFF2-40B4-BE49-F238E27FC236}">
              <a16:creationId xmlns:a16="http://schemas.microsoft.com/office/drawing/2014/main" id="{83FC5C7D-20E2-4A67-BEC8-613B8C1BF76E}"/>
            </a:ext>
          </a:extLst>
        </xdr:cNvPr>
        <xdr:cNvCxnSpPr/>
      </xdr:nvCxnSpPr>
      <xdr:spPr>
        <a:xfrm flipV="1">
          <a:off x="19145827" y="6561282"/>
          <a:ext cx="0" cy="979344"/>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3057071</xdr:colOff>
      <xdr:row>29</xdr:row>
      <xdr:rowOff>51955</xdr:rowOff>
    </xdr:from>
    <xdr:to>
      <xdr:col>20</xdr:col>
      <xdr:colOff>762000</xdr:colOff>
      <xdr:row>33</xdr:row>
      <xdr:rowOff>47624</xdr:rowOff>
    </xdr:to>
    <xdr:sp macro="" textlink="">
      <xdr:nvSpPr>
        <xdr:cNvPr id="9" name="正方形/長方形 8">
          <a:extLst>
            <a:ext uri="{FF2B5EF4-FFF2-40B4-BE49-F238E27FC236}">
              <a16:creationId xmlns:a16="http://schemas.microsoft.com/office/drawing/2014/main" id="{078571FE-8939-46DF-B137-03D4E3D1025D}"/>
            </a:ext>
          </a:extLst>
        </xdr:cNvPr>
        <xdr:cNvSpPr/>
      </xdr:nvSpPr>
      <xdr:spPr>
        <a:xfrm>
          <a:off x="26627116" y="9195955"/>
          <a:ext cx="7177975" cy="103476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25.23</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15</xdr:col>
      <xdr:colOff>3110676</xdr:colOff>
      <xdr:row>19</xdr:row>
      <xdr:rowOff>96695</xdr:rowOff>
    </xdr:from>
    <xdr:to>
      <xdr:col>15</xdr:col>
      <xdr:colOff>3110868</xdr:colOff>
      <xdr:row>23</xdr:row>
      <xdr:rowOff>46745</xdr:rowOff>
    </xdr:to>
    <xdr:cxnSp macro="">
      <xdr:nvCxnSpPr>
        <xdr:cNvPr id="11" name="直線矢印コネクタ 10">
          <a:extLst>
            <a:ext uri="{FF2B5EF4-FFF2-40B4-BE49-F238E27FC236}">
              <a16:creationId xmlns:a16="http://schemas.microsoft.com/office/drawing/2014/main" id="{E712CAD2-CE0A-4962-A354-12F5E050FDEA}"/>
            </a:ext>
          </a:extLst>
        </xdr:cNvPr>
        <xdr:cNvCxnSpPr/>
      </xdr:nvCxnSpPr>
      <xdr:spPr>
        <a:xfrm>
          <a:off x="26091903" y="6313922"/>
          <a:ext cx="192" cy="98914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42883</xdr:colOff>
      <xdr:row>17</xdr:row>
      <xdr:rowOff>227447</xdr:rowOff>
    </xdr:from>
    <xdr:to>
      <xdr:col>15</xdr:col>
      <xdr:colOff>392960</xdr:colOff>
      <xdr:row>28</xdr:row>
      <xdr:rowOff>189619</xdr:rowOff>
    </xdr:to>
    <xdr:pic>
      <xdr:nvPicPr>
        <xdr:cNvPr id="17" name="グラフィックス 16">
          <a:extLst>
            <a:ext uri="{FF2B5EF4-FFF2-40B4-BE49-F238E27FC236}">
              <a16:creationId xmlns:a16="http://schemas.microsoft.com/office/drawing/2014/main" id="{5372FEA1-C714-4F0A-8503-1BB6496A6C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326428" y="6254174"/>
          <a:ext cx="6047760" cy="2819672"/>
        </a:xfrm>
        <a:prstGeom prst="rect">
          <a:avLst/>
        </a:prstGeom>
      </xdr:spPr>
    </xdr:pic>
    <xdr:clientData/>
  </xdr:twoCellAnchor>
  <xdr:twoCellAnchor>
    <xdr:from>
      <xdr:col>12</xdr:col>
      <xdr:colOff>98011</xdr:colOff>
      <xdr:row>16</xdr:row>
      <xdr:rowOff>249340</xdr:rowOff>
    </xdr:from>
    <xdr:to>
      <xdr:col>13</xdr:col>
      <xdr:colOff>40407</xdr:colOff>
      <xdr:row>18</xdr:row>
      <xdr:rowOff>254163</xdr:rowOff>
    </xdr:to>
    <xdr:sp macro="" textlink="">
      <xdr:nvSpPr>
        <xdr:cNvPr id="18" name="正方形/長方形 17">
          <a:extLst>
            <a:ext uri="{FF2B5EF4-FFF2-40B4-BE49-F238E27FC236}">
              <a16:creationId xmlns:a16="http://schemas.microsoft.com/office/drawing/2014/main" id="{96DA1A8C-5BD2-42FD-B795-9E8076AB8AFC}"/>
            </a:ext>
          </a:extLst>
        </xdr:cNvPr>
        <xdr:cNvSpPr/>
      </xdr:nvSpPr>
      <xdr:spPr>
        <a:xfrm>
          <a:off x="19182647" y="6016295"/>
          <a:ext cx="1241260" cy="5243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13</xdr:col>
      <xdr:colOff>431305</xdr:colOff>
      <xdr:row>16</xdr:row>
      <xdr:rowOff>197386</xdr:rowOff>
    </xdr:from>
    <xdr:to>
      <xdr:col>14</xdr:col>
      <xdr:colOff>373700</xdr:colOff>
      <xdr:row>18</xdr:row>
      <xdr:rowOff>192684</xdr:rowOff>
    </xdr:to>
    <xdr:sp macro="" textlink="">
      <xdr:nvSpPr>
        <xdr:cNvPr id="19" name="正方形/長方形 18">
          <a:extLst>
            <a:ext uri="{FF2B5EF4-FFF2-40B4-BE49-F238E27FC236}">
              <a16:creationId xmlns:a16="http://schemas.microsoft.com/office/drawing/2014/main" id="{06CA363B-3F76-48AF-A359-E6B517127D14}"/>
            </a:ext>
          </a:extLst>
        </xdr:cNvPr>
        <xdr:cNvSpPr/>
      </xdr:nvSpPr>
      <xdr:spPr>
        <a:xfrm>
          <a:off x="20814805" y="5635295"/>
          <a:ext cx="1241259" cy="5148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8</xdr:col>
      <xdr:colOff>1119909</xdr:colOff>
      <xdr:row>12</xdr:row>
      <xdr:rowOff>80817</xdr:rowOff>
    </xdr:from>
    <xdr:to>
      <xdr:col>10</xdr:col>
      <xdr:colOff>2067114</xdr:colOff>
      <xdr:row>15</xdr:row>
      <xdr:rowOff>69273</xdr:rowOff>
    </xdr:to>
    <xdr:sp macro="" textlink="">
      <xdr:nvSpPr>
        <xdr:cNvPr id="30" name="吹き出し: 四角形 29">
          <a:extLst>
            <a:ext uri="{FF2B5EF4-FFF2-40B4-BE49-F238E27FC236}">
              <a16:creationId xmlns:a16="http://schemas.microsoft.com/office/drawing/2014/main" id="{D5172104-D012-4ABB-9494-42C6BD72FAFC}"/>
            </a:ext>
          </a:extLst>
        </xdr:cNvPr>
        <xdr:cNvSpPr/>
      </xdr:nvSpPr>
      <xdr:spPr>
        <a:xfrm>
          <a:off x="12249727" y="4225635"/>
          <a:ext cx="3614205" cy="750456"/>
        </a:xfrm>
        <a:prstGeom prst="wedgeRectCallout">
          <a:avLst>
            <a:gd name="adj1" fmla="val 28212"/>
            <a:gd name="adj2" fmla="val -9511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0">
              <a:solidFill>
                <a:srgbClr val="FF0000"/>
              </a:solidFill>
            </a:rPr>
            <a:t>同一時刻コードにおいて，複数の約定番号がある場合は，全て記載すること。</a:t>
          </a:r>
          <a:endParaRPr kumimoji="1" lang="en-US" altLang="ja-JP" sz="1600" b="0">
            <a:solidFill>
              <a:srgbClr val="FF0000"/>
            </a:solidFill>
          </a:endParaRPr>
        </a:p>
        <a:p>
          <a:pPr algn="l"/>
          <a:endParaRPr kumimoji="1" lang="ja-JP" altLang="en-US" sz="1100" b="0">
            <a:solidFill>
              <a:srgbClr val="FF0000"/>
            </a:solidFill>
          </a:endParaRPr>
        </a:p>
      </xdr:txBody>
    </xdr:sp>
    <xdr:clientData/>
  </xdr:twoCellAnchor>
  <xdr:twoCellAnchor editAs="oneCell">
    <xdr:from>
      <xdr:col>15</xdr:col>
      <xdr:colOff>1230414</xdr:colOff>
      <xdr:row>18</xdr:row>
      <xdr:rowOff>48119</xdr:rowOff>
    </xdr:from>
    <xdr:to>
      <xdr:col>18</xdr:col>
      <xdr:colOff>350016</xdr:colOff>
      <xdr:row>29</xdr:row>
      <xdr:rowOff>1764</xdr:rowOff>
    </xdr:to>
    <xdr:pic>
      <xdr:nvPicPr>
        <xdr:cNvPr id="31" name="グラフィックス 30">
          <a:extLst>
            <a:ext uri="{FF2B5EF4-FFF2-40B4-BE49-F238E27FC236}">
              <a16:creationId xmlns:a16="http://schemas.microsoft.com/office/drawing/2014/main" id="{7415F5DD-91C0-4F1D-9592-5FC3732490B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4211641" y="6005574"/>
          <a:ext cx="6190904" cy="2811145"/>
        </a:xfrm>
        <a:prstGeom prst="rect">
          <a:avLst/>
        </a:prstGeom>
      </xdr:spPr>
    </xdr:pic>
    <xdr:clientData/>
  </xdr:twoCellAnchor>
  <xdr:twoCellAnchor>
    <xdr:from>
      <xdr:col>15</xdr:col>
      <xdr:colOff>2673761</xdr:colOff>
      <xdr:row>29</xdr:row>
      <xdr:rowOff>123577</xdr:rowOff>
    </xdr:from>
    <xdr:to>
      <xdr:col>15</xdr:col>
      <xdr:colOff>2979965</xdr:colOff>
      <xdr:row>30</xdr:row>
      <xdr:rowOff>202232</xdr:rowOff>
    </xdr:to>
    <xdr:sp macro="" textlink="">
      <xdr:nvSpPr>
        <xdr:cNvPr id="26" name="楕円 25">
          <a:extLst>
            <a:ext uri="{FF2B5EF4-FFF2-40B4-BE49-F238E27FC236}">
              <a16:creationId xmlns:a16="http://schemas.microsoft.com/office/drawing/2014/main" id="{D74E5D19-09DE-45BD-8A02-8ED1751CF508}"/>
            </a:ext>
          </a:extLst>
        </xdr:cNvPr>
        <xdr:cNvSpPr/>
      </xdr:nvSpPr>
      <xdr:spPr>
        <a:xfrm>
          <a:off x="26268547" y="9240363"/>
          <a:ext cx="306204" cy="33719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12</xdr:col>
      <xdr:colOff>7258</xdr:colOff>
      <xdr:row>9</xdr:row>
      <xdr:rowOff>1</xdr:rowOff>
    </xdr:from>
    <xdr:to>
      <xdr:col>12</xdr:col>
      <xdr:colOff>329046</xdr:colOff>
      <xdr:row>10</xdr:row>
      <xdr:rowOff>7258</xdr:rowOff>
    </xdr:to>
    <xdr:sp macro="" textlink="">
      <xdr:nvSpPr>
        <xdr:cNvPr id="27" name="楕円 26">
          <a:extLst>
            <a:ext uri="{FF2B5EF4-FFF2-40B4-BE49-F238E27FC236}">
              <a16:creationId xmlns:a16="http://schemas.microsoft.com/office/drawing/2014/main" id="{20BBFF4E-6D2C-41D1-A6A1-419DED2B4B05}"/>
            </a:ext>
          </a:extLst>
        </xdr:cNvPr>
        <xdr:cNvSpPr/>
      </xdr:nvSpPr>
      <xdr:spPr>
        <a:xfrm>
          <a:off x="19091894" y="3619501"/>
          <a:ext cx="321788" cy="2670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19</xdr:col>
      <xdr:colOff>40821</xdr:colOff>
      <xdr:row>8</xdr:row>
      <xdr:rowOff>1081148</xdr:rowOff>
    </xdr:from>
    <xdr:to>
      <xdr:col>19</xdr:col>
      <xdr:colOff>337456</xdr:colOff>
      <xdr:row>9</xdr:row>
      <xdr:rowOff>1</xdr:rowOff>
    </xdr:to>
    <xdr:sp macro="" textlink="">
      <xdr:nvSpPr>
        <xdr:cNvPr id="28" name="楕円 27">
          <a:extLst>
            <a:ext uri="{FF2B5EF4-FFF2-40B4-BE49-F238E27FC236}">
              <a16:creationId xmlns:a16="http://schemas.microsoft.com/office/drawing/2014/main" id="{FBACA209-1A1A-4906-9023-4EE632FCD385}"/>
            </a:ext>
          </a:extLst>
        </xdr:cNvPr>
        <xdr:cNvSpPr/>
      </xdr:nvSpPr>
      <xdr:spPr>
        <a:xfrm>
          <a:off x="33378321" y="3571255"/>
          <a:ext cx="296635" cy="33399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16</xdr:col>
      <xdr:colOff>40822</xdr:colOff>
      <xdr:row>8</xdr:row>
      <xdr:rowOff>1056407</xdr:rowOff>
    </xdr:from>
    <xdr:to>
      <xdr:col>16</xdr:col>
      <xdr:colOff>325870</xdr:colOff>
      <xdr:row>8</xdr:row>
      <xdr:rowOff>1387928</xdr:rowOff>
    </xdr:to>
    <xdr:sp macro="" textlink="">
      <xdr:nvSpPr>
        <xdr:cNvPr id="29" name="楕円 28">
          <a:extLst>
            <a:ext uri="{FF2B5EF4-FFF2-40B4-BE49-F238E27FC236}">
              <a16:creationId xmlns:a16="http://schemas.microsoft.com/office/drawing/2014/main" id="{F4EECF26-7E63-4BA5-9DFE-2A74D3E3C3C0}"/>
            </a:ext>
          </a:extLst>
        </xdr:cNvPr>
        <xdr:cNvSpPr/>
      </xdr:nvSpPr>
      <xdr:spPr>
        <a:xfrm>
          <a:off x="30275893" y="3546514"/>
          <a:ext cx="285048" cy="33152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11297</xdr:colOff>
      <xdr:row>8</xdr:row>
      <xdr:rowOff>1081149</xdr:rowOff>
    </xdr:from>
    <xdr:to>
      <xdr:col>17</xdr:col>
      <xdr:colOff>352176</xdr:colOff>
      <xdr:row>8</xdr:row>
      <xdr:rowOff>1409041</xdr:rowOff>
    </xdr:to>
    <xdr:sp macro="" textlink="">
      <xdr:nvSpPr>
        <xdr:cNvPr id="32" name="楕円 31">
          <a:extLst>
            <a:ext uri="{FF2B5EF4-FFF2-40B4-BE49-F238E27FC236}">
              <a16:creationId xmlns:a16="http://schemas.microsoft.com/office/drawing/2014/main" id="{6FF32858-FEDA-4BC9-94E1-05E333F8EAB6}"/>
            </a:ext>
          </a:extLst>
        </xdr:cNvPr>
        <xdr:cNvSpPr/>
      </xdr:nvSpPr>
      <xdr:spPr>
        <a:xfrm>
          <a:off x="28638252" y="3609604"/>
          <a:ext cx="340879" cy="32789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1</xdr:colOff>
      <xdr:row>8</xdr:row>
      <xdr:rowOff>1070552</xdr:rowOff>
    </xdr:from>
    <xdr:to>
      <xdr:col>18</xdr:col>
      <xdr:colOff>314903</xdr:colOff>
      <xdr:row>8</xdr:row>
      <xdr:rowOff>1416915</xdr:rowOff>
    </xdr:to>
    <xdr:sp macro="" textlink="">
      <xdr:nvSpPr>
        <xdr:cNvPr id="33" name="楕円 32">
          <a:extLst>
            <a:ext uri="{FF2B5EF4-FFF2-40B4-BE49-F238E27FC236}">
              <a16:creationId xmlns:a16="http://schemas.microsoft.com/office/drawing/2014/main" id="{CE2DCABC-6EC2-4DA9-9EE4-7B8B1E9D7247}"/>
            </a:ext>
          </a:extLst>
        </xdr:cNvPr>
        <xdr:cNvSpPr/>
      </xdr:nvSpPr>
      <xdr:spPr>
        <a:xfrm>
          <a:off x="29579456" y="3599007"/>
          <a:ext cx="314902" cy="34636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15</xdr:col>
      <xdr:colOff>2659742</xdr:colOff>
      <xdr:row>31</xdr:row>
      <xdr:rowOff>30800</xdr:rowOff>
    </xdr:from>
    <xdr:to>
      <xdr:col>15</xdr:col>
      <xdr:colOff>2959716</xdr:colOff>
      <xdr:row>32</xdr:row>
      <xdr:rowOff>95250</xdr:rowOff>
    </xdr:to>
    <xdr:sp macro="" textlink="">
      <xdr:nvSpPr>
        <xdr:cNvPr id="34" name="楕円 33">
          <a:extLst>
            <a:ext uri="{FF2B5EF4-FFF2-40B4-BE49-F238E27FC236}">
              <a16:creationId xmlns:a16="http://schemas.microsoft.com/office/drawing/2014/main" id="{2CB6C452-01E8-4C3F-B13C-F23B8B90AE42}"/>
            </a:ext>
          </a:extLst>
        </xdr:cNvPr>
        <xdr:cNvSpPr/>
      </xdr:nvSpPr>
      <xdr:spPr>
        <a:xfrm>
          <a:off x="26254528" y="9664657"/>
          <a:ext cx="299974" cy="32298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15</xdr:col>
      <xdr:colOff>1660070</xdr:colOff>
      <xdr:row>9</xdr:row>
      <xdr:rowOff>3298</xdr:rowOff>
    </xdr:from>
    <xdr:to>
      <xdr:col>15</xdr:col>
      <xdr:colOff>1937900</xdr:colOff>
      <xdr:row>10</xdr:row>
      <xdr:rowOff>27215</xdr:rowOff>
    </xdr:to>
    <xdr:sp macro="" textlink="">
      <xdr:nvSpPr>
        <xdr:cNvPr id="35" name="楕円 34">
          <a:extLst>
            <a:ext uri="{FF2B5EF4-FFF2-40B4-BE49-F238E27FC236}">
              <a16:creationId xmlns:a16="http://schemas.microsoft.com/office/drawing/2014/main" id="{022F8883-53BD-4260-A0EC-FD4E87646350}"/>
            </a:ext>
          </a:extLst>
        </xdr:cNvPr>
        <xdr:cNvSpPr/>
      </xdr:nvSpPr>
      <xdr:spPr>
        <a:xfrm>
          <a:off x="24656141" y="3609191"/>
          <a:ext cx="277830" cy="28245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10</xdr:col>
      <xdr:colOff>0</xdr:colOff>
      <xdr:row>9</xdr:row>
      <xdr:rowOff>31750</xdr:rowOff>
    </xdr:from>
    <xdr:to>
      <xdr:col>11</xdr:col>
      <xdr:colOff>47625</xdr:colOff>
      <xdr:row>11</xdr:row>
      <xdr:rowOff>0</xdr:rowOff>
    </xdr:to>
    <xdr:sp macro="" textlink="">
      <xdr:nvSpPr>
        <xdr:cNvPr id="36" name="正方形/長方形 35">
          <a:extLst>
            <a:ext uri="{FF2B5EF4-FFF2-40B4-BE49-F238E27FC236}">
              <a16:creationId xmlns:a16="http://schemas.microsoft.com/office/drawing/2014/main" id="{20361A34-48B1-4B5D-BC48-C53DF9B28F20}"/>
            </a:ext>
          </a:extLst>
        </xdr:cNvPr>
        <xdr:cNvSpPr/>
      </xdr:nvSpPr>
      <xdr:spPr>
        <a:xfrm>
          <a:off x="13811250" y="3381375"/>
          <a:ext cx="2762250" cy="476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1368052</xdr:colOff>
      <xdr:row>29</xdr:row>
      <xdr:rowOff>74385</xdr:rowOff>
    </xdr:from>
    <xdr:to>
      <xdr:col>11</xdr:col>
      <xdr:colOff>1708354</xdr:colOff>
      <xdr:row>30</xdr:row>
      <xdr:rowOff>159390</xdr:rowOff>
    </xdr:to>
    <xdr:sp macro="" textlink="">
      <xdr:nvSpPr>
        <xdr:cNvPr id="37" name="楕円 36">
          <a:extLst>
            <a:ext uri="{FF2B5EF4-FFF2-40B4-BE49-F238E27FC236}">
              <a16:creationId xmlns:a16="http://schemas.microsoft.com/office/drawing/2014/main" id="{8291B60D-96BF-4BA2-B8F5-95BFACFE9CB2}"/>
            </a:ext>
          </a:extLst>
        </xdr:cNvPr>
        <xdr:cNvSpPr/>
      </xdr:nvSpPr>
      <xdr:spPr>
        <a:xfrm>
          <a:off x="19247838" y="9191171"/>
          <a:ext cx="340302" cy="34354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11</xdr:col>
      <xdr:colOff>1362940</xdr:colOff>
      <xdr:row>30</xdr:row>
      <xdr:rowOff>234373</xdr:rowOff>
    </xdr:from>
    <xdr:to>
      <xdr:col>11</xdr:col>
      <xdr:colOff>1724932</xdr:colOff>
      <xdr:row>32</xdr:row>
      <xdr:rowOff>54266</xdr:rowOff>
    </xdr:to>
    <xdr:sp macro="" textlink="">
      <xdr:nvSpPr>
        <xdr:cNvPr id="38" name="楕円 37">
          <a:extLst>
            <a:ext uri="{FF2B5EF4-FFF2-40B4-BE49-F238E27FC236}">
              <a16:creationId xmlns:a16="http://schemas.microsoft.com/office/drawing/2014/main" id="{DDA0B9E0-92F1-4011-8950-A61A700A46D9}"/>
            </a:ext>
          </a:extLst>
        </xdr:cNvPr>
        <xdr:cNvSpPr/>
      </xdr:nvSpPr>
      <xdr:spPr>
        <a:xfrm>
          <a:off x="19242726" y="9609694"/>
          <a:ext cx="361992" cy="33696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11</xdr:col>
      <xdr:colOff>1373279</xdr:colOff>
      <xdr:row>32</xdr:row>
      <xdr:rowOff>109270</xdr:rowOff>
    </xdr:from>
    <xdr:to>
      <xdr:col>11</xdr:col>
      <xdr:colOff>1716756</xdr:colOff>
      <xdr:row>33</xdr:row>
      <xdr:rowOff>194275</xdr:rowOff>
    </xdr:to>
    <xdr:sp macro="" textlink="">
      <xdr:nvSpPr>
        <xdr:cNvPr id="39" name="楕円 38">
          <a:extLst>
            <a:ext uri="{FF2B5EF4-FFF2-40B4-BE49-F238E27FC236}">
              <a16:creationId xmlns:a16="http://schemas.microsoft.com/office/drawing/2014/main" id="{DCE847C2-C6DA-4790-A6E9-86DA0FCC3ED5}"/>
            </a:ext>
          </a:extLst>
        </xdr:cNvPr>
        <xdr:cNvSpPr/>
      </xdr:nvSpPr>
      <xdr:spPr>
        <a:xfrm>
          <a:off x="19253065" y="10001663"/>
          <a:ext cx="343477" cy="34354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11</xdr:col>
      <xdr:colOff>1386029</xdr:colOff>
      <xdr:row>34</xdr:row>
      <xdr:rowOff>578</xdr:rowOff>
    </xdr:from>
    <xdr:to>
      <xdr:col>11</xdr:col>
      <xdr:colOff>1729506</xdr:colOff>
      <xdr:row>35</xdr:row>
      <xdr:rowOff>95108</xdr:rowOff>
    </xdr:to>
    <xdr:sp macro="" textlink="">
      <xdr:nvSpPr>
        <xdr:cNvPr id="40" name="楕円 39">
          <a:extLst>
            <a:ext uri="{FF2B5EF4-FFF2-40B4-BE49-F238E27FC236}">
              <a16:creationId xmlns:a16="http://schemas.microsoft.com/office/drawing/2014/main" id="{DA84009D-4E2E-476C-88CE-DB94DA5839E0}"/>
            </a:ext>
          </a:extLst>
        </xdr:cNvPr>
        <xdr:cNvSpPr/>
      </xdr:nvSpPr>
      <xdr:spPr>
        <a:xfrm>
          <a:off x="19265815" y="10410042"/>
          <a:ext cx="343477" cy="35306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312739</xdr:colOff>
      <xdr:row>1</xdr:row>
      <xdr:rowOff>119062</xdr:rowOff>
    </xdr:from>
    <xdr:to>
      <xdr:col>5</xdr:col>
      <xdr:colOff>571500</xdr:colOff>
      <xdr:row>2</xdr:row>
      <xdr:rowOff>163512</xdr:rowOff>
    </xdr:to>
    <xdr:sp macro="" textlink="">
      <xdr:nvSpPr>
        <xdr:cNvPr id="2" name="正方形/長方形 1">
          <a:extLst>
            <a:ext uri="{FF2B5EF4-FFF2-40B4-BE49-F238E27FC236}">
              <a16:creationId xmlns:a16="http://schemas.microsoft.com/office/drawing/2014/main" id="{8D4BAAD6-D2DE-4C8E-B9D9-405EFEA34564}"/>
            </a:ext>
          </a:extLst>
        </xdr:cNvPr>
        <xdr:cNvSpPr/>
      </xdr:nvSpPr>
      <xdr:spPr>
        <a:xfrm>
          <a:off x="8051802" y="642937"/>
          <a:ext cx="1830386" cy="35401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C781F91A-8239-4FE5-9EA1-93BEE8B527B0}"/>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160190</xdr:colOff>
      <xdr:row>1</xdr:row>
      <xdr:rowOff>110404</xdr:rowOff>
    </xdr:from>
    <xdr:to>
      <xdr:col>7</xdr:col>
      <xdr:colOff>95248</xdr:colOff>
      <xdr:row>2</xdr:row>
      <xdr:rowOff>184150</xdr:rowOff>
    </xdr:to>
    <xdr:sp macro="" textlink="">
      <xdr:nvSpPr>
        <xdr:cNvPr id="4" name="正方形/長方形 3">
          <a:extLst>
            <a:ext uri="{FF2B5EF4-FFF2-40B4-BE49-F238E27FC236}">
              <a16:creationId xmlns:a16="http://schemas.microsoft.com/office/drawing/2014/main" id="{87D15092-0BF7-4B54-91EF-610600147D22}"/>
            </a:ext>
          </a:extLst>
        </xdr:cNvPr>
        <xdr:cNvSpPr/>
      </xdr:nvSpPr>
      <xdr:spPr>
        <a:xfrm>
          <a:off x="10066190" y="634279"/>
          <a:ext cx="1530496" cy="38330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12</xdr:col>
      <xdr:colOff>503239</xdr:colOff>
      <xdr:row>16</xdr:row>
      <xdr:rowOff>190500</xdr:rowOff>
    </xdr:from>
    <xdr:to>
      <xdr:col>22</xdr:col>
      <xdr:colOff>114301</xdr:colOff>
      <xdr:row>38</xdr:row>
      <xdr:rowOff>44450</xdr:rowOff>
    </xdr:to>
    <xdr:sp macro="" textlink="">
      <xdr:nvSpPr>
        <xdr:cNvPr id="5" name="正方形/長方形 4">
          <a:extLst>
            <a:ext uri="{FF2B5EF4-FFF2-40B4-BE49-F238E27FC236}">
              <a16:creationId xmlns:a16="http://schemas.microsoft.com/office/drawing/2014/main" id="{76F1398A-9939-4356-8D58-B1C918CF6289}"/>
            </a:ext>
          </a:extLst>
        </xdr:cNvPr>
        <xdr:cNvSpPr/>
      </xdr:nvSpPr>
      <xdr:spPr>
        <a:xfrm>
          <a:off x="21953539" y="5791200"/>
          <a:ext cx="18013362" cy="57213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14</xdr:col>
      <xdr:colOff>488372</xdr:colOff>
      <xdr:row>29</xdr:row>
      <xdr:rowOff>169862</xdr:rowOff>
    </xdr:from>
    <xdr:to>
      <xdr:col>15</xdr:col>
      <xdr:colOff>2925762</xdr:colOff>
      <xdr:row>36</xdr:row>
      <xdr:rowOff>206375</xdr:rowOff>
    </xdr:to>
    <xdr:sp macro="" textlink="">
      <xdr:nvSpPr>
        <xdr:cNvPr id="6" name="正方形/長方形 5">
          <a:extLst>
            <a:ext uri="{FF2B5EF4-FFF2-40B4-BE49-F238E27FC236}">
              <a16:creationId xmlns:a16="http://schemas.microsoft.com/office/drawing/2014/main" id="{C435859D-2EAE-4E28-B967-26F8CF9B12B6}"/>
            </a:ext>
          </a:extLst>
        </xdr:cNvPr>
        <xdr:cNvSpPr/>
      </xdr:nvSpPr>
      <xdr:spPr>
        <a:xfrm>
          <a:off x="24562810" y="9123362"/>
          <a:ext cx="3818515" cy="187007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50,000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a:p>
          <a:pPr algn="l"/>
          <a:endParaRPr kumimoji="1" lang="ja-JP" altLang="en-US" sz="1100">
            <a:solidFill>
              <a:schemeClr val="tx1"/>
            </a:solidFill>
          </a:endParaRPr>
        </a:p>
      </xdr:txBody>
    </xdr:sp>
    <xdr:clientData/>
  </xdr:twoCellAnchor>
  <xdr:twoCellAnchor>
    <xdr:from>
      <xdr:col>14</xdr:col>
      <xdr:colOff>131618</xdr:colOff>
      <xdr:row>19</xdr:row>
      <xdr:rowOff>248804</xdr:rowOff>
    </xdr:from>
    <xdr:to>
      <xdr:col>14</xdr:col>
      <xdr:colOff>131618</xdr:colOff>
      <xdr:row>23</xdr:row>
      <xdr:rowOff>189057</xdr:rowOff>
    </xdr:to>
    <xdr:cxnSp macro="">
      <xdr:nvCxnSpPr>
        <xdr:cNvPr id="7" name="直線矢印コネクタ 6">
          <a:extLst>
            <a:ext uri="{FF2B5EF4-FFF2-40B4-BE49-F238E27FC236}">
              <a16:creationId xmlns:a16="http://schemas.microsoft.com/office/drawing/2014/main" id="{3076AB58-6779-4164-9FC0-3FBDFD249D23}"/>
            </a:ext>
          </a:extLst>
        </xdr:cNvPr>
        <xdr:cNvCxnSpPr/>
      </xdr:nvCxnSpPr>
      <xdr:spPr>
        <a:xfrm flipV="1">
          <a:off x="24206056" y="6582929"/>
          <a:ext cx="0" cy="988003"/>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497300</xdr:colOff>
      <xdr:row>29</xdr:row>
      <xdr:rowOff>45602</xdr:rowOff>
    </xdr:from>
    <xdr:to>
      <xdr:col>21</xdr:col>
      <xdr:colOff>714375</xdr:colOff>
      <xdr:row>35</xdr:row>
      <xdr:rowOff>0</xdr:rowOff>
    </xdr:to>
    <xdr:sp macro="" textlink="">
      <xdr:nvSpPr>
        <xdr:cNvPr id="8" name="正方形/長方形 7">
          <a:extLst>
            <a:ext uri="{FF2B5EF4-FFF2-40B4-BE49-F238E27FC236}">
              <a16:creationId xmlns:a16="http://schemas.microsoft.com/office/drawing/2014/main" id="{39F352A6-CB8C-44F9-B5A8-30A5D01F8D4F}"/>
            </a:ext>
          </a:extLst>
        </xdr:cNvPr>
        <xdr:cNvSpPr/>
      </xdr:nvSpPr>
      <xdr:spPr>
        <a:xfrm>
          <a:off x="34549175" y="8903852"/>
          <a:ext cx="7122700" cy="138314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10.00</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20.00</a:t>
          </a:r>
          <a:r>
            <a:rPr kumimoji="1" lang="ja-JP" altLang="en-US" sz="2400">
              <a:solidFill>
                <a:sysClr val="windowText" lastClr="000000"/>
              </a:solidFill>
              <a:effectLst/>
              <a:latin typeface="+mn-lt"/>
              <a:ea typeface="+mn-ea"/>
              <a:cs typeface="+mn-cs"/>
            </a:rPr>
            <a:t>円</a:t>
          </a:r>
          <a:endParaRPr kumimoji="1" lang="en-US" altLang="ja-JP" sz="2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effectLst/>
              <a:latin typeface="+mn-lt"/>
              <a:ea typeface="+mn-ea"/>
              <a:cs typeface="+mn-cs"/>
            </a:rPr>
            <a:t>停止・再起動にかかる費用</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450,000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17</xdr:col>
      <xdr:colOff>662318</xdr:colOff>
      <xdr:row>19</xdr:row>
      <xdr:rowOff>11257</xdr:rowOff>
    </xdr:from>
    <xdr:to>
      <xdr:col>17</xdr:col>
      <xdr:colOff>662510</xdr:colOff>
      <xdr:row>22</xdr:row>
      <xdr:rowOff>226420</xdr:rowOff>
    </xdr:to>
    <xdr:cxnSp macro="">
      <xdr:nvCxnSpPr>
        <xdr:cNvPr id="10" name="直線矢印コネクタ 9">
          <a:extLst>
            <a:ext uri="{FF2B5EF4-FFF2-40B4-BE49-F238E27FC236}">
              <a16:creationId xmlns:a16="http://schemas.microsoft.com/office/drawing/2014/main" id="{76232BBF-C5D0-434B-935C-6BA53B3DAB38}"/>
            </a:ext>
          </a:extLst>
        </xdr:cNvPr>
        <xdr:cNvCxnSpPr/>
      </xdr:nvCxnSpPr>
      <xdr:spPr>
        <a:xfrm>
          <a:off x="31880506" y="6345382"/>
          <a:ext cx="192" cy="1000976"/>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1280121</xdr:colOff>
      <xdr:row>17</xdr:row>
      <xdr:rowOff>115125</xdr:rowOff>
    </xdr:from>
    <xdr:to>
      <xdr:col>15</xdr:col>
      <xdr:colOff>1222518</xdr:colOff>
      <xdr:row>19</xdr:row>
      <xdr:rowOff>116772</xdr:rowOff>
    </xdr:to>
    <xdr:sp macro="" textlink="">
      <xdr:nvSpPr>
        <xdr:cNvPr id="12" name="正方形/長方形 11">
          <a:extLst>
            <a:ext uri="{FF2B5EF4-FFF2-40B4-BE49-F238E27FC236}">
              <a16:creationId xmlns:a16="http://schemas.microsoft.com/office/drawing/2014/main" id="{48B8D3EB-DDD4-41C6-9A00-125BAF928C82}"/>
            </a:ext>
          </a:extLst>
        </xdr:cNvPr>
        <xdr:cNvSpPr/>
      </xdr:nvSpPr>
      <xdr:spPr>
        <a:xfrm>
          <a:off x="25354559" y="5925375"/>
          <a:ext cx="1323522" cy="5255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12</xdr:col>
      <xdr:colOff>1077952</xdr:colOff>
      <xdr:row>18</xdr:row>
      <xdr:rowOff>149575</xdr:rowOff>
    </xdr:from>
    <xdr:to>
      <xdr:col>15</xdr:col>
      <xdr:colOff>3000155</xdr:colOff>
      <xdr:row>29</xdr:row>
      <xdr:rowOff>84170</xdr:rowOff>
    </xdr:to>
    <xdr:pic>
      <xdr:nvPicPr>
        <xdr:cNvPr id="20" name="グラフィックス 19">
          <a:extLst>
            <a:ext uri="{FF2B5EF4-FFF2-40B4-BE49-F238E27FC236}">
              <a16:creationId xmlns:a16="http://schemas.microsoft.com/office/drawing/2014/main" id="{8015F4D2-7764-4F3C-9FE9-C32A0CB2264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396634" y="6539984"/>
          <a:ext cx="6050280" cy="2792095"/>
        </a:xfrm>
        <a:prstGeom prst="rect">
          <a:avLst/>
        </a:prstGeom>
      </xdr:spPr>
    </xdr:pic>
    <xdr:clientData/>
  </xdr:twoCellAnchor>
  <xdr:twoCellAnchor>
    <xdr:from>
      <xdr:col>15</xdr:col>
      <xdr:colOff>558242</xdr:colOff>
      <xdr:row>17</xdr:row>
      <xdr:rowOff>111806</xdr:rowOff>
    </xdr:from>
    <xdr:to>
      <xdr:col>15</xdr:col>
      <xdr:colOff>1881763</xdr:colOff>
      <xdr:row>19</xdr:row>
      <xdr:rowOff>107103</xdr:rowOff>
    </xdr:to>
    <xdr:sp macro="" textlink="">
      <xdr:nvSpPr>
        <xdr:cNvPr id="21" name="正方形/長方形 20">
          <a:extLst>
            <a:ext uri="{FF2B5EF4-FFF2-40B4-BE49-F238E27FC236}">
              <a16:creationId xmlns:a16="http://schemas.microsoft.com/office/drawing/2014/main" id="{1538AAF9-FA51-4B74-A7B4-9FE652FD5226}"/>
            </a:ext>
          </a:extLst>
        </xdr:cNvPr>
        <xdr:cNvSpPr/>
      </xdr:nvSpPr>
      <xdr:spPr>
        <a:xfrm>
          <a:off x="26013805" y="5922056"/>
          <a:ext cx="1323521" cy="5191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15</xdr:col>
      <xdr:colOff>4471018</xdr:colOff>
      <xdr:row>17</xdr:row>
      <xdr:rowOff>250311</xdr:rowOff>
    </xdr:from>
    <xdr:to>
      <xdr:col>20</xdr:col>
      <xdr:colOff>1552212</xdr:colOff>
      <xdr:row>28</xdr:row>
      <xdr:rowOff>173852</xdr:rowOff>
    </xdr:to>
    <xdr:pic>
      <xdr:nvPicPr>
        <xdr:cNvPr id="23" name="グラフィックス 22">
          <a:extLst>
            <a:ext uri="{FF2B5EF4-FFF2-40B4-BE49-F238E27FC236}">
              <a16:creationId xmlns:a16="http://schemas.microsoft.com/office/drawing/2014/main" id="{16FD9AFF-3B19-4342-B72B-2E6B3F873A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911427" y="6380947"/>
          <a:ext cx="6164580" cy="2781041"/>
        </a:xfrm>
        <a:prstGeom prst="rect">
          <a:avLst/>
        </a:prstGeom>
      </xdr:spPr>
    </xdr:pic>
    <xdr:clientData/>
  </xdr:twoCellAnchor>
  <xdr:twoCellAnchor>
    <xdr:from>
      <xdr:col>14</xdr:col>
      <xdr:colOff>122465</xdr:colOff>
      <xdr:row>29</xdr:row>
      <xdr:rowOff>204108</xdr:rowOff>
    </xdr:from>
    <xdr:to>
      <xdr:col>14</xdr:col>
      <xdr:colOff>408215</xdr:colOff>
      <xdr:row>31</xdr:row>
      <xdr:rowOff>1</xdr:rowOff>
    </xdr:to>
    <xdr:sp macro="" textlink="">
      <xdr:nvSpPr>
        <xdr:cNvPr id="22" name="楕円 21">
          <a:extLst>
            <a:ext uri="{FF2B5EF4-FFF2-40B4-BE49-F238E27FC236}">
              <a16:creationId xmlns:a16="http://schemas.microsoft.com/office/drawing/2014/main" id="{8F6328C0-E60F-4F53-B89F-69FCE90C2E53}"/>
            </a:ext>
          </a:extLst>
        </xdr:cNvPr>
        <xdr:cNvSpPr/>
      </xdr:nvSpPr>
      <xdr:spPr>
        <a:xfrm>
          <a:off x="24207108" y="9443358"/>
          <a:ext cx="285750" cy="31296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146504</xdr:colOff>
      <xdr:row>33</xdr:row>
      <xdr:rowOff>6412</xdr:rowOff>
    </xdr:from>
    <xdr:to>
      <xdr:col>14</xdr:col>
      <xdr:colOff>436758</xdr:colOff>
      <xdr:row>34</xdr:row>
      <xdr:rowOff>64860</xdr:rowOff>
    </xdr:to>
    <xdr:sp macro="" textlink="">
      <xdr:nvSpPr>
        <xdr:cNvPr id="24" name="楕円 23">
          <a:extLst>
            <a:ext uri="{FF2B5EF4-FFF2-40B4-BE49-F238E27FC236}">
              <a16:creationId xmlns:a16="http://schemas.microsoft.com/office/drawing/2014/main" id="{27344D58-D3C4-4EF3-854F-57B0A73D25C2}"/>
            </a:ext>
          </a:extLst>
        </xdr:cNvPr>
        <xdr:cNvSpPr/>
      </xdr:nvSpPr>
      <xdr:spPr>
        <a:xfrm>
          <a:off x="24231147" y="10279805"/>
          <a:ext cx="290254" cy="31698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138214</xdr:colOff>
      <xdr:row>34</xdr:row>
      <xdr:rowOff>169203</xdr:rowOff>
    </xdr:from>
    <xdr:to>
      <xdr:col>14</xdr:col>
      <xdr:colOff>411389</xdr:colOff>
      <xdr:row>35</xdr:row>
      <xdr:rowOff>207282</xdr:rowOff>
    </xdr:to>
    <xdr:sp macro="" textlink="">
      <xdr:nvSpPr>
        <xdr:cNvPr id="27" name="楕円 26">
          <a:extLst>
            <a:ext uri="{FF2B5EF4-FFF2-40B4-BE49-F238E27FC236}">
              <a16:creationId xmlns:a16="http://schemas.microsoft.com/office/drawing/2014/main" id="{296ABE40-9235-4B8A-AAB0-89E561181931}"/>
            </a:ext>
          </a:extLst>
        </xdr:cNvPr>
        <xdr:cNvSpPr/>
      </xdr:nvSpPr>
      <xdr:spPr>
        <a:xfrm>
          <a:off x="24222857" y="10701132"/>
          <a:ext cx="273175" cy="29661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17</xdr:col>
      <xdr:colOff>30863</xdr:colOff>
      <xdr:row>29</xdr:row>
      <xdr:rowOff>150151</xdr:rowOff>
    </xdr:from>
    <xdr:to>
      <xdr:col>17</xdr:col>
      <xdr:colOff>369721</xdr:colOff>
      <xdr:row>30</xdr:row>
      <xdr:rowOff>244681</xdr:rowOff>
    </xdr:to>
    <xdr:sp macro="" textlink="">
      <xdr:nvSpPr>
        <xdr:cNvPr id="28" name="楕円 27">
          <a:extLst>
            <a:ext uri="{FF2B5EF4-FFF2-40B4-BE49-F238E27FC236}">
              <a16:creationId xmlns:a16="http://schemas.microsoft.com/office/drawing/2014/main" id="{C683D4EF-EE7F-4E1F-B412-EEA4934C0992}"/>
            </a:ext>
          </a:extLst>
        </xdr:cNvPr>
        <xdr:cNvSpPr/>
      </xdr:nvSpPr>
      <xdr:spPr>
        <a:xfrm>
          <a:off x="31249051" y="9103651"/>
          <a:ext cx="338858" cy="3564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17</xdr:col>
      <xdr:colOff>34038</xdr:colOff>
      <xdr:row>31</xdr:row>
      <xdr:rowOff>33252</xdr:rowOff>
    </xdr:from>
    <xdr:to>
      <xdr:col>17</xdr:col>
      <xdr:colOff>357021</xdr:colOff>
      <xdr:row>32</xdr:row>
      <xdr:rowOff>127783</xdr:rowOff>
    </xdr:to>
    <xdr:sp macro="" textlink="">
      <xdr:nvSpPr>
        <xdr:cNvPr id="33" name="楕円 32">
          <a:extLst>
            <a:ext uri="{FF2B5EF4-FFF2-40B4-BE49-F238E27FC236}">
              <a16:creationId xmlns:a16="http://schemas.microsoft.com/office/drawing/2014/main" id="{EE6B6931-8BAD-4522-A767-BBE321E908A6}"/>
            </a:ext>
          </a:extLst>
        </xdr:cNvPr>
        <xdr:cNvSpPr/>
      </xdr:nvSpPr>
      <xdr:spPr>
        <a:xfrm>
          <a:off x="31252226" y="9510627"/>
          <a:ext cx="322983" cy="35646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17</xdr:col>
      <xdr:colOff>7050</xdr:colOff>
      <xdr:row>32</xdr:row>
      <xdr:rowOff>243235</xdr:rowOff>
    </xdr:from>
    <xdr:to>
      <xdr:col>17</xdr:col>
      <xdr:colOff>339558</xdr:colOff>
      <xdr:row>34</xdr:row>
      <xdr:rowOff>75828</xdr:rowOff>
    </xdr:to>
    <xdr:sp macro="" textlink="">
      <xdr:nvSpPr>
        <xdr:cNvPr id="34" name="楕円 33">
          <a:extLst>
            <a:ext uri="{FF2B5EF4-FFF2-40B4-BE49-F238E27FC236}">
              <a16:creationId xmlns:a16="http://schemas.microsoft.com/office/drawing/2014/main" id="{A00155C4-FD06-4151-8BB3-4C3EEEDCE687}"/>
            </a:ext>
          </a:extLst>
        </xdr:cNvPr>
        <xdr:cNvSpPr/>
      </xdr:nvSpPr>
      <xdr:spPr>
        <a:xfrm>
          <a:off x="31225238" y="9982548"/>
          <a:ext cx="332508" cy="3564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11</xdr:col>
      <xdr:colOff>2147984</xdr:colOff>
      <xdr:row>9</xdr:row>
      <xdr:rowOff>31463</xdr:rowOff>
    </xdr:from>
    <xdr:to>
      <xdr:col>12</xdr:col>
      <xdr:colOff>265042</xdr:colOff>
      <xdr:row>10</xdr:row>
      <xdr:rowOff>19438</xdr:rowOff>
    </xdr:to>
    <xdr:sp macro="" textlink="">
      <xdr:nvSpPr>
        <xdr:cNvPr id="41" name="楕円 40">
          <a:extLst>
            <a:ext uri="{FF2B5EF4-FFF2-40B4-BE49-F238E27FC236}">
              <a16:creationId xmlns:a16="http://schemas.microsoft.com/office/drawing/2014/main" id="{00B2D025-57E2-48C6-9830-CBF3047EDD74}"/>
            </a:ext>
          </a:extLst>
        </xdr:cNvPr>
        <xdr:cNvSpPr/>
      </xdr:nvSpPr>
      <xdr:spPr>
        <a:xfrm>
          <a:off x="23307091" y="3841463"/>
          <a:ext cx="265043" cy="3087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1428748</xdr:colOff>
      <xdr:row>9</xdr:row>
      <xdr:rowOff>21650</xdr:rowOff>
    </xdr:from>
    <xdr:to>
      <xdr:col>15</xdr:col>
      <xdr:colOff>1762123</xdr:colOff>
      <xdr:row>10</xdr:row>
      <xdr:rowOff>1</xdr:rowOff>
    </xdr:to>
    <xdr:sp macro="" textlink="">
      <xdr:nvSpPr>
        <xdr:cNvPr id="42" name="楕円 41">
          <a:extLst>
            <a:ext uri="{FF2B5EF4-FFF2-40B4-BE49-F238E27FC236}">
              <a16:creationId xmlns:a16="http://schemas.microsoft.com/office/drawing/2014/main" id="{E704203E-7AC5-4A80-B25B-96651D40C539}"/>
            </a:ext>
          </a:extLst>
        </xdr:cNvPr>
        <xdr:cNvSpPr/>
      </xdr:nvSpPr>
      <xdr:spPr>
        <a:xfrm flipH="1">
          <a:off x="26884311" y="3545900"/>
          <a:ext cx="333375" cy="31172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22</xdr:col>
      <xdr:colOff>1428749</xdr:colOff>
      <xdr:row>10</xdr:row>
      <xdr:rowOff>1588</xdr:rowOff>
    </xdr:from>
    <xdr:to>
      <xdr:col>22</xdr:col>
      <xdr:colOff>1754908</xdr:colOff>
      <xdr:row>10</xdr:row>
      <xdr:rowOff>357187</xdr:rowOff>
    </xdr:to>
    <xdr:sp macro="" textlink="">
      <xdr:nvSpPr>
        <xdr:cNvPr id="44" name="楕円 43">
          <a:extLst>
            <a:ext uri="{FF2B5EF4-FFF2-40B4-BE49-F238E27FC236}">
              <a16:creationId xmlns:a16="http://schemas.microsoft.com/office/drawing/2014/main" id="{137EBE62-8A5E-4088-A1F2-37F6DF9320D3}"/>
            </a:ext>
          </a:extLst>
        </xdr:cNvPr>
        <xdr:cNvSpPr/>
      </xdr:nvSpPr>
      <xdr:spPr>
        <a:xfrm>
          <a:off x="41124187" y="3859213"/>
          <a:ext cx="326159" cy="35559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14</xdr:col>
      <xdr:colOff>136071</xdr:colOff>
      <xdr:row>31</xdr:row>
      <xdr:rowOff>66574</xdr:rowOff>
    </xdr:from>
    <xdr:to>
      <xdr:col>14</xdr:col>
      <xdr:colOff>429642</xdr:colOff>
      <xdr:row>32</xdr:row>
      <xdr:rowOff>136071</xdr:rowOff>
    </xdr:to>
    <xdr:sp macro="" textlink="">
      <xdr:nvSpPr>
        <xdr:cNvPr id="45" name="楕円 44">
          <a:extLst>
            <a:ext uri="{FF2B5EF4-FFF2-40B4-BE49-F238E27FC236}">
              <a16:creationId xmlns:a16="http://schemas.microsoft.com/office/drawing/2014/main" id="{F4D92A48-A4C4-47C2-B381-C2C89B30B001}"/>
            </a:ext>
          </a:extLst>
        </xdr:cNvPr>
        <xdr:cNvSpPr/>
      </xdr:nvSpPr>
      <xdr:spPr>
        <a:xfrm>
          <a:off x="24220714" y="9822895"/>
          <a:ext cx="293571" cy="3280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18</xdr:col>
      <xdr:colOff>28718</xdr:colOff>
      <xdr:row>8</xdr:row>
      <xdr:rowOff>987136</xdr:rowOff>
    </xdr:from>
    <xdr:to>
      <xdr:col>18</xdr:col>
      <xdr:colOff>380999</xdr:colOff>
      <xdr:row>8</xdr:row>
      <xdr:rowOff>1326592</xdr:rowOff>
    </xdr:to>
    <xdr:sp macro="" textlink="">
      <xdr:nvSpPr>
        <xdr:cNvPr id="29" name="楕円 28">
          <a:extLst>
            <a:ext uri="{FF2B5EF4-FFF2-40B4-BE49-F238E27FC236}">
              <a16:creationId xmlns:a16="http://schemas.microsoft.com/office/drawing/2014/main" id="{33329F83-4A5A-4203-AD60-DC413BFB2DA5}"/>
            </a:ext>
          </a:extLst>
        </xdr:cNvPr>
        <xdr:cNvSpPr/>
      </xdr:nvSpPr>
      <xdr:spPr>
        <a:xfrm>
          <a:off x="32171263" y="3515591"/>
          <a:ext cx="352281" cy="33945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26987</xdr:colOff>
      <xdr:row>8</xdr:row>
      <xdr:rowOff>1004455</xdr:rowOff>
    </xdr:from>
    <xdr:to>
      <xdr:col>16</xdr:col>
      <xdr:colOff>381000</xdr:colOff>
      <xdr:row>9</xdr:row>
      <xdr:rowOff>-1</xdr:rowOff>
    </xdr:to>
    <xdr:sp macro="" textlink="">
      <xdr:nvSpPr>
        <xdr:cNvPr id="30" name="楕円 29">
          <a:extLst>
            <a:ext uri="{FF2B5EF4-FFF2-40B4-BE49-F238E27FC236}">
              <a16:creationId xmlns:a16="http://schemas.microsoft.com/office/drawing/2014/main" id="{309D73B5-C019-4A72-B485-DE9AD090C54F}"/>
            </a:ext>
          </a:extLst>
        </xdr:cNvPr>
        <xdr:cNvSpPr/>
      </xdr:nvSpPr>
      <xdr:spPr>
        <a:xfrm>
          <a:off x="30264532" y="3532910"/>
          <a:ext cx="354013" cy="32904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26844</xdr:colOff>
      <xdr:row>8</xdr:row>
      <xdr:rowOff>976312</xdr:rowOff>
    </xdr:from>
    <xdr:to>
      <xdr:col>17</xdr:col>
      <xdr:colOff>357187</xdr:colOff>
      <xdr:row>9</xdr:row>
      <xdr:rowOff>2518</xdr:rowOff>
    </xdr:to>
    <xdr:sp macro="" textlink="">
      <xdr:nvSpPr>
        <xdr:cNvPr id="31" name="楕円 30">
          <a:extLst>
            <a:ext uri="{FF2B5EF4-FFF2-40B4-BE49-F238E27FC236}">
              <a16:creationId xmlns:a16="http://schemas.microsoft.com/office/drawing/2014/main" id="{60144760-E1F2-42FB-8404-3A221804EB8A}"/>
            </a:ext>
          </a:extLst>
        </xdr:cNvPr>
        <xdr:cNvSpPr/>
      </xdr:nvSpPr>
      <xdr:spPr>
        <a:xfrm>
          <a:off x="29928994" y="3503612"/>
          <a:ext cx="323993" cy="35653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976312</xdr:rowOff>
    </xdr:from>
    <xdr:to>
      <xdr:col>19</xdr:col>
      <xdr:colOff>357187</xdr:colOff>
      <xdr:row>9</xdr:row>
      <xdr:rowOff>1320</xdr:rowOff>
    </xdr:to>
    <xdr:sp macro="" textlink="">
      <xdr:nvSpPr>
        <xdr:cNvPr id="32" name="楕円 31">
          <a:extLst>
            <a:ext uri="{FF2B5EF4-FFF2-40B4-BE49-F238E27FC236}">
              <a16:creationId xmlns:a16="http://schemas.microsoft.com/office/drawing/2014/main" id="{DC4652B6-B93A-4F55-A1F9-07633D69D9CE}"/>
            </a:ext>
          </a:extLst>
        </xdr:cNvPr>
        <xdr:cNvSpPr/>
      </xdr:nvSpPr>
      <xdr:spPr>
        <a:xfrm>
          <a:off x="31863290" y="3503612"/>
          <a:ext cx="294697" cy="3553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312738</xdr:colOff>
      <xdr:row>1</xdr:row>
      <xdr:rowOff>71438</xdr:rowOff>
    </xdr:from>
    <xdr:to>
      <xdr:col>5</xdr:col>
      <xdr:colOff>500062</xdr:colOff>
      <xdr:row>2</xdr:row>
      <xdr:rowOff>124403</xdr:rowOff>
    </xdr:to>
    <xdr:sp macro="" textlink="">
      <xdr:nvSpPr>
        <xdr:cNvPr id="2" name="正方形/長方形 1">
          <a:extLst>
            <a:ext uri="{FF2B5EF4-FFF2-40B4-BE49-F238E27FC236}">
              <a16:creationId xmlns:a16="http://schemas.microsoft.com/office/drawing/2014/main" id="{2DDF83BC-655B-4B31-9DCA-EEB88763A651}"/>
            </a:ext>
          </a:extLst>
        </xdr:cNvPr>
        <xdr:cNvSpPr/>
      </xdr:nvSpPr>
      <xdr:spPr>
        <a:xfrm>
          <a:off x="7869238" y="582613"/>
          <a:ext cx="1768474" cy="36729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350611</xdr:colOff>
      <xdr:row>1</xdr:row>
      <xdr:rowOff>95251</xdr:rowOff>
    </xdr:from>
    <xdr:to>
      <xdr:col>4</xdr:col>
      <xdr:colOff>228146</xdr:colOff>
      <xdr:row>2</xdr:row>
      <xdr:rowOff>95250</xdr:rowOff>
    </xdr:to>
    <xdr:sp macro="" textlink="">
      <xdr:nvSpPr>
        <xdr:cNvPr id="3" name="正方形/長方形 2">
          <a:extLst>
            <a:ext uri="{FF2B5EF4-FFF2-40B4-BE49-F238E27FC236}">
              <a16:creationId xmlns:a16="http://schemas.microsoft.com/office/drawing/2014/main" id="{825C5376-D5C5-47D5-A869-6BFAD5426625}"/>
            </a:ext>
          </a:extLst>
        </xdr:cNvPr>
        <xdr:cNvSpPr/>
      </xdr:nvSpPr>
      <xdr:spPr>
        <a:xfrm>
          <a:off x="6897461" y="609601"/>
          <a:ext cx="884010" cy="314324"/>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593003</xdr:colOff>
      <xdr:row>1</xdr:row>
      <xdr:rowOff>47625</xdr:rowOff>
    </xdr:from>
    <xdr:to>
      <xdr:col>7</xdr:col>
      <xdr:colOff>25400</xdr:colOff>
      <xdr:row>2</xdr:row>
      <xdr:rowOff>121227</xdr:rowOff>
    </xdr:to>
    <xdr:sp macro="" textlink="">
      <xdr:nvSpPr>
        <xdr:cNvPr id="4" name="正方形/長方形 3">
          <a:extLst>
            <a:ext uri="{FF2B5EF4-FFF2-40B4-BE49-F238E27FC236}">
              <a16:creationId xmlns:a16="http://schemas.microsoft.com/office/drawing/2014/main" id="{48C6825F-1A97-4993-AF25-A913515527EA}"/>
            </a:ext>
          </a:extLst>
        </xdr:cNvPr>
        <xdr:cNvSpPr/>
      </xdr:nvSpPr>
      <xdr:spPr>
        <a:xfrm>
          <a:off x="9727478" y="558800"/>
          <a:ext cx="1626322" cy="39427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13</xdr:col>
      <xdr:colOff>414194</xdr:colOff>
      <xdr:row>15</xdr:row>
      <xdr:rowOff>41707</xdr:rowOff>
    </xdr:from>
    <xdr:to>
      <xdr:col>22</xdr:col>
      <xdr:colOff>1406381</xdr:colOff>
      <xdr:row>39</xdr:row>
      <xdr:rowOff>157018</xdr:rowOff>
    </xdr:to>
    <xdr:sp macro="" textlink="">
      <xdr:nvSpPr>
        <xdr:cNvPr id="5" name="正方形/長方形 4">
          <a:extLst>
            <a:ext uri="{FF2B5EF4-FFF2-40B4-BE49-F238E27FC236}">
              <a16:creationId xmlns:a16="http://schemas.microsoft.com/office/drawing/2014/main" id="{B88E036C-E787-4871-A9D0-852D2FFE9757}"/>
            </a:ext>
          </a:extLst>
        </xdr:cNvPr>
        <xdr:cNvSpPr/>
      </xdr:nvSpPr>
      <xdr:spPr>
        <a:xfrm>
          <a:off x="22269739" y="5462298"/>
          <a:ext cx="18015960" cy="634985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15</xdr:col>
      <xdr:colOff>3319</xdr:colOff>
      <xdr:row>30</xdr:row>
      <xdr:rowOff>19049</xdr:rowOff>
    </xdr:from>
    <xdr:to>
      <xdr:col>15</xdr:col>
      <xdr:colOff>4416136</xdr:colOff>
      <xdr:row>37</xdr:row>
      <xdr:rowOff>121227</xdr:rowOff>
    </xdr:to>
    <xdr:sp macro="" textlink="">
      <xdr:nvSpPr>
        <xdr:cNvPr id="6" name="正方形/長方形 5">
          <a:extLst>
            <a:ext uri="{FF2B5EF4-FFF2-40B4-BE49-F238E27FC236}">
              <a16:creationId xmlns:a16="http://schemas.microsoft.com/office/drawing/2014/main" id="{499C058E-D018-462D-8E1B-A6CE3F84C3F3}"/>
            </a:ext>
          </a:extLst>
        </xdr:cNvPr>
        <xdr:cNvSpPr/>
      </xdr:nvSpPr>
      <xdr:spPr>
        <a:xfrm>
          <a:off x="26881137" y="9578685"/>
          <a:ext cx="4412817" cy="179936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xdr:txBody>
    </xdr:sp>
    <xdr:clientData/>
  </xdr:twoCellAnchor>
  <xdr:twoCellAnchor>
    <xdr:from>
      <xdr:col>15</xdr:col>
      <xdr:colOff>96693</xdr:colOff>
      <xdr:row>20</xdr:row>
      <xdr:rowOff>39254</xdr:rowOff>
    </xdr:from>
    <xdr:to>
      <xdr:col>15</xdr:col>
      <xdr:colOff>96693</xdr:colOff>
      <xdr:row>23</xdr:row>
      <xdr:rowOff>236682</xdr:rowOff>
    </xdr:to>
    <xdr:cxnSp macro="">
      <xdr:nvCxnSpPr>
        <xdr:cNvPr id="7" name="直線矢印コネクタ 6">
          <a:extLst>
            <a:ext uri="{FF2B5EF4-FFF2-40B4-BE49-F238E27FC236}">
              <a16:creationId xmlns:a16="http://schemas.microsoft.com/office/drawing/2014/main" id="{1565AAB8-74E5-46FF-ADEC-6063FBE10B60}"/>
            </a:ext>
          </a:extLst>
        </xdr:cNvPr>
        <xdr:cNvCxnSpPr/>
      </xdr:nvCxnSpPr>
      <xdr:spPr>
        <a:xfrm flipV="1">
          <a:off x="24242568" y="6725804"/>
          <a:ext cx="0" cy="972128"/>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893452</xdr:colOff>
      <xdr:row>29</xdr:row>
      <xdr:rowOff>154707</xdr:rowOff>
    </xdr:from>
    <xdr:to>
      <xdr:col>22</xdr:col>
      <xdr:colOff>468600</xdr:colOff>
      <xdr:row>35</xdr:row>
      <xdr:rowOff>159039</xdr:rowOff>
    </xdr:to>
    <xdr:sp macro="" textlink="">
      <xdr:nvSpPr>
        <xdr:cNvPr id="8" name="正方形/長方形 7">
          <a:extLst>
            <a:ext uri="{FF2B5EF4-FFF2-40B4-BE49-F238E27FC236}">
              <a16:creationId xmlns:a16="http://schemas.microsoft.com/office/drawing/2014/main" id="{075019C7-829E-4B41-A087-F367DB1B24FF}"/>
            </a:ext>
          </a:extLst>
        </xdr:cNvPr>
        <xdr:cNvSpPr/>
      </xdr:nvSpPr>
      <xdr:spPr>
        <a:xfrm>
          <a:off x="31744927" y="9155832"/>
          <a:ext cx="7115773" cy="155055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8.00</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25.00</a:t>
          </a:r>
          <a:r>
            <a:rPr kumimoji="1" lang="ja-JP" altLang="ja-JP" sz="2400">
              <a:solidFill>
                <a:sysClr val="windowText" lastClr="000000"/>
              </a:solidFill>
              <a:effectLst/>
              <a:latin typeface="+mn-lt"/>
              <a:ea typeface="+mn-ea"/>
              <a:cs typeface="+mn-cs"/>
            </a:rPr>
            <a:t>円</a:t>
          </a:r>
          <a:endParaRPr kumimoji="1" lang="en-US" altLang="ja-JP" sz="2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effectLst/>
              <a:latin typeface="+mn-lt"/>
              <a:ea typeface="+mn-ea"/>
              <a:cs typeface="+mn-cs"/>
            </a:rPr>
            <a:t>停止・再起動にかかる費用</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400,000</a:t>
          </a:r>
          <a:r>
            <a:rPr kumimoji="1" lang="ja-JP" altLang="en-US" sz="2400">
              <a:solidFill>
                <a:sysClr val="windowText" lastClr="000000"/>
              </a:solidFill>
              <a:effectLst/>
              <a:latin typeface="+mn-lt"/>
              <a:ea typeface="+mn-ea"/>
              <a:cs typeface="+mn-cs"/>
            </a:rPr>
            <a:t>円</a:t>
          </a:r>
          <a:endParaRPr lang="ja-JP" altLang="ja-JP" sz="24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19</xdr:col>
      <xdr:colOff>69026</xdr:colOff>
      <xdr:row>19</xdr:row>
      <xdr:rowOff>241590</xdr:rowOff>
    </xdr:from>
    <xdr:to>
      <xdr:col>19</xdr:col>
      <xdr:colOff>69218</xdr:colOff>
      <xdr:row>23</xdr:row>
      <xdr:rowOff>185291</xdr:rowOff>
    </xdr:to>
    <xdr:cxnSp macro="">
      <xdr:nvCxnSpPr>
        <xdr:cNvPr id="9" name="直線矢印コネクタ 8">
          <a:extLst>
            <a:ext uri="{FF2B5EF4-FFF2-40B4-BE49-F238E27FC236}">
              <a16:creationId xmlns:a16="http://schemas.microsoft.com/office/drawing/2014/main" id="{BFFE1F01-E645-4D4F-95C4-F23052D2600E}"/>
            </a:ext>
          </a:extLst>
        </xdr:cNvPr>
        <xdr:cNvCxnSpPr/>
      </xdr:nvCxnSpPr>
      <xdr:spPr>
        <a:xfrm>
          <a:off x="31869826" y="6667790"/>
          <a:ext cx="192" cy="97240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1141143</xdr:colOff>
      <xdr:row>17</xdr:row>
      <xdr:rowOff>132732</xdr:rowOff>
    </xdr:from>
    <xdr:to>
      <xdr:col>15</xdr:col>
      <xdr:colOff>2474190</xdr:colOff>
      <xdr:row>19</xdr:row>
      <xdr:rowOff>134379</xdr:rowOff>
    </xdr:to>
    <xdr:sp macro="" textlink="">
      <xdr:nvSpPr>
        <xdr:cNvPr id="10" name="正方形/長方形 9">
          <a:extLst>
            <a:ext uri="{FF2B5EF4-FFF2-40B4-BE49-F238E27FC236}">
              <a16:creationId xmlns:a16="http://schemas.microsoft.com/office/drawing/2014/main" id="{9B1EFEE8-A779-47CF-BFB7-75276F316C13}"/>
            </a:ext>
          </a:extLst>
        </xdr:cNvPr>
        <xdr:cNvSpPr/>
      </xdr:nvSpPr>
      <xdr:spPr>
        <a:xfrm>
          <a:off x="25287018" y="6047757"/>
          <a:ext cx="1333047" cy="5159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1793750</xdr:colOff>
      <xdr:row>17</xdr:row>
      <xdr:rowOff>131001</xdr:rowOff>
    </xdr:from>
    <xdr:to>
      <xdr:col>15</xdr:col>
      <xdr:colOff>3126796</xdr:colOff>
      <xdr:row>19</xdr:row>
      <xdr:rowOff>135823</xdr:rowOff>
    </xdr:to>
    <xdr:sp macro="" textlink="">
      <xdr:nvSpPr>
        <xdr:cNvPr id="11" name="正方形/長方形 10">
          <a:extLst>
            <a:ext uri="{FF2B5EF4-FFF2-40B4-BE49-F238E27FC236}">
              <a16:creationId xmlns:a16="http://schemas.microsoft.com/office/drawing/2014/main" id="{53AC1225-7C7B-4022-B5A1-46FF1ED6FE19}"/>
            </a:ext>
          </a:extLst>
        </xdr:cNvPr>
        <xdr:cNvSpPr/>
      </xdr:nvSpPr>
      <xdr:spPr>
        <a:xfrm>
          <a:off x="25939625" y="6046026"/>
          <a:ext cx="1333046" cy="5191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13</xdr:col>
      <xdr:colOff>1057026</xdr:colOff>
      <xdr:row>18</xdr:row>
      <xdr:rowOff>201241</xdr:rowOff>
    </xdr:from>
    <xdr:to>
      <xdr:col>15</xdr:col>
      <xdr:colOff>4352156</xdr:colOff>
      <xdr:row>29</xdr:row>
      <xdr:rowOff>121866</xdr:rowOff>
    </xdr:to>
    <xdr:pic>
      <xdr:nvPicPr>
        <xdr:cNvPr id="12" name="グラフィックス 11">
          <a:extLst>
            <a:ext uri="{FF2B5EF4-FFF2-40B4-BE49-F238E27FC236}">
              <a16:creationId xmlns:a16="http://schemas.microsoft.com/office/drawing/2014/main" id="{ADE73A94-2A41-4DDA-93BA-4828A1FA7A7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424776" y="6370266"/>
          <a:ext cx="6076431" cy="2755900"/>
        </a:xfrm>
        <a:prstGeom prst="rect">
          <a:avLst/>
        </a:prstGeom>
      </xdr:spPr>
    </xdr:pic>
    <xdr:clientData/>
  </xdr:twoCellAnchor>
  <xdr:twoCellAnchor>
    <xdr:from>
      <xdr:col>15</xdr:col>
      <xdr:colOff>1702707</xdr:colOff>
      <xdr:row>20</xdr:row>
      <xdr:rowOff>49273</xdr:rowOff>
    </xdr:from>
    <xdr:to>
      <xdr:col>15</xdr:col>
      <xdr:colOff>1906155</xdr:colOff>
      <xdr:row>24</xdr:row>
      <xdr:rowOff>0</xdr:rowOff>
    </xdr:to>
    <xdr:cxnSp macro="">
      <xdr:nvCxnSpPr>
        <xdr:cNvPr id="13" name="直線矢印コネクタ 12">
          <a:extLst>
            <a:ext uri="{FF2B5EF4-FFF2-40B4-BE49-F238E27FC236}">
              <a16:creationId xmlns:a16="http://schemas.microsoft.com/office/drawing/2014/main" id="{7BC05EF6-1672-4845-8C76-D0B2C8572BE5}"/>
            </a:ext>
          </a:extLst>
        </xdr:cNvPr>
        <xdr:cNvCxnSpPr/>
      </xdr:nvCxnSpPr>
      <xdr:spPr>
        <a:xfrm>
          <a:off x="25851757" y="6732648"/>
          <a:ext cx="200273" cy="982602"/>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2327171</xdr:colOff>
      <xdr:row>20</xdr:row>
      <xdr:rowOff>95249</xdr:rowOff>
    </xdr:from>
    <xdr:to>
      <xdr:col>15</xdr:col>
      <xdr:colOff>2643187</xdr:colOff>
      <xdr:row>23</xdr:row>
      <xdr:rowOff>238188</xdr:rowOff>
    </xdr:to>
    <xdr:cxnSp macro="">
      <xdr:nvCxnSpPr>
        <xdr:cNvPr id="14" name="直線矢印コネクタ 13">
          <a:extLst>
            <a:ext uri="{FF2B5EF4-FFF2-40B4-BE49-F238E27FC236}">
              <a16:creationId xmlns:a16="http://schemas.microsoft.com/office/drawing/2014/main" id="{10FA558E-9316-49A0-976B-80F4AC8055D0}"/>
            </a:ext>
          </a:extLst>
        </xdr:cNvPr>
        <xdr:cNvCxnSpPr/>
      </xdr:nvCxnSpPr>
      <xdr:spPr>
        <a:xfrm flipV="1">
          <a:off x="26473046" y="6781799"/>
          <a:ext cx="312841" cy="911289"/>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1688913</xdr:colOff>
      <xdr:row>19</xdr:row>
      <xdr:rowOff>182470</xdr:rowOff>
    </xdr:from>
    <xdr:to>
      <xdr:col>15</xdr:col>
      <xdr:colOff>2637693</xdr:colOff>
      <xdr:row>19</xdr:row>
      <xdr:rowOff>183173</xdr:rowOff>
    </xdr:to>
    <xdr:cxnSp macro="">
      <xdr:nvCxnSpPr>
        <xdr:cNvPr id="15" name="直線矢印コネクタ 14">
          <a:extLst>
            <a:ext uri="{FF2B5EF4-FFF2-40B4-BE49-F238E27FC236}">
              <a16:creationId xmlns:a16="http://schemas.microsoft.com/office/drawing/2014/main" id="{C549F3FF-589E-4369-9FBD-501F68A4BF56}"/>
            </a:ext>
          </a:extLst>
        </xdr:cNvPr>
        <xdr:cNvCxnSpPr/>
      </xdr:nvCxnSpPr>
      <xdr:spPr>
        <a:xfrm>
          <a:off x="25831613" y="6608670"/>
          <a:ext cx="955130" cy="703"/>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79126</xdr:colOff>
      <xdr:row>15</xdr:row>
      <xdr:rowOff>55996</xdr:rowOff>
    </xdr:from>
    <xdr:to>
      <xdr:col>15</xdr:col>
      <xdr:colOff>3925744</xdr:colOff>
      <xdr:row>17</xdr:row>
      <xdr:rowOff>73963</xdr:rowOff>
    </xdr:to>
    <xdr:sp macro="" textlink="">
      <xdr:nvSpPr>
        <xdr:cNvPr id="16" name="正方形/長方形 15">
          <a:extLst>
            <a:ext uri="{FF2B5EF4-FFF2-40B4-BE49-F238E27FC236}">
              <a16:creationId xmlns:a16="http://schemas.microsoft.com/office/drawing/2014/main" id="{11D3EBA4-BA6B-45C2-A58F-BFF793EAE262}"/>
            </a:ext>
          </a:extLst>
        </xdr:cNvPr>
        <xdr:cNvSpPr/>
      </xdr:nvSpPr>
      <xdr:spPr>
        <a:xfrm>
          <a:off x="24225001" y="5456671"/>
          <a:ext cx="3846618" cy="532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余力活用で最低出力維持</a:t>
          </a:r>
        </a:p>
      </xdr:txBody>
    </xdr:sp>
    <xdr:clientData/>
  </xdr:twoCellAnchor>
  <xdr:twoCellAnchor>
    <xdr:from>
      <xdr:col>14</xdr:col>
      <xdr:colOff>871016</xdr:colOff>
      <xdr:row>29</xdr:row>
      <xdr:rowOff>243051</xdr:rowOff>
    </xdr:from>
    <xdr:to>
      <xdr:col>14</xdr:col>
      <xdr:colOff>1214493</xdr:colOff>
      <xdr:row>31</xdr:row>
      <xdr:rowOff>80405</xdr:rowOff>
    </xdr:to>
    <xdr:sp macro="" textlink="">
      <xdr:nvSpPr>
        <xdr:cNvPr id="19" name="楕円 18">
          <a:extLst>
            <a:ext uri="{FF2B5EF4-FFF2-40B4-BE49-F238E27FC236}">
              <a16:creationId xmlns:a16="http://schemas.microsoft.com/office/drawing/2014/main" id="{3538D02E-8A5E-4479-8745-BE49A61CF521}"/>
            </a:ext>
          </a:extLst>
        </xdr:cNvPr>
        <xdr:cNvSpPr/>
      </xdr:nvSpPr>
      <xdr:spPr>
        <a:xfrm>
          <a:off x="23623066" y="9241001"/>
          <a:ext cx="343477" cy="35805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876157</xdr:colOff>
      <xdr:row>31</xdr:row>
      <xdr:rowOff>181453</xdr:rowOff>
    </xdr:from>
    <xdr:to>
      <xdr:col>14</xdr:col>
      <xdr:colOff>1216459</xdr:colOff>
      <xdr:row>33</xdr:row>
      <xdr:rowOff>17029</xdr:rowOff>
    </xdr:to>
    <xdr:sp macro="" textlink="">
      <xdr:nvSpPr>
        <xdr:cNvPr id="20" name="楕円 19">
          <a:extLst>
            <a:ext uri="{FF2B5EF4-FFF2-40B4-BE49-F238E27FC236}">
              <a16:creationId xmlns:a16="http://schemas.microsoft.com/office/drawing/2014/main" id="{0A72145C-69A3-410C-9F8B-5FE33CB934F3}"/>
            </a:ext>
          </a:extLst>
        </xdr:cNvPr>
        <xdr:cNvSpPr/>
      </xdr:nvSpPr>
      <xdr:spPr>
        <a:xfrm>
          <a:off x="23631382" y="9693753"/>
          <a:ext cx="340302" cy="3531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18</xdr:col>
      <xdr:colOff>25544</xdr:colOff>
      <xdr:row>8</xdr:row>
      <xdr:rowOff>1023937</xdr:rowOff>
    </xdr:from>
    <xdr:to>
      <xdr:col>18</xdr:col>
      <xdr:colOff>357188</xdr:colOff>
      <xdr:row>8</xdr:row>
      <xdr:rowOff>1323417</xdr:rowOff>
    </xdr:to>
    <xdr:sp macro="" textlink="">
      <xdr:nvSpPr>
        <xdr:cNvPr id="21" name="楕円 20">
          <a:extLst>
            <a:ext uri="{FF2B5EF4-FFF2-40B4-BE49-F238E27FC236}">
              <a16:creationId xmlns:a16="http://schemas.microsoft.com/office/drawing/2014/main" id="{6C2AF8A7-DE73-47B4-AA94-29866D9E9FFB}"/>
            </a:ext>
          </a:extLst>
        </xdr:cNvPr>
        <xdr:cNvSpPr/>
      </xdr:nvSpPr>
      <xdr:spPr>
        <a:xfrm>
          <a:off x="30880194" y="3544887"/>
          <a:ext cx="325294" cy="3058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904443</xdr:colOff>
      <xdr:row>34</xdr:row>
      <xdr:rowOff>254597</xdr:rowOff>
    </xdr:from>
    <xdr:to>
      <xdr:col>14</xdr:col>
      <xdr:colOff>1212273</xdr:colOff>
      <xdr:row>36</xdr:row>
      <xdr:rowOff>86591</xdr:rowOff>
    </xdr:to>
    <xdr:sp macro="" textlink="">
      <xdr:nvSpPr>
        <xdr:cNvPr id="22" name="楕円 21">
          <a:extLst>
            <a:ext uri="{FF2B5EF4-FFF2-40B4-BE49-F238E27FC236}">
              <a16:creationId xmlns:a16="http://schemas.microsoft.com/office/drawing/2014/main" id="{0EB9705E-F88B-4445-9737-C295B8E1EB51}"/>
            </a:ext>
          </a:extLst>
        </xdr:cNvPr>
        <xdr:cNvSpPr/>
      </xdr:nvSpPr>
      <xdr:spPr>
        <a:xfrm>
          <a:off x="24145443" y="10610870"/>
          <a:ext cx="307830" cy="35153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484188</xdr:colOff>
      <xdr:row>29</xdr:row>
      <xdr:rowOff>205817</xdr:rowOff>
    </xdr:from>
    <xdr:to>
      <xdr:col>18</xdr:col>
      <xdr:colOff>823046</xdr:colOff>
      <xdr:row>31</xdr:row>
      <xdr:rowOff>39997</xdr:rowOff>
    </xdr:to>
    <xdr:sp macro="" textlink="">
      <xdr:nvSpPr>
        <xdr:cNvPr id="23" name="楕円 22">
          <a:extLst>
            <a:ext uri="{FF2B5EF4-FFF2-40B4-BE49-F238E27FC236}">
              <a16:creationId xmlns:a16="http://schemas.microsoft.com/office/drawing/2014/main" id="{DB23E0F8-1F1C-416B-8E95-BF3163BB4C9C}"/>
            </a:ext>
          </a:extLst>
        </xdr:cNvPr>
        <xdr:cNvSpPr/>
      </xdr:nvSpPr>
      <xdr:spPr>
        <a:xfrm>
          <a:off x="31338838" y="9203767"/>
          <a:ext cx="338858" cy="3517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18</xdr:col>
      <xdr:colOff>487363</xdr:colOff>
      <xdr:row>31</xdr:row>
      <xdr:rowOff>133368</xdr:rowOff>
    </xdr:from>
    <xdr:to>
      <xdr:col>18</xdr:col>
      <xdr:colOff>816696</xdr:colOff>
      <xdr:row>32</xdr:row>
      <xdr:rowOff>227899</xdr:rowOff>
    </xdr:to>
    <xdr:sp macro="" textlink="">
      <xdr:nvSpPr>
        <xdr:cNvPr id="24" name="楕円 23">
          <a:extLst>
            <a:ext uri="{FF2B5EF4-FFF2-40B4-BE49-F238E27FC236}">
              <a16:creationId xmlns:a16="http://schemas.microsoft.com/office/drawing/2014/main" id="{7C25A4A6-F4E6-400C-A413-DB13D55727B9}"/>
            </a:ext>
          </a:extLst>
        </xdr:cNvPr>
        <xdr:cNvSpPr/>
      </xdr:nvSpPr>
      <xdr:spPr>
        <a:xfrm>
          <a:off x="31335663" y="9648843"/>
          <a:ext cx="332508" cy="35170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18</xdr:col>
      <xdr:colOff>486208</xdr:colOff>
      <xdr:row>33</xdr:row>
      <xdr:rowOff>26138</xdr:rowOff>
    </xdr:from>
    <xdr:to>
      <xdr:col>18</xdr:col>
      <xdr:colOff>831273</xdr:colOff>
      <xdr:row>34</xdr:row>
      <xdr:rowOff>155863</xdr:rowOff>
    </xdr:to>
    <xdr:sp macro="" textlink="">
      <xdr:nvSpPr>
        <xdr:cNvPr id="25" name="楕円 24">
          <a:extLst>
            <a:ext uri="{FF2B5EF4-FFF2-40B4-BE49-F238E27FC236}">
              <a16:creationId xmlns:a16="http://schemas.microsoft.com/office/drawing/2014/main" id="{1FCA6596-0C2F-4D56-8170-703D93898CA3}"/>
            </a:ext>
          </a:extLst>
        </xdr:cNvPr>
        <xdr:cNvSpPr/>
      </xdr:nvSpPr>
      <xdr:spPr>
        <a:xfrm>
          <a:off x="31814799" y="10122638"/>
          <a:ext cx="345065" cy="38949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16</xdr:col>
      <xdr:colOff>30162</xdr:colOff>
      <xdr:row>8</xdr:row>
      <xdr:rowOff>1047749</xdr:rowOff>
    </xdr:from>
    <xdr:to>
      <xdr:col>16</xdr:col>
      <xdr:colOff>357187</xdr:colOff>
      <xdr:row>8</xdr:row>
      <xdr:rowOff>1333498</xdr:rowOff>
    </xdr:to>
    <xdr:sp macro="" textlink="">
      <xdr:nvSpPr>
        <xdr:cNvPr id="26" name="楕円 25">
          <a:extLst>
            <a:ext uri="{FF2B5EF4-FFF2-40B4-BE49-F238E27FC236}">
              <a16:creationId xmlns:a16="http://schemas.microsoft.com/office/drawing/2014/main" id="{7F2917BD-46B8-47CA-9A30-4761A976DC36}"/>
            </a:ext>
          </a:extLst>
        </xdr:cNvPr>
        <xdr:cNvSpPr/>
      </xdr:nvSpPr>
      <xdr:spPr>
        <a:xfrm>
          <a:off x="28973462" y="3571874"/>
          <a:ext cx="327025" cy="2857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26987</xdr:colOff>
      <xdr:row>8</xdr:row>
      <xdr:rowOff>1015587</xdr:rowOff>
    </xdr:from>
    <xdr:to>
      <xdr:col>17</xdr:col>
      <xdr:colOff>354013</xdr:colOff>
      <xdr:row>8</xdr:row>
      <xdr:rowOff>1319665</xdr:rowOff>
    </xdr:to>
    <xdr:sp macro="" textlink="">
      <xdr:nvSpPr>
        <xdr:cNvPr id="27" name="楕円 26">
          <a:extLst>
            <a:ext uri="{FF2B5EF4-FFF2-40B4-BE49-F238E27FC236}">
              <a16:creationId xmlns:a16="http://schemas.microsoft.com/office/drawing/2014/main" id="{C90870DC-6498-4EFB-9676-1F13FDC18B5F}"/>
            </a:ext>
          </a:extLst>
        </xdr:cNvPr>
        <xdr:cNvSpPr/>
      </xdr:nvSpPr>
      <xdr:spPr>
        <a:xfrm>
          <a:off x="30425344" y="3546516"/>
          <a:ext cx="327026" cy="3040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1034142</xdr:rowOff>
    </xdr:from>
    <xdr:to>
      <xdr:col>19</xdr:col>
      <xdr:colOff>326572</xdr:colOff>
      <xdr:row>9</xdr:row>
      <xdr:rowOff>1320</xdr:rowOff>
    </xdr:to>
    <xdr:sp macro="" textlink="">
      <xdr:nvSpPr>
        <xdr:cNvPr id="28" name="楕円 27">
          <a:extLst>
            <a:ext uri="{FF2B5EF4-FFF2-40B4-BE49-F238E27FC236}">
              <a16:creationId xmlns:a16="http://schemas.microsoft.com/office/drawing/2014/main" id="{A540215A-3B04-4CF3-BD23-FACCAE009C28}"/>
            </a:ext>
          </a:extLst>
        </xdr:cNvPr>
        <xdr:cNvSpPr/>
      </xdr:nvSpPr>
      <xdr:spPr>
        <a:xfrm>
          <a:off x="32362672" y="3565071"/>
          <a:ext cx="267257" cy="3006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14</xdr:col>
      <xdr:colOff>875868</xdr:colOff>
      <xdr:row>33</xdr:row>
      <xdr:rowOff>88631</xdr:rowOff>
    </xdr:from>
    <xdr:to>
      <xdr:col>14</xdr:col>
      <xdr:colOff>1209820</xdr:colOff>
      <xdr:row>34</xdr:row>
      <xdr:rowOff>183160</xdr:rowOff>
    </xdr:to>
    <xdr:sp macro="" textlink="">
      <xdr:nvSpPr>
        <xdr:cNvPr id="29" name="楕円 28">
          <a:extLst>
            <a:ext uri="{FF2B5EF4-FFF2-40B4-BE49-F238E27FC236}">
              <a16:creationId xmlns:a16="http://schemas.microsoft.com/office/drawing/2014/main" id="{E8A0CBC0-B865-4E2E-AB40-739A43E29C8D}"/>
            </a:ext>
          </a:extLst>
        </xdr:cNvPr>
        <xdr:cNvSpPr/>
      </xdr:nvSpPr>
      <xdr:spPr>
        <a:xfrm>
          <a:off x="23631093" y="10115281"/>
          <a:ext cx="330777" cy="35170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12</xdr:col>
      <xdr:colOff>17319</xdr:colOff>
      <xdr:row>8</xdr:row>
      <xdr:rowOff>1326243</xdr:rowOff>
    </xdr:from>
    <xdr:to>
      <xdr:col>12</xdr:col>
      <xdr:colOff>278493</xdr:colOff>
      <xdr:row>10</xdr:row>
      <xdr:rowOff>0</xdr:rowOff>
    </xdr:to>
    <xdr:sp macro="" textlink="">
      <xdr:nvSpPr>
        <xdr:cNvPr id="30" name="楕円 29">
          <a:extLst>
            <a:ext uri="{FF2B5EF4-FFF2-40B4-BE49-F238E27FC236}">
              <a16:creationId xmlns:a16="http://schemas.microsoft.com/office/drawing/2014/main" id="{1A014400-AE1E-4F1A-A191-53D2421841E5}"/>
            </a:ext>
          </a:extLst>
        </xdr:cNvPr>
        <xdr:cNvSpPr/>
      </xdr:nvSpPr>
      <xdr:spPr>
        <a:xfrm>
          <a:off x="20539364" y="3854698"/>
          <a:ext cx="261174" cy="26702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1388775</xdr:colOff>
      <xdr:row>9</xdr:row>
      <xdr:rowOff>0</xdr:rowOff>
    </xdr:from>
    <xdr:to>
      <xdr:col>15</xdr:col>
      <xdr:colOff>1687286</xdr:colOff>
      <xdr:row>10</xdr:row>
      <xdr:rowOff>17318</xdr:rowOff>
    </xdr:to>
    <xdr:sp macro="" textlink="">
      <xdr:nvSpPr>
        <xdr:cNvPr id="31" name="楕円 30">
          <a:extLst>
            <a:ext uri="{FF2B5EF4-FFF2-40B4-BE49-F238E27FC236}">
              <a16:creationId xmlns:a16="http://schemas.microsoft.com/office/drawing/2014/main" id="{6A3684B6-62EE-4591-A01B-7C7B43CA6359}"/>
            </a:ext>
          </a:extLst>
        </xdr:cNvPr>
        <xdr:cNvSpPr/>
      </xdr:nvSpPr>
      <xdr:spPr>
        <a:xfrm>
          <a:off x="25534650" y="3857625"/>
          <a:ext cx="295336" cy="27449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22</xdr:col>
      <xdr:colOff>1368136</xdr:colOff>
      <xdr:row>9</xdr:row>
      <xdr:rowOff>238125</xdr:rowOff>
    </xdr:from>
    <xdr:to>
      <xdr:col>22</xdr:col>
      <xdr:colOff>1704067</xdr:colOff>
      <xdr:row>11</xdr:row>
      <xdr:rowOff>34636</xdr:rowOff>
    </xdr:to>
    <xdr:sp macro="" textlink="">
      <xdr:nvSpPr>
        <xdr:cNvPr id="32" name="楕円 31">
          <a:extLst>
            <a:ext uri="{FF2B5EF4-FFF2-40B4-BE49-F238E27FC236}">
              <a16:creationId xmlns:a16="http://schemas.microsoft.com/office/drawing/2014/main" id="{8C29BEE1-C78D-47B0-8839-A0F1B2979A50}"/>
            </a:ext>
          </a:extLst>
        </xdr:cNvPr>
        <xdr:cNvSpPr/>
      </xdr:nvSpPr>
      <xdr:spPr>
        <a:xfrm>
          <a:off x="40247454" y="4100080"/>
          <a:ext cx="335931" cy="31605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editAs="oneCell">
    <xdr:from>
      <xdr:col>17</xdr:col>
      <xdr:colOff>46184</xdr:colOff>
      <xdr:row>18</xdr:row>
      <xdr:rowOff>218475</xdr:rowOff>
    </xdr:from>
    <xdr:to>
      <xdr:col>21</xdr:col>
      <xdr:colOff>343189</xdr:colOff>
      <xdr:row>29</xdr:row>
      <xdr:rowOff>85002</xdr:rowOff>
    </xdr:to>
    <xdr:pic>
      <xdr:nvPicPr>
        <xdr:cNvPr id="33" name="グラフィックス 32">
          <a:extLst>
            <a:ext uri="{FF2B5EF4-FFF2-40B4-BE49-F238E27FC236}">
              <a16:creationId xmlns:a16="http://schemas.microsoft.com/office/drawing/2014/main" id="{650CFD42-67CD-41F3-9227-C6407E81279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902729" y="6418384"/>
          <a:ext cx="6115915" cy="2730377"/>
        </a:xfrm>
        <a:prstGeom prst="rect">
          <a:avLst/>
        </a:prstGeom>
      </xdr:spPr>
    </xdr:pic>
    <xdr:clientData/>
  </xdr:twoCellAnchor>
  <xdr:twoCellAnchor editAs="oneCell">
    <xdr:from>
      <xdr:col>17</xdr:col>
      <xdr:colOff>46183</xdr:colOff>
      <xdr:row>17</xdr:row>
      <xdr:rowOff>169694</xdr:rowOff>
    </xdr:from>
    <xdr:to>
      <xdr:col>19</xdr:col>
      <xdr:colOff>1</xdr:colOff>
      <xdr:row>23</xdr:row>
      <xdr:rowOff>47833</xdr:rowOff>
    </xdr:to>
    <xdr:pic>
      <xdr:nvPicPr>
        <xdr:cNvPr id="34" name="グラフィックス 33">
          <a:extLst>
            <a:ext uri="{FF2B5EF4-FFF2-40B4-BE49-F238E27FC236}">
              <a16:creationId xmlns:a16="http://schemas.microsoft.com/office/drawing/2014/main" id="{62934BDD-0644-4F87-B4EB-03681D763FA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9902728" y="6109830"/>
          <a:ext cx="1858818" cy="1436776"/>
        </a:xfrm>
        <a:prstGeom prst="rect">
          <a:avLst/>
        </a:prstGeom>
      </xdr:spPr>
    </xdr:pic>
    <xdr:clientData/>
  </xdr:twoCellAnchor>
  <xdr:twoCellAnchor>
    <xdr:from>
      <xdr:col>20</xdr:col>
      <xdr:colOff>922137</xdr:colOff>
      <xdr:row>15</xdr:row>
      <xdr:rowOff>197757</xdr:rowOff>
    </xdr:from>
    <xdr:to>
      <xdr:col>21</xdr:col>
      <xdr:colOff>1350818</xdr:colOff>
      <xdr:row>18</xdr:row>
      <xdr:rowOff>69273</xdr:rowOff>
    </xdr:to>
    <xdr:sp macro="" textlink="">
      <xdr:nvSpPr>
        <xdr:cNvPr id="18" name="吹き出し: 折線 17">
          <a:extLst>
            <a:ext uri="{FF2B5EF4-FFF2-40B4-BE49-F238E27FC236}">
              <a16:creationId xmlns:a16="http://schemas.microsoft.com/office/drawing/2014/main" id="{8DD9A986-2185-4F7C-A93F-61C4CF506419}"/>
            </a:ext>
          </a:extLst>
        </xdr:cNvPr>
        <xdr:cNvSpPr/>
      </xdr:nvSpPr>
      <xdr:spPr>
        <a:xfrm>
          <a:off x="33636182" y="5618348"/>
          <a:ext cx="3390091" cy="650834"/>
        </a:xfrm>
        <a:prstGeom prst="borderCallout2">
          <a:avLst>
            <a:gd name="adj1" fmla="val 99077"/>
            <a:gd name="adj2" fmla="val 31224"/>
            <a:gd name="adj3" fmla="val 262824"/>
            <a:gd name="adj4" fmla="val 31507"/>
            <a:gd name="adj5" fmla="val 295255"/>
            <a:gd name="adj6" fmla="val 1058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r>
            <a:rPr lang="ja-JP" altLang="ja-JP" sz="1800" b="0" kern="1200">
              <a:solidFill>
                <a:sysClr val="windowText" lastClr="000000"/>
              </a:solidFill>
              <a:effectLst/>
              <a:latin typeface="+mn-lt"/>
              <a:ea typeface="+mn-ea"/>
              <a:cs typeface="+mn-cs"/>
            </a:rPr>
            <a:t>起動費等事後精算と</a:t>
          </a:r>
          <a:r>
            <a:rPr lang="en-US" altLang="ja-JP" sz="1800" b="0" kern="1200">
              <a:solidFill>
                <a:sysClr val="windowText" lastClr="000000"/>
              </a:solidFill>
              <a:effectLst/>
              <a:latin typeface="+mn-lt"/>
              <a:ea typeface="+mn-ea"/>
              <a:cs typeface="+mn-cs"/>
            </a:rPr>
            <a:t>V3</a:t>
          </a:r>
          <a:r>
            <a:rPr lang="ja-JP" altLang="ja-JP" sz="1800" b="0" kern="1200">
              <a:solidFill>
                <a:sysClr val="windowText" lastClr="000000"/>
              </a:solidFill>
              <a:effectLst/>
              <a:latin typeface="+mn-lt"/>
              <a:ea typeface="+mn-ea"/>
              <a:cs typeface="+mn-cs"/>
            </a:rPr>
            <a:t>を精算</a:t>
          </a:r>
          <a:endParaRPr lang="ja-JP" altLang="ja-JP">
            <a:solidFill>
              <a:sysClr val="windowText" lastClr="00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969491</xdr:colOff>
      <xdr:row>8</xdr:row>
      <xdr:rowOff>1833563</xdr:rowOff>
    </xdr:from>
    <xdr:to>
      <xdr:col>22</xdr:col>
      <xdr:colOff>4429124</xdr:colOff>
      <xdr:row>37</xdr:row>
      <xdr:rowOff>256021</xdr:rowOff>
    </xdr:to>
    <xdr:sp macro="" textlink="">
      <xdr:nvSpPr>
        <xdr:cNvPr id="81" name="正方形/長方形 80">
          <a:extLst>
            <a:ext uri="{FF2B5EF4-FFF2-40B4-BE49-F238E27FC236}">
              <a16:creationId xmlns:a16="http://schemas.microsoft.com/office/drawing/2014/main" id="{67DF272E-4502-4D34-AD7C-DA3516C59175}"/>
            </a:ext>
          </a:extLst>
        </xdr:cNvPr>
        <xdr:cNvSpPr/>
      </xdr:nvSpPr>
      <xdr:spPr>
        <a:xfrm>
          <a:off x="17638241" y="4357688"/>
          <a:ext cx="29772446" cy="773314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4</xdr:col>
      <xdr:colOff>315913</xdr:colOff>
      <xdr:row>1</xdr:row>
      <xdr:rowOff>95250</xdr:rowOff>
    </xdr:from>
    <xdr:to>
      <xdr:col>6</xdr:col>
      <xdr:colOff>71437</xdr:colOff>
      <xdr:row>2</xdr:row>
      <xdr:rowOff>190499</xdr:rowOff>
    </xdr:to>
    <xdr:sp macro="" textlink="">
      <xdr:nvSpPr>
        <xdr:cNvPr id="2" name="正方形/長方形 1">
          <a:extLst>
            <a:ext uri="{FF2B5EF4-FFF2-40B4-BE49-F238E27FC236}">
              <a16:creationId xmlns:a16="http://schemas.microsoft.com/office/drawing/2014/main" id="{A03D7F01-61F3-457E-9CB0-8025F9A26794}"/>
            </a:ext>
          </a:extLst>
        </xdr:cNvPr>
        <xdr:cNvSpPr/>
      </xdr:nvSpPr>
      <xdr:spPr>
        <a:xfrm>
          <a:off x="9221788" y="619125"/>
          <a:ext cx="1731962" cy="40481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94A495F5-7247-49DC-BE08-E856FFC7B09F}"/>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229464</xdr:colOff>
      <xdr:row>1</xdr:row>
      <xdr:rowOff>95250</xdr:rowOff>
    </xdr:from>
    <xdr:to>
      <xdr:col>6</xdr:col>
      <xdr:colOff>1809749</xdr:colOff>
      <xdr:row>2</xdr:row>
      <xdr:rowOff>214312</xdr:rowOff>
    </xdr:to>
    <xdr:sp macro="" textlink="">
      <xdr:nvSpPr>
        <xdr:cNvPr id="4" name="正方形/長方形 3">
          <a:extLst>
            <a:ext uri="{FF2B5EF4-FFF2-40B4-BE49-F238E27FC236}">
              <a16:creationId xmlns:a16="http://schemas.microsoft.com/office/drawing/2014/main" id="{709CEDBD-41ED-4878-9D94-073DB533252F}"/>
            </a:ext>
          </a:extLst>
        </xdr:cNvPr>
        <xdr:cNvSpPr/>
      </xdr:nvSpPr>
      <xdr:spPr>
        <a:xfrm>
          <a:off x="11111777" y="619125"/>
          <a:ext cx="1580285"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9</xdr:col>
      <xdr:colOff>866256</xdr:colOff>
      <xdr:row>48</xdr:row>
      <xdr:rowOff>77305</xdr:rowOff>
    </xdr:from>
    <xdr:to>
      <xdr:col>22</xdr:col>
      <xdr:colOff>4517736</xdr:colOff>
      <xdr:row>73</xdr:row>
      <xdr:rowOff>149366</xdr:rowOff>
    </xdr:to>
    <xdr:sp macro="" textlink="">
      <xdr:nvSpPr>
        <xdr:cNvPr id="5" name="正方形/長方形 4">
          <a:extLst>
            <a:ext uri="{FF2B5EF4-FFF2-40B4-BE49-F238E27FC236}">
              <a16:creationId xmlns:a16="http://schemas.microsoft.com/office/drawing/2014/main" id="{56B49DEC-2C3C-490B-82C6-F735A7FA07F0}"/>
            </a:ext>
          </a:extLst>
        </xdr:cNvPr>
        <xdr:cNvSpPr/>
      </xdr:nvSpPr>
      <xdr:spPr>
        <a:xfrm>
          <a:off x="17535006" y="15745930"/>
          <a:ext cx="29964293" cy="662049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10</xdr:col>
      <xdr:colOff>2568577</xdr:colOff>
      <xdr:row>66</xdr:row>
      <xdr:rowOff>103910</xdr:rowOff>
    </xdr:from>
    <xdr:to>
      <xdr:col>13</xdr:col>
      <xdr:colOff>398319</xdr:colOff>
      <xdr:row>73</xdr:row>
      <xdr:rowOff>122239</xdr:rowOff>
    </xdr:to>
    <xdr:sp macro="" textlink="">
      <xdr:nvSpPr>
        <xdr:cNvPr id="6" name="正方形/長方形 5">
          <a:extLst>
            <a:ext uri="{FF2B5EF4-FFF2-40B4-BE49-F238E27FC236}">
              <a16:creationId xmlns:a16="http://schemas.microsoft.com/office/drawing/2014/main" id="{3E3B5751-1768-40AF-873F-EA36C5672025}"/>
            </a:ext>
          </a:extLst>
        </xdr:cNvPr>
        <xdr:cNvSpPr/>
      </xdr:nvSpPr>
      <xdr:spPr>
        <a:xfrm>
          <a:off x="20839259" y="19084637"/>
          <a:ext cx="3769878" cy="183673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発電計画：</a:t>
          </a:r>
          <a:r>
            <a:rPr kumimoji="1" lang="en-US" altLang="ja-JP" sz="2400">
              <a:solidFill>
                <a:sysClr val="windowText" lastClr="000000"/>
              </a:solidFill>
              <a:effectLst/>
              <a:latin typeface="+mn-lt"/>
              <a:ea typeface="+mn-ea"/>
              <a:cs typeface="+mn-cs"/>
            </a:rPr>
            <a:t>20,000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Wh</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最低出力：</a:t>
          </a:r>
          <a:r>
            <a:rPr kumimoji="1" lang="en-US" altLang="ja-JP" sz="2400">
              <a:solidFill>
                <a:sysClr val="windowText" lastClr="000000"/>
              </a:solidFill>
              <a:effectLst/>
              <a:latin typeface="+mn-lt"/>
              <a:ea typeface="+mn-ea"/>
              <a:cs typeface="+mn-cs"/>
            </a:rPr>
            <a:t>20,000kWh</a:t>
          </a:r>
          <a:endParaRPr lang="ja-JP" altLang="ja-JP" sz="2400">
            <a:solidFill>
              <a:sysClr val="windowText" lastClr="000000"/>
            </a:solidFill>
            <a:effectLst/>
          </a:endParaRPr>
        </a:p>
        <a:p>
          <a:r>
            <a:rPr kumimoji="1" lang="ja-JP" altLang="en-US" sz="2400">
              <a:solidFill>
                <a:sysClr val="windowText" lastClr="000000"/>
              </a:solidFill>
              <a:effectLst/>
              <a:latin typeface="+mn-lt"/>
              <a:ea typeface="+mn-ea"/>
              <a:cs typeface="+mn-cs"/>
            </a:rPr>
            <a:t>約定希望</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11</xdr:col>
      <xdr:colOff>16785</xdr:colOff>
      <xdr:row>55</xdr:row>
      <xdr:rowOff>142501</xdr:rowOff>
    </xdr:from>
    <xdr:to>
      <xdr:col>11</xdr:col>
      <xdr:colOff>32591</xdr:colOff>
      <xdr:row>59</xdr:row>
      <xdr:rowOff>160263</xdr:rowOff>
    </xdr:to>
    <xdr:cxnSp macro="">
      <xdr:nvCxnSpPr>
        <xdr:cNvPr id="7" name="直線矢印コネクタ 6">
          <a:extLst>
            <a:ext uri="{FF2B5EF4-FFF2-40B4-BE49-F238E27FC236}">
              <a16:creationId xmlns:a16="http://schemas.microsoft.com/office/drawing/2014/main" id="{7D372B7B-63B2-4F25-A41D-EE4FA226AA4F}"/>
            </a:ext>
          </a:extLst>
        </xdr:cNvPr>
        <xdr:cNvCxnSpPr/>
      </xdr:nvCxnSpPr>
      <xdr:spPr>
        <a:xfrm flipV="1">
          <a:off x="20995598" y="17644689"/>
          <a:ext cx="15806" cy="1065512"/>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914690</xdr:colOff>
      <xdr:row>65</xdr:row>
      <xdr:rowOff>75912</xdr:rowOff>
    </xdr:from>
    <xdr:to>
      <xdr:col>20</xdr:col>
      <xdr:colOff>2547938</xdr:colOff>
      <xdr:row>69</xdr:row>
      <xdr:rowOff>166687</xdr:rowOff>
    </xdr:to>
    <xdr:sp macro="" textlink="">
      <xdr:nvSpPr>
        <xdr:cNvPr id="8" name="正方形/長方形 7">
          <a:extLst>
            <a:ext uri="{FF2B5EF4-FFF2-40B4-BE49-F238E27FC236}">
              <a16:creationId xmlns:a16="http://schemas.microsoft.com/office/drawing/2014/main" id="{5EC5835D-95AB-4D3B-A9B9-F90ECD728EED}"/>
            </a:ext>
          </a:extLst>
        </xdr:cNvPr>
        <xdr:cNvSpPr/>
      </xdr:nvSpPr>
      <xdr:spPr>
        <a:xfrm>
          <a:off x="38538440" y="18959225"/>
          <a:ext cx="4966998" cy="1043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77.25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eaLnBrk="1" fontAlgn="auto" latinLnBrk="0" hangingPunct="1"/>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価格：</a:t>
          </a:r>
          <a:r>
            <a:rPr kumimoji="1" lang="en-US" altLang="ja-JP" sz="2400">
              <a:solidFill>
                <a:sysClr val="windowText" lastClr="000000"/>
              </a:solidFill>
              <a:effectLst/>
              <a:latin typeface="+mn-lt"/>
              <a:ea typeface="+mn-ea"/>
              <a:cs typeface="+mn-cs"/>
            </a:rPr>
            <a:t>150.00</a:t>
          </a:r>
          <a:r>
            <a:rPr kumimoji="1" lang="ja-JP" altLang="ja-JP" sz="2400">
              <a:solidFill>
                <a:sysClr val="windowText" lastClr="000000"/>
              </a:solidFill>
              <a:effectLst/>
              <a:latin typeface="+mn-lt"/>
              <a:ea typeface="+mn-ea"/>
              <a:cs typeface="+mn-cs"/>
            </a:rPr>
            <a:t>円</a:t>
          </a:r>
          <a:br>
            <a:rPr kumimoji="1" lang="en-US" altLang="ja-JP" sz="2400">
              <a:solidFill>
                <a:sysClr val="windowText" lastClr="000000"/>
              </a:solidFill>
              <a:effectLst/>
              <a:latin typeface="+mn-lt"/>
              <a:ea typeface="+mn-ea"/>
              <a:cs typeface="+mn-cs"/>
            </a:rPr>
          </a:br>
          <a:endParaRPr kumimoji="1" lang="ja-JP" altLang="en-US" sz="1100">
            <a:solidFill>
              <a:schemeClr val="tx1"/>
            </a:solidFill>
          </a:endParaRPr>
        </a:p>
      </xdr:txBody>
    </xdr:sp>
    <xdr:clientData/>
  </xdr:twoCellAnchor>
  <xdr:twoCellAnchor>
    <xdr:from>
      <xdr:col>18</xdr:col>
      <xdr:colOff>952500</xdr:colOff>
      <xdr:row>54</xdr:row>
      <xdr:rowOff>207818</xdr:rowOff>
    </xdr:from>
    <xdr:to>
      <xdr:col>18</xdr:col>
      <xdr:colOff>952500</xdr:colOff>
      <xdr:row>58</xdr:row>
      <xdr:rowOff>190500</xdr:rowOff>
    </xdr:to>
    <xdr:cxnSp macro="">
      <xdr:nvCxnSpPr>
        <xdr:cNvPr id="10" name="直線矢印コネクタ 9">
          <a:extLst>
            <a:ext uri="{FF2B5EF4-FFF2-40B4-BE49-F238E27FC236}">
              <a16:creationId xmlns:a16="http://schemas.microsoft.com/office/drawing/2014/main" id="{98EA3BE2-B241-43CD-9C84-3E1DFB201B89}"/>
            </a:ext>
          </a:extLst>
        </xdr:cNvPr>
        <xdr:cNvCxnSpPr/>
      </xdr:nvCxnSpPr>
      <xdr:spPr>
        <a:xfrm>
          <a:off x="35415682" y="16642773"/>
          <a:ext cx="0" cy="1021772"/>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242091</xdr:colOff>
      <xdr:row>53</xdr:row>
      <xdr:rowOff>174815</xdr:rowOff>
    </xdr:from>
    <xdr:to>
      <xdr:col>11</xdr:col>
      <xdr:colOff>1469207</xdr:colOff>
      <xdr:row>55</xdr:row>
      <xdr:rowOff>176465</xdr:rowOff>
    </xdr:to>
    <xdr:sp macro="" textlink="">
      <xdr:nvSpPr>
        <xdr:cNvPr id="11" name="正方形/長方形 10">
          <a:extLst>
            <a:ext uri="{FF2B5EF4-FFF2-40B4-BE49-F238E27FC236}">
              <a16:creationId xmlns:a16="http://schemas.microsoft.com/office/drawing/2014/main" id="{9F5DE516-F72E-4E8D-9EB9-3F529D308584}"/>
            </a:ext>
          </a:extLst>
        </xdr:cNvPr>
        <xdr:cNvSpPr/>
      </xdr:nvSpPr>
      <xdr:spPr>
        <a:xfrm>
          <a:off x="21231727" y="16349997"/>
          <a:ext cx="1227116" cy="521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675410</xdr:colOff>
      <xdr:row>55</xdr:row>
      <xdr:rowOff>207818</xdr:rowOff>
    </xdr:from>
    <xdr:to>
      <xdr:col>14</xdr:col>
      <xdr:colOff>692727</xdr:colOff>
      <xdr:row>59</xdr:row>
      <xdr:rowOff>164320</xdr:rowOff>
    </xdr:to>
    <xdr:cxnSp macro="">
      <xdr:nvCxnSpPr>
        <xdr:cNvPr id="37" name="直線矢印コネクタ 36">
          <a:extLst>
            <a:ext uri="{FF2B5EF4-FFF2-40B4-BE49-F238E27FC236}">
              <a16:creationId xmlns:a16="http://schemas.microsoft.com/office/drawing/2014/main" id="{39B5CFE0-FD2A-4832-BC8E-38884EF45A7D}"/>
            </a:ext>
          </a:extLst>
        </xdr:cNvPr>
        <xdr:cNvCxnSpPr/>
      </xdr:nvCxnSpPr>
      <xdr:spPr>
        <a:xfrm flipV="1">
          <a:off x="26147981" y="17597747"/>
          <a:ext cx="17317" cy="990644"/>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285253</xdr:colOff>
      <xdr:row>50</xdr:row>
      <xdr:rowOff>101630</xdr:rowOff>
    </xdr:from>
    <xdr:to>
      <xdr:col>11</xdr:col>
      <xdr:colOff>1870443</xdr:colOff>
      <xdr:row>51</xdr:row>
      <xdr:rowOff>12730</xdr:rowOff>
    </xdr:to>
    <xdr:sp macro="" textlink="">
      <xdr:nvSpPr>
        <xdr:cNvPr id="38" name="正方形/長方形 37">
          <a:extLst>
            <a:ext uri="{FF2B5EF4-FFF2-40B4-BE49-F238E27FC236}">
              <a16:creationId xmlns:a16="http://schemas.microsoft.com/office/drawing/2014/main" id="{FB0FE511-0713-7FF0-87E1-078CD4872960}"/>
            </a:ext>
          </a:extLst>
        </xdr:cNvPr>
        <xdr:cNvSpPr/>
      </xdr:nvSpPr>
      <xdr:spPr>
        <a:xfrm>
          <a:off x="21316453" y="15760730"/>
          <a:ext cx="1585190" cy="177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13</xdr:col>
      <xdr:colOff>1000553</xdr:colOff>
      <xdr:row>50</xdr:row>
      <xdr:rowOff>133263</xdr:rowOff>
    </xdr:from>
    <xdr:to>
      <xdr:col>15</xdr:col>
      <xdr:colOff>2937591</xdr:colOff>
      <xdr:row>51</xdr:row>
      <xdr:rowOff>54629</xdr:rowOff>
    </xdr:to>
    <xdr:sp macro="" textlink="">
      <xdr:nvSpPr>
        <xdr:cNvPr id="40" name="正方形/長方形 39">
          <a:extLst>
            <a:ext uri="{FF2B5EF4-FFF2-40B4-BE49-F238E27FC236}">
              <a16:creationId xmlns:a16="http://schemas.microsoft.com/office/drawing/2014/main" id="{C26DEBFC-0DCA-2566-DFAA-8BDAAFBACC43}"/>
            </a:ext>
          </a:extLst>
        </xdr:cNvPr>
        <xdr:cNvSpPr/>
      </xdr:nvSpPr>
      <xdr:spPr>
        <a:xfrm>
          <a:off x="25211371" y="15529127"/>
          <a:ext cx="4534765" cy="1811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editAs="oneCell">
    <xdr:from>
      <xdr:col>17</xdr:col>
      <xdr:colOff>330604</xdr:colOff>
      <xdr:row>54</xdr:row>
      <xdr:rowOff>221116</xdr:rowOff>
    </xdr:from>
    <xdr:to>
      <xdr:col>18</xdr:col>
      <xdr:colOff>731175</xdr:colOff>
      <xdr:row>59</xdr:row>
      <xdr:rowOff>77951</xdr:rowOff>
    </xdr:to>
    <xdr:pic>
      <xdr:nvPicPr>
        <xdr:cNvPr id="43" name="グラフィックス 42">
          <a:extLst>
            <a:ext uri="{FF2B5EF4-FFF2-40B4-BE49-F238E27FC236}">
              <a16:creationId xmlns:a16="http://schemas.microsoft.com/office/drawing/2014/main" id="{12AE2B42-AABC-4C88-8ED4-20A9E1301AB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3287104" y="17461366"/>
          <a:ext cx="1876946" cy="1166523"/>
        </a:xfrm>
        <a:prstGeom prst="rect">
          <a:avLst/>
        </a:prstGeom>
      </xdr:spPr>
    </xdr:pic>
    <xdr:clientData/>
  </xdr:twoCellAnchor>
  <xdr:twoCellAnchor>
    <xdr:from>
      <xdr:col>17</xdr:col>
      <xdr:colOff>1348047</xdr:colOff>
      <xdr:row>50</xdr:row>
      <xdr:rowOff>141740</xdr:rowOff>
    </xdr:from>
    <xdr:to>
      <xdr:col>20</xdr:col>
      <xdr:colOff>1058977</xdr:colOff>
      <xdr:row>51</xdr:row>
      <xdr:rowOff>53418</xdr:rowOff>
    </xdr:to>
    <xdr:sp macro="" textlink="">
      <xdr:nvSpPr>
        <xdr:cNvPr id="44" name="正方形/長方形 43">
          <a:extLst>
            <a:ext uri="{FF2B5EF4-FFF2-40B4-BE49-F238E27FC236}">
              <a16:creationId xmlns:a16="http://schemas.microsoft.com/office/drawing/2014/main" id="{94A8E2A9-5989-56D8-4091-73674C4F5F12}"/>
            </a:ext>
          </a:extLst>
        </xdr:cNvPr>
        <xdr:cNvSpPr/>
      </xdr:nvSpPr>
      <xdr:spPr>
        <a:xfrm>
          <a:off x="34352172" y="15596053"/>
          <a:ext cx="4235305" cy="1736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21</xdr:col>
      <xdr:colOff>1919837</xdr:colOff>
      <xdr:row>50</xdr:row>
      <xdr:rowOff>54551</xdr:rowOff>
    </xdr:from>
    <xdr:to>
      <xdr:col>22</xdr:col>
      <xdr:colOff>1098983</xdr:colOff>
      <xdr:row>51</xdr:row>
      <xdr:rowOff>98156</xdr:rowOff>
    </xdr:to>
    <xdr:sp macro="" textlink="">
      <xdr:nvSpPr>
        <xdr:cNvPr id="45" name="正方形/長方形 44">
          <a:extLst>
            <a:ext uri="{FF2B5EF4-FFF2-40B4-BE49-F238E27FC236}">
              <a16:creationId xmlns:a16="http://schemas.microsoft.com/office/drawing/2014/main" id="{0B1FD5A1-22B5-085E-FF2B-9B78A7184248}"/>
            </a:ext>
          </a:extLst>
        </xdr:cNvPr>
        <xdr:cNvSpPr/>
      </xdr:nvSpPr>
      <xdr:spPr>
        <a:xfrm>
          <a:off x="42329650" y="15508864"/>
          <a:ext cx="1798521" cy="3055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xdr:from>
      <xdr:col>21</xdr:col>
      <xdr:colOff>1727248</xdr:colOff>
      <xdr:row>54</xdr:row>
      <xdr:rowOff>250104</xdr:rowOff>
    </xdr:from>
    <xdr:to>
      <xdr:col>21</xdr:col>
      <xdr:colOff>1744808</xdr:colOff>
      <xdr:row>59</xdr:row>
      <xdr:rowOff>52827</xdr:rowOff>
    </xdr:to>
    <xdr:cxnSp macro="">
      <xdr:nvCxnSpPr>
        <xdr:cNvPr id="47" name="直線矢印コネクタ 46">
          <a:extLst>
            <a:ext uri="{FF2B5EF4-FFF2-40B4-BE49-F238E27FC236}">
              <a16:creationId xmlns:a16="http://schemas.microsoft.com/office/drawing/2014/main" id="{9425494F-C392-C6EB-F107-695D8F0E66F2}"/>
            </a:ext>
          </a:extLst>
        </xdr:cNvPr>
        <xdr:cNvCxnSpPr/>
      </xdr:nvCxnSpPr>
      <xdr:spPr>
        <a:xfrm flipH="1">
          <a:off x="42137061" y="16752167"/>
          <a:ext cx="17560" cy="1112410"/>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1045132</xdr:colOff>
      <xdr:row>53</xdr:row>
      <xdr:rowOff>155333</xdr:rowOff>
    </xdr:from>
    <xdr:to>
      <xdr:col>15</xdr:col>
      <xdr:colOff>583438</xdr:colOff>
      <xdr:row>55</xdr:row>
      <xdr:rowOff>115255</xdr:rowOff>
    </xdr:to>
    <xdr:sp macro="" textlink="">
      <xdr:nvSpPr>
        <xdr:cNvPr id="60" name="正方形/長方形 59">
          <a:extLst>
            <a:ext uri="{FF2B5EF4-FFF2-40B4-BE49-F238E27FC236}">
              <a16:creationId xmlns:a16="http://schemas.microsoft.com/office/drawing/2014/main" id="{0F6D0C8D-D5FB-4E2C-8061-19E5F2061D7A}"/>
            </a:ext>
          </a:extLst>
        </xdr:cNvPr>
        <xdr:cNvSpPr/>
      </xdr:nvSpPr>
      <xdr:spPr>
        <a:xfrm>
          <a:off x="26517703" y="17028190"/>
          <a:ext cx="844592" cy="476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597759</xdr:colOff>
      <xdr:row>66</xdr:row>
      <xdr:rowOff>69273</xdr:rowOff>
    </xdr:from>
    <xdr:to>
      <xdr:col>15</xdr:col>
      <xdr:colOff>2459183</xdr:colOff>
      <xdr:row>69</xdr:row>
      <xdr:rowOff>241299</xdr:rowOff>
    </xdr:to>
    <xdr:sp macro="" textlink="">
      <xdr:nvSpPr>
        <xdr:cNvPr id="62" name="正方形/長方形 61">
          <a:extLst>
            <a:ext uri="{FF2B5EF4-FFF2-40B4-BE49-F238E27FC236}">
              <a16:creationId xmlns:a16="http://schemas.microsoft.com/office/drawing/2014/main" id="{1F89A540-1C50-4991-A64C-141D4A79612A}"/>
            </a:ext>
          </a:extLst>
        </xdr:cNvPr>
        <xdr:cNvSpPr/>
      </xdr:nvSpPr>
      <xdr:spPr>
        <a:xfrm>
          <a:off x="26055486" y="20348864"/>
          <a:ext cx="3160288" cy="95134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応札</a:t>
          </a:r>
          <a:r>
            <a:rPr kumimoji="1" lang="en-US" altLang="ja-JP" sz="2400">
              <a:solidFill>
                <a:sysClr val="windowText" lastClr="000000"/>
              </a:solidFill>
              <a:effectLst/>
              <a:latin typeface="+mn-lt"/>
              <a:ea typeface="+mn-ea"/>
              <a:cs typeface="+mn-cs"/>
            </a:rPr>
            <a:t>Δ</a:t>
          </a:r>
          <a:r>
            <a:rPr kumimoji="1" lang="ja-JP" altLang="ja-JP" sz="2400">
              <a:solidFill>
                <a:sysClr val="windowText" lastClr="000000"/>
              </a:solidFill>
              <a:effectLst/>
              <a:latin typeface="+mn-lt"/>
              <a:ea typeface="+mn-ea"/>
              <a:cs typeface="+mn-cs"/>
            </a:rPr>
            <a:t>ｋＷ：</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endParaRPr lang="ja-JP" altLang="ja-JP" sz="2400">
            <a:solidFill>
              <a:sysClr val="windowText" lastClr="000000"/>
            </a:solidFill>
            <a:effectLst/>
          </a:endParaRP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21</xdr:col>
      <xdr:colOff>1773381</xdr:colOff>
      <xdr:row>65</xdr:row>
      <xdr:rowOff>109537</xdr:rowOff>
    </xdr:from>
    <xdr:to>
      <xdr:col>22</xdr:col>
      <xdr:colOff>3961677</xdr:colOff>
      <xdr:row>69</xdr:row>
      <xdr:rowOff>44305</xdr:rowOff>
    </xdr:to>
    <xdr:sp macro="" textlink="">
      <xdr:nvSpPr>
        <xdr:cNvPr id="72" name="正方形/長方形 71">
          <a:extLst>
            <a:ext uri="{FF2B5EF4-FFF2-40B4-BE49-F238E27FC236}">
              <a16:creationId xmlns:a16="http://schemas.microsoft.com/office/drawing/2014/main" id="{3AD329B1-CE32-4AE3-8892-875EF7178059}"/>
            </a:ext>
          </a:extLst>
        </xdr:cNvPr>
        <xdr:cNvSpPr/>
      </xdr:nvSpPr>
      <xdr:spPr>
        <a:xfrm>
          <a:off x="42135569" y="20231100"/>
          <a:ext cx="4807671" cy="9825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70.00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10.00</a:t>
          </a:r>
          <a:r>
            <a:rPr kumimoji="1" lang="ja-JP" altLang="ja-JP" sz="2400">
              <a:solidFill>
                <a:sysClr val="windowText" lastClr="000000"/>
              </a:solidFill>
              <a:effectLst/>
              <a:latin typeface="+mn-lt"/>
              <a:ea typeface="+mn-ea"/>
              <a:cs typeface="+mn-cs"/>
            </a:rPr>
            <a:t>円</a:t>
          </a:r>
          <a:endParaRPr kumimoji="1" lang="ja-JP" altLang="en-US" sz="1100">
            <a:solidFill>
              <a:sysClr val="windowText" lastClr="000000"/>
            </a:solidFill>
          </a:endParaRPr>
        </a:p>
      </xdr:txBody>
    </xdr:sp>
    <xdr:clientData/>
  </xdr:twoCellAnchor>
  <xdr:twoCellAnchor>
    <xdr:from>
      <xdr:col>7</xdr:col>
      <xdr:colOff>34925</xdr:colOff>
      <xdr:row>37</xdr:row>
      <xdr:rowOff>234721</xdr:rowOff>
    </xdr:from>
    <xdr:to>
      <xdr:col>8</xdr:col>
      <xdr:colOff>34925</xdr:colOff>
      <xdr:row>41</xdr:row>
      <xdr:rowOff>468311</xdr:rowOff>
    </xdr:to>
    <xdr:sp macro="" textlink="">
      <xdr:nvSpPr>
        <xdr:cNvPr id="107" name="正方形/長方形 106">
          <a:extLst>
            <a:ext uri="{FF2B5EF4-FFF2-40B4-BE49-F238E27FC236}">
              <a16:creationId xmlns:a16="http://schemas.microsoft.com/office/drawing/2014/main" id="{DEDA641D-B4F8-463A-8ED3-5E45C2E6D505}"/>
            </a:ext>
          </a:extLst>
        </xdr:cNvPr>
        <xdr:cNvSpPr/>
      </xdr:nvSpPr>
      <xdr:spPr>
        <a:xfrm>
          <a:off x="13446125" y="11512321"/>
          <a:ext cx="1600200" cy="19861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1831398</xdr:colOff>
      <xdr:row>43</xdr:row>
      <xdr:rowOff>188268</xdr:rowOff>
    </xdr:from>
    <xdr:to>
      <xdr:col>8</xdr:col>
      <xdr:colOff>654637</xdr:colOff>
      <xdr:row>47</xdr:row>
      <xdr:rowOff>50799</xdr:rowOff>
    </xdr:to>
    <xdr:sp macro="" textlink="">
      <xdr:nvSpPr>
        <xdr:cNvPr id="127" name="吹き出し: 四角形 126">
          <a:extLst>
            <a:ext uri="{FF2B5EF4-FFF2-40B4-BE49-F238E27FC236}">
              <a16:creationId xmlns:a16="http://schemas.microsoft.com/office/drawing/2014/main" id="{280A081B-BCC3-4AC2-A434-29F380C29101}"/>
            </a:ext>
          </a:extLst>
        </xdr:cNvPr>
        <xdr:cNvSpPr/>
      </xdr:nvSpPr>
      <xdr:spPr>
        <a:xfrm>
          <a:off x="12666086" y="14547206"/>
          <a:ext cx="2942801" cy="910281"/>
        </a:xfrm>
        <a:prstGeom prst="wedgeRectCallout">
          <a:avLst>
            <a:gd name="adj1" fmla="val 21646"/>
            <a:gd name="adj2" fmla="val -9854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0">
              <a:solidFill>
                <a:srgbClr val="FF0000"/>
              </a:solidFill>
            </a:rPr>
            <a:t>持ち下げ供出機区分に準じたリソースの系統コードを記載すること。</a:t>
          </a:r>
        </a:p>
      </xdr:txBody>
    </xdr:sp>
    <xdr:clientData/>
  </xdr:twoCellAnchor>
  <xdr:twoCellAnchor>
    <xdr:from>
      <xdr:col>11</xdr:col>
      <xdr:colOff>25546</xdr:colOff>
      <xdr:row>15</xdr:row>
      <xdr:rowOff>142875</xdr:rowOff>
    </xdr:from>
    <xdr:to>
      <xdr:col>11</xdr:col>
      <xdr:colOff>28575</xdr:colOff>
      <xdr:row>19</xdr:row>
      <xdr:rowOff>142734</xdr:rowOff>
    </xdr:to>
    <xdr:cxnSp macro="">
      <xdr:nvCxnSpPr>
        <xdr:cNvPr id="46" name="直線矢印コネクタ 45">
          <a:extLst>
            <a:ext uri="{FF2B5EF4-FFF2-40B4-BE49-F238E27FC236}">
              <a16:creationId xmlns:a16="http://schemas.microsoft.com/office/drawing/2014/main" id="{22AADB11-0C4E-49A2-8E7B-3EB57F242601}"/>
            </a:ext>
          </a:extLst>
        </xdr:cNvPr>
        <xdr:cNvCxnSpPr/>
      </xdr:nvCxnSpPr>
      <xdr:spPr>
        <a:xfrm flipV="1">
          <a:off x="20980546" y="6191250"/>
          <a:ext cx="3029" cy="1028559"/>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684976</xdr:colOff>
      <xdr:row>15</xdr:row>
      <xdr:rowOff>24103</xdr:rowOff>
    </xdr:from>
    <xdr:to>
      <xdr:col>18</xdr:col>
      <xdr:colOff>685168</xdr:colOff>
      <xdr:row>18</xdr:row>
      <xdr:rowOff>229741</xdr:rowOff>
    </xdr:to>
    <xdr:cxnSp macro="">
      <xdr:nvCxnSpPr>
        <xdr:cNvPr id="53" name="直線矢印コネクタ 52">
          <a:extLst>
            <a:ext uri="{FF2B5EF4-FFF2-40B4-BE49-F238E27FC236}">
              <a16:creationId xmlns:a16="http://schemas.microsoft.com/office/drawing/2014/main" id="{FA0CE7D4-D684-4E72-B865-3A5989DB9458}"/>
            </a:ext>
          </a:extLst>
        </xdr:cNvPr>
        <xdr:cNvCxnSpPr/>
      </xdr:nvCxnSpPr>
      <xdr:spPr>
        <a:xfrm>
          <a:off x="33474789" y="5262853"/>
          <a:ext cx="192" cy="99145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281151</xdr:colOff>
      <xdr:row>13</xdr:row>
      <xdr:rowOff>32864</xdr:rowOff>
    </xdr:from>
    <xdr:to>
      <xdr:col>11</xdr:col>
      <xdr:colOff>1511442</xdr:colOff>
      <xdr:row>15</xdr:row>
      <xdr:rowOff>34512</xdr:rowOff>
    </xdr:to>
    <xdr:sp macro="" textlink="">
      <xdr:nvSpPr>
        <xdr:cNvPr id="54" name="正方形/長方形 53">
          <a:extLst>
            <a:ext uri="{FF2B5EF4-FFF2-40B4-BE49-F238E27FC236}">
              <a16:creationId xmlns:a16="http://schemas.microsoft.com/office/drawing/2014/main" id="{931954BA-08F6-4997-9E9F-10A783D7D8C5}"/>
            </a:ext>
          </a:extLst>
        </xdr:cNvPr>
        <xdr:cNvSpPr/>
      </xdr:nvSpPr>
      <xdr:spPr>
        <a:xfrm>
          <a:off x="20664651" y="4747739"/>
          <a:ext cx="1230291" cy="525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777875</xdr:colOff>
      <xdr:row>15</xdr:row>
      <xdr:rowOff>168275</xdr:rowOff>
    </xdr:from>
    <xdr:to>
      <xdr:col>14</xdr:col>
      <xdr:colOff>778165</xdr:colOff>
      <xdr:row>19</xdr:row>
      <xdr:rowOff>189636</xdr:rowOff>
    </xdr:to>
    <xdr:cxnSp macro="">
      <xdr:nvCxnSpPr>
        <xdr:cNvPr id="57" name="直線矢印コネクタ 56">
          <a:extLst>
            <a:ext uri="{FF2B5EF4-FFF2-40B4-BE49-F238E27FC236}">
              <a16:creationId xmlns:a16="http://schemas.microsoft.com/office/drawing/2014/main" id="{62D6C50D-976C-425E-9EA3-011900CA663D}"/>
            </a:ext>
          </a:extLst>
        </xdr:cNvPr>
        <xdr:cNvCxnSpPr/>
      </xdr:nvCxnSpPr>
      <xdr:spPr>
        <a:xfrm flipH="1" flipV="1">
          <a:off x="26238200" y="6216650"/>
          <a:ext cx="290" cy="1050061"/>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445529</xdr:colOff>
      <xdr:row>11</xdr:row>
      <xdr:rowOff>17710</xdr:rowOff>
    </xdr:from>
    <xdr:to>
      <xdr:col>12</xdr:col>
      <xdr:colOff>122544</xdr:colOff>
      <xdr:row>11</xdr:row>
      <xdr:rowOff>182811</xdr:rowOff>
    </xdr:to>
    <xdr:sp macro="" textlink="">
      <xdr:nvSpPr>
        <xdr:cNvPr id="58" name="正方形/長方形 57">
          <a:extLst>
            <a:ext uri="{FF2B5EF4-FFF2-40B4-BE49-F238E27FC236}">
              <a16:creationId xmlns:a16="http://schemas.microsoft.com/office/drawing/2014/main" id="{C49750B7-6D08-4F7B-8F59-AF0AD647E3A0}"/>
            </a:ext>
          </a:extLst>
        </xdr:cNvPr>
        <xdr:cNvSpPr/>
      </xdr:nvSpPr>
      <xdr:spPr>
        <a:xfrm>
          <a:off x="20794393" y="4226028"/>
          <a:ext cx="1599333" cy="165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13</xdr:col>
      <xdr:colOff>810781</xdr:colOff>
      <xdr:row>10</xdr:row>
      <xdr:rowOff>253279</xdr:rowOff>
    </xdr:from>
    <xdr:to>
      <xdr:col>15</xdr:col>
      <xdr:colOff>2764271</xdr:colOff>
      <xdr:row>11</xdr:row>
      <xdr:rowOff>174481</xdr:rowOff>
    </xdr:to>
    <xdr:sp macro="" textlink="">
      <xdr:nvSpPr>
        <xdr:cNvPr id="63" name="正方形/長方形 62">
          <a:extLst>
            <a:ext uri="{FF2B5EF4-FFF2-40B4-BE49-F238E27FC236}">
              <a16:creationId xmlns:a16="http://schemas.microsoft.com/office/drawing/2014/main" id="{05902613-ABFE-484B-8739-B56A847BC946}"/>
            </a:ext>
          </a:extLst>
        </xdr:cNvPr>
        <xdr:cNvSpPr/>
      </xdr:nvSpPr>
      <xdr:spPr>
        <a:xfrm>
          <a:off x="24385156" y="4182342"/>
          <a:ext cx="4572865" cy="183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oneCellAnchor>
    <xdr:from>
      <xdr:col>17</xdr:col>
      <xdr:colOff>336954</xdr:colOff>
      <xdr:row>15</xdr:row>
      <xdr:rowOff>217940</xdr:rowOff>
    </xdr:from>
    <xdr:ext cx="1872616" cy="1166522"/>
    <xdr:pic>
      <xdr:nvPicPr>
        <xdr:cNvPr id="66" name="グラフィックス 65">
          <a:extLst>
            <a:ext uri="{FF2B5EF4-FFF2-40B4-BE49-F238E27FC236}">
              <a16:creationId xmlns:a16="http://schemas.microsoft.com/office/drawing/2014/main" id="{A563112A-3649-4E21-98FD-1C0E71E1EC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3341079" y="5194753"/>
          <a:ext cx="1872616" cy="1166522"/>
        </a:xfrm>
        <a:prstGeom prst="rect">
          <a:avLst/>
        </a:prstGeom>
      </xdr:spPr>
    </xdr:pic>
    <xdr:clientData/>
  </xdr:oneCellAnchor>
  <xdr:twoCellAnchor>
    <xdr:from>
      <xdr:col>17</xdr:col>
      <xdr:colOff>1154084</xdr:colOff>
      <xdr:row>11</xdr:row>
      <xdr:rowOff>64099</xdr:rowOff>
    </xdr:from>
    <xdr:to>
      <xdr:col>20</xdr:col>
      <xdr:colOff>820564</xdr:colOff>
      <xdr:row>12</xdr:row>
      <xdr:rowOff>44450</xdr:rowOff>
    </xdr:to>
    <xdr:sp macro="" textlink="">
      <xdr:nvSpPr>
        <xdr:cNvPr id="67" name="正方形/長方形 66">
          <a:extLst>
            <a:ext uri="{FF2B5EF4-FFF2-40B4-BE49-F238E27FC236}">
              <a16:creationId xmlns:a16="http://schemas.microsoft.com/office/drawing/2014/main" id="{26D797E5-8E18-4C59-9357-8B1ED2087D6C}"/>
            </a:ext>
          </a:extLst>
        </xdr:cNvPr>
        <xdr:cNvSpPr/>
      </xdr:nvSpPr>
      <xdr:spPr>
        <a:xfrm>
          <a:off x="37158584" y="4407499"/>
          <a:ext cx="4619480" cy="2470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21</xdr:col>
      <xdr:colOff>1645776</xdr:colOff>
      <xdr:row>10</xdr:row>
      <xdr:rowOff>164398</xdr:rowOff>
    </xdr:from>
    <xdr:to>
      <xdr:col>22</xdr:col>
      <xdr:colOff>1201737</xdr:colOff>
      <xdr:row>12</xdr:row>
      <xdr:rowOff>158750</xdr:rowOff>
    </xdr:to>
    <xdr:sp macro="" textlink="">
      <xdr:nvSpPr>
        <xdr:cNvPr id="68" name="正方形/長方形 67">
          <a:extLst>
            <a:ext uri="{FF2B5EF4-FFF2-40B4-BE49-F238E27FC236}">
              <a16:creationId xmlns:a16="http://schemas.microsoft.com/office/drawing/2014/main" id="{3BE3ACDB-8D93-418C-98C9-BAE183CA53A1}"/>
            </a:ext>
          </a:extLst>
        </xdr:cNvPr>
        <xdr:cNvSpPr/>
      </xdr:nvSpPr>
      <xdr:spPr>
        <a:xfrm>
          <a:off x="45765576" y="4241098"/>
          <a:ext cx="2413461" cy="527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xdr:from>
      <xdr:col>21</xdr:col>
      <xdr:colOff>1795653</xdr:colOff>
      <xdr:row>14</xdr:row>
      <xdr:rowOff>172748</xdr:rowOff>
    </xdr:from>
    <xdr:to>
      <xdr:col>21</xdr:col>
      <xdr:colOff>1806863</xdr:colOff>
      <xdr:row>19</xdr:row>
      <xdr:rowOff>2458</xdr:rowOff>
    </xdr:to>
    <xdr:cxnSp macro="">
      <xdr:nvCxnSpPr>
        <xdr:cNvPr id="69" name="直線矢印コネクタ 68">
          <a:extLst>
            <a:ext uri="{FF2B5EF4-FFF2-40B4-BE49-F238E27FC236}">
              <a16:creationId xmlns:a16="http://schemas.microsoft.com/office/drawing/2014/main" id="{8F564C47-E5DB-4088-BDAB-4E1CD3367CE3}"/>
            </a:ext>
          </a:extLst>
        </xdr:cNvPr>
        <xdr:cNvCxnSpPr/>
      </xdr:nvCxnSpPr>
      <xdr:spPr>
        <a:xfrm flipH="1">
          <a:off x="45896403" y="5125748"/>
          <a:ext cx="11210" cy="1020335"/>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1246207</xdr:colOff>
      <xdr:row>13</xdr:row>
      <xdr:rowOff>10969</xdr:rowOff>
    </xdr:from>
    <xdr:to>
      <xdr:col>15</xdr:col>
      <xdr:colOff>771525</xdr:colOff>
      <xdr:row>15</xdr:row>
      <xdr:rowOff>59169</xdr:rowOff>
    </xdr:to>
    <xdr:sp macro="" textlink="">
      <xdr:nvSpPr>
        <xdr:cNvPr id="73" name="正方形/長方形 72">
          <a:extLst>
            <a:ext uri="{FF2B5EF4-FFF2-40B4-BE49-F238E27FC236}">
              <a16:creationId xmlns:a16="http://schemas.microsoft.com/office/drawing/2014/main" id="{191D9563-6698-4AD9-8220-3408C74EB965}"/>
            </a:ext>
          </a:extLst>
        </xdr:cNvPr>
        <xdr:cNvSpPr/>
      </xdr:nvSpPr>
      <xdr:spPr>
        <a:xfrm>
          <a:off x="26706532" y="5544994"/>
          <a:ext cx="830243" cy="562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10</xdr:col>
      <xdr:colOff>2147454</xdr:colOff>
      <xdr:row>26</xdr:row>
      <xdr:rowOff>68255</xdr:rowOff>
    </xdr:from>
    <xdr:to>
      <xdr:col>10</xdr:col>
      <xdr:colOff>2549726</xdr:colOff>
      <xdr:row>27</xdr:row>
      <xdr:rowOff>225136</xdr:rowOff>
    </xdr:to>
    <xdr:sp macro="" textlink="">
      <xdr:nvSpPr>
        <xdr:cNvPr id="77" name="楕円 76">
          <a:extLst>
            <a:ext uri="{FF2B5EF4-FFF2-40B4-BE49-F238E27FC236}">
              <a16:creationId xmlns:a16="http://schemas.microsoft.com/office/drawing/2014/main" id="{3DB2D018-8466-4B29-83BD-DE53926F473E}"/>
            </a:ext>
          </a:extLst>
        </xdr:cNvPr>
        <xdr:cNvSpPr/>
      </xdr:nvSpPr>
      <xdr:spPr>
        <a:xfrm rot="10800000" flipV="1">
          <a:off x="20418136" y="8259755"/>
          <a:ext cx="402272" cy="41665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rPr>
            <a:t>Ａ</a:t>
          </a:r>
        </a:p>
      </xdr:txBody>
    </xdr:sp>
    <xdr:clientData/>
  </xdr:twoCellAnchor>
  <xdr:twoCellAnchor>
    <xdr:from>
      <xdr:col>10</xdr:col>
      <xdr:colOff>2151784</xdr:colOff>
      <xdr:row>28</xdr:row>
      <xdr:rowOff>13422</xdr:rowOff>
    </xdr:from>
    <xdr:to>
      <xdr:col>10</xdr:col>
      <xdr:colOff>2494684</xdr:colOff>
      <xdr:row>29</xdr:row>
      <xdr:rowOff>128823</xdr:rowOff>
    </xdr:to>
    <xdr:sp macro="" textlink="">
      <xdr:nvSpPr>
        <xdr:cNvPr id="79" name="楕円 78">
          <a:extLst>
            <a:ext uri="{FF2B5EF4-FFF2-40B4-BE49-F238E27FC236}">
              <a16:creationId xmlns:a16="http://schemas.microsoft.com/office/drawing/2014/main" id="{79BD1997-B04D-4D9A-9571-8A985622CEE8}"/>
            </a:ext>
          </a:extLst>
        </xdr:cNvPr>
        <xdr:cNvSpPr/>
      </xdr:nvSpPr>
      <xdr:spPr>
        <a:xfrm>
          <a:off x="20422466" y="8724467"/>
          <a:ext cx="342900" cy="37517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10</xdr:col>
      <xdr:colOff>2136321</xdr:colOff>
      <xdr:row>71</xdr:row>
      <xdr:rowOff>198871</xdr:rowOff>
    </xdr:from>
    <xdr:to>
      <xdr:col>10</xdr:col>
      <xdr:colOff>2452296</xdr:colOff>
      <xdr:row>73</xdr:row>
      <xdr:rowOff>27215</xdr:rowOff>
    </xdr:to>
    <xdr:sp macro="" textlink="">
      <xdr:nvSpPr>
        <xdr:cNvPr id="86" name="楕円 85">
          <a:extLst>
            <a:ext uri="{FF2B5EF4-FFF2-40B4-BE49-F238E27FC236}">
              <a16:creationId xmlns:a16="http://schemas.microsoft.com/office/drawing/2014/main" id="{4B10A220-0902-457D-BFB2-B92EADAFDF0E}"/>
            </a:ext>
          </a:extLst>
        </xdr:cNvPr>
        <xdr:cNvSpPr/>
      </xdr:nvSpPr>
      <xdr:spPr>
        <a:xfrm>
          <a:off x="20397107" y="20391871"/>
          <a:ext cx="315975" cy="3454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O</a:t>
          </a:r>
          <a:endParaRPr kumimoji="1" lang="ja-JP" altLang="en-US" sz="1600">
            <a:solidFill>
              <a:srgbClr val="FF5050"/>
            </a:solidFill>
            <a:latin typeface="Calibri 本文"/>
          </a:endParaRPr>
        </a:p>
      </xdr:txBody>
    </xdr:sp>
    <xdr:clientData/>
  </xdr:twoCellAnchor>
  <xdr:twoCellAnchor>
    <xdr:from>
      <xdr:col>11</xdr:col>
      <xdr:colOff>16309</xdr:colOff>
      <xdr:row>26</xdr:row>
      <xdr:rowOff>121230</xdr:rowOff>
    </xdr:from>
    <xdr:to>
      <xdr:col>13</xdr:col>
      <xdr:colOff>352715</xdr:colOff>
      <xdr:row>33</xdr:row>
      <xdr:rowOff>69272</xdr:rowOff>
    </xdr:to>
    <xdr:sp macro="" textlink="">
      <xdr:nvSpPr>
        <xdr:cNvPr id="89" name="正方形/長方形 88">
          <a:extLst>
            <a:ext uri="{FF2B5EF4-FFF2-40B4-BE49-F238E27FC236}">
              <a16:creationId xmlns:a16="http://schemas.microsoft.com/office/drawing/2014/main" id="{3F15DBA5-4EFB-450F-B9F3-76C233534835}"/>
            </a:ext>
          </a:extLst>
        </xdr:cNvPr>
        <xdr:cNvSpPr/>
      </xdr:nvSpPr>
      <xdr:spPr>
        <a:xfrm>
          <a:off x="20971309" y="9040094"/>
          <a:ext cx="3540270" cy="176645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発電計画：</a:t>
          </a:r>
          <a:r>
            <a:rPr kumimoji="1" lang="en-US" altLang="ja-JP" sz="2400">
              <a:solidFill>
                <a:sysClr val="windowText" lastClr="000000"/>
              </a:solidFill>
            </a:rPr>
            <a:t>20,000</a:t>
          </a:r>
          <a:r>
            <a:rPr kumimoji="1" lang="ja-JP" altLang="en-US" sz="2400">
              <a:solidFill>
                <a:sysClr val="windowText" lastClr="000000"/>
              </a:solidFill>
            </a:rPr>
            <a:t>ｋ</a:t>
          </a:r>
          <a:r>
            <a:rPr kumimoji="1" lang="en-US" altLang="ja-JP" sz="2400">
              <a:solidFill>
                <a:sysClr val="windowText" lastClr="000000"/>
              </a:solidFill>
            </a:rPr>
            <a:t>Wh</a:t>
          </a:r>
        </a:p>
        <a:p>
          <a:pPr algn="l"/>
          <a:r>
            <a:rPr kumimoji="1" lang="ja-JP" altLang="en-US" sz="2400">
              <a:solidFill>
                <a:sysClr val="windowText" lastClr="000000"/>
              </a:solidFill>
            </a:rPr>
            <a:t>最低出力：</a:t>
          </a:r>
          <a:r>
            <a:rPr kumimoji="1" lang="en-US" altLang="ja-JP" sz="2400">
              <a:solidFill>
                <a:sysClr val="windowText" lastClr="000000"/>
              </a:solidFill>
            </a:rPr>
            <a:t>20,000kWh</a:t>
          </a:r>
        </a:p>
        <a:p>
          <a:pPr algn="l"/>
          <a:r>
            <a:rPr kumimoji="1" lang="ja-JP" altLang="en-US" sz="2400">
              <a:solidFill>
                <a:sysClr val="windowText" lastClr="000000"/>
              </a:solidFill>
            </a:rPr>
            <a:t>約定希望</a:t>
          </a:r>
          <a:r>
            <a:rPr kumimoji="1" lang="el-GR" altLang="ja-JP" sz="2400">
              <a:solidFill>
                <a:sysClr val="windowText" lastClr="000000"/>
              </a:solidFill>
            </a:rPr>
            <a:t>Δ</a:t>
          </a:r>
          <a:r>
            <a:rPr kumimoji="1" lang="en-US" altLang="ja-JP" sz="2400">
              <a:solidFill>
                <a:sysClr val="windowText" lastClr="000000"/>
              </a:solidFill>
            </a:rPr>
            <a:t>kW</a:t>
          </a:r>
          <a:r>
            <a:rPr kumimoji="1" lang="ja-JP" altLang="en-US" sz="2400">
              <a:solidFill>
                <a:sysClr val="windowText" lastClr="000000"/>
              </a:solidFill>
            </a:rPr>
            <a:t>：</a:t>
          </a:r>
          <a:r>
            <a:rPr kumimoji="1" lang="en-US" altLang="ja-JP" sz="2400">
              <a:solidFill>
                <a:sysClr val="windowText" lastClr="000000"/>
              </a:solidFill>
            </a:rPr>
            <a:t>50,000</a:t>
          </a:r>
          <a:r>
            <a:rPr kumimoji="1" lang="ja-JP" altLang="en-US" sz="2400">
              <a:solidFill>
                <a:sysClr val="windowText" lastClr="000000"/>
              </a:solidFill>
            </a:rPr>
            <a:t>ｋ</a:t>
          </a:r>
          <a:r>
            <a:rPr kumimoji="1" lang="en-US" altLang="ja-JP" sz="2400">
              <a:solidFill>
                <a:sysClr val="windowText" lastClr="000000"/>
              </a:solidFill>
            </a:rPr>
            <a:t>W</a:t>
          </a:r>
        </a:p>
        <a:p>
          <a:pPr algn="l"/>
          <a:r>
            <a:rPr kumimoji="1" lang="el-GR" altLang="ja-JP" sz="2400">
              <a:solidFill>
                <a:sysClr val="windowText" lastClr="000000"/>
              </a:solidFill>
            </a:rPr>
            <a:t>Δ</a:t>
          </a:r>
          <a:r>
            <a:rPr kumimoji="1" lang="en-US" altLang="ja-JP" sz="2400">
              <a:solidFill>
                <a:sysClr val="windowText" lastClr="000000"/>
              </a:solidFill>
            </a:rPr>
            <a:t>kW</a:t>
          </a:r>
          <a:r>
            <a:rPr kumimoji="1" lang="ja-JP" altLang="en-US" sz="2400">
              <a:solidFill>
                <a:sysClr val="windowText" lastClr="000000"/>
              </a:solidFill>
            </a:rPr>
            <a:t>約定量：</a:t>
          </a:r>
          <a:r>
            <a:rPr kumimoji="1" lang="en-US" altLang="ja-JP" sz="2400">
              <a:solidFill>
                <a:sysClr val="windowText" lastClr="000000"/>
              </a:solidFill>
            </a:rPr>
            <a:t>30,000kW</a:t>
          </a:r>
        </a:p>
      </xdr:txBody>
    </xdr:sp>
    <xdr:clientData/>
  </xdr:twoCellAnchor>
  <xdr:twoCellAnchor>
    <xdr:from>
      <xdr:col>14</xdr:col>
      <xdr:colOff>773400</xdr:colOff>
      <xdr:row>26</xdr:row>
      <xdr:rowOff>112859</xdr:rowOff>
    </xdr:from>
    <xdr:to>
      <xdr:col>15</xdr:col>
      <xdr:colOff>3059544</xdr:colOff>
      <xdr:row>30</xdr:row>
      <xdr:rowOff>18905</xdr:rowOff>
    </xdr:to>
    <xdr:sp macro="" textlink="">
      <xdr:nvSpPr>
        <xdr:cNvPr id="90" name="正方形/長方形 89">
          <a:extLst>
            <a:ext uri="{FF2B5EF4-FFF2-40B4-BE49-F238E27FC236}">
              <a16:creationId xmlns:a16="http://schemas.microsoft.com/office/drawing/2014/main" id="{15E37D35-B9D8-4938-A76E-B6574B13FEE5}"/>
            </a:ext>
          </a:extLst>
        </xdr:cNvPr>
        <xdr:cNvSpPr/>
      </xdr:nvSpPr>
      <xdr:spPr>
        <a:xfrm>
          <a:off x="26233725" y="8990159"/>
          <a:ext cx="3591069" cy="93474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2400">
              <a:solidFill>
                <a:sysClr val="windowText" lastClr="000000"/>
              </a:solidFill>
              <a:effectLst/>
              <a:latin typeface="+mn-lt"/>
              <a:ea typeface="+mn-ea"/>
              <a:cs typeface="+mn-cs"/>
            </a:rPr>
            <a:t>約定希望</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endParaRPr lang="ja-JP" altLang="ja-JP" sz="2400">
            <a:solidFill>
              <a:sysClr val="windowText" lastClr="000000"/>
            </a:solidFill>
            <a:effectLst/>
          </a:endParaRP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30,000kW</a:t>
          </a:r>
        </a:p>
        <a:p>
          <a:pPr algn="l"/>
          <a:endParaRPr kumimoji="1" lang="ja-JP" altLang="en-US" sz="1100">
            <a:solidFill>
              <a:schemeClr val="tx1"/>
            </a:solidFill>
          </a:endParaRPr>
        </a:p>
      </xdr:txBody>
    </xdr:sp>
    <xdr:clientData/>
  </xdr:twoCellAnchor>
  <xdr:twoCellAnchor>
    <xdr:from>
      <xdr:col>18</xdr:col>
      <xdr:colOff>684069</xdr:colOff>
      <xdr:row>25</xdr:row>
      <xdr:rowOff>173036</xdr:rowOff>
    </xdr:from>
    <xdr:to>
      <xdr:col>20</xdr:col>
      <xdr:colOff>2476501</xdr:colOff>
      <xdr:row>33</xdr:row>
      <xdr:rowOff>44450</xdr:rowOff>
    </xdr:to>
    <xdr:sp macro="" textlink="">
      <xdr:nvSpPr>
        <xdr:cNvPr id="91" name="正方形/長方形 90">
          <a:extLst>
            <a:ext uri="{FF2B5EF4-FFF2-40B4-BE49-F238E27FC236}">
              <a16:creationId xmlns:a16="http://schemas.microsoft.com/office/drawing/2014/main" id="{C3412630-06A8-4559-B72D-E27EBBE98693}"/>
            </a:ext>
          </a:extLst>
        </xdr:cNvPr>
        <xdr:cNvSpPr/>
      </xdr:nvSpPr>
      <xdr:spPr>
        <a:xfrm>
          <a:off x="35116944" y="8864599"/>
          <a:ext cx="4840432" cy="196691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rPr>
            <a:t>加重平均の</a:t>
          </a:r>
          <a:r>
            <a:rPr kumimoji="1" lang="ja-JP" altLang="en-US" sz="2400">
              <a:solidFill>
                <a:schemeClr val="tx1"/>
              </a:solidFill>
            </a:rPr>
            <a:t>起動費：</a:t>
          </a:r>
          <a:r>
            <a:rPr kumimoji="1" lang="en-US" altLang="ja-JP" sz="2400">
              <a:solidFill>
                <a:schemeClr val="tx1"/>
              </a:solidFill>
            </a:rPr>
            <a:t>77.25</a:t>
          </a:r>
          <a:r>
            <a:rPr kumimoji="1" lang="ja-JP" altLang="en-US" sz="2400">
              <a:solidFill>
                <a:schemeClr val="tx1"/>
              </a:solidFill>
            </a:rPr>
            <a:t>円</a:t>
          </a:r>
          <a:endParaRPr kumimoji="1" lang="en-US" altLang="ja-JP" sz="2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150.00</a:t>
          </a:r>
          <a:r>
            <a:rPr kumimoji="1" lang="ja-JP" altLang="ja-JP" sz="2400">
              <a:solidFill>
                <a:sysClr val="windowText" lastClr="000000"/>
              </a:solidFill>
              <a:effectLst/>
              <a:latin typeface="+mn-lt"/>
              <a:ea typeface="+mn-ea"/>
              <a:cs typeface="+mn-cs"/>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xdr:txBody>
    </xdr:sp>
    <xdr:clientData/>
  </xdr:twoCellAnchor>
  <xdr:twoCellAnchor>
    <xdr:from>
      <xdr:col>21</xdr:col>
      <xdr:colOff>1728644</xdr:colOff>
      <xdr:row>25</xdr:row>
      <xdr:rowOff>152274</xdr:rowOff>
    </xdr:from>
    <xdr:to>
      <xdr:col>22</xdr:col>
      <xdr:colOff>3844635</xdr:colOff>
      <xdr:row>29</xdr:row>
      <xdr:rowOff>207817</xdr:rowOff>
    </xdr:to>
    <xdr:sp macro="" textlink="">
      <xdr:nvSpPr>
        <xdr:cNvPr id="92" name="正方形/長方形 91">
          <a:extLst>
            <a:ext uri="{FF2B5EF4-FFF2-40B4-BE49-F238E27FC236}">
              <a16:creationId xmlns:a16="http://schemas.microsoft.com/office/drawing/2014/main" id="{29F011A4-8525-40AB-8B53-E9D139D0F4F5}"/>
            </a:ext>
          </a:extLst>
        </xdr:cNvPr>
        <xdr:cNvSpPr/>
      </xdr:nvSpPr>
      <xdr:spPr>
        <a:xfrm>
          <a:off x="45716826" y="8534274"/>
          <a:ext cx="4956173" cy="10253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70.00</a:t>
          </a:r>
          <a:r>
            <a:rPr kumimoji="1" lang="ja-JP" altLang="ja-JP" sz="2400">
              <a:solidFill>
                <a:sysClr val="windowText" lastClr="000000"/>
              </a:solidFill>
              <a:effectLst/>
              <a:latin typeface="+mn-lt"/>
              <a:ea typeface="+mn-ea"/>
              <a:cs typeface="+mn-cs"/>
            </a:rPr>
            <a:t>円</a:t>
          </a:r>
          <a:endParaRPr lang="ja-JP" altLang="ja-JP" sz="4800">
            <a:solidFill>
              <a:sysClr val="windowText" lastClr="000000"/>
            </a:solidFill>
            <a:effectLst/>
          </a:endParaRPr>
        </a:p>
        <a:p>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単価：</a:t>
          </a:r>
          <a:r>
            <a:rPr kumimoji="1" lang="en-US" altLang="ja-JP" sz="2400">
              <a:solidFill>
                <a:sysClr val="windowText" lastClr="000000"/>
              </a:solidFill>
              <a:effectLst/>
              <a:latin typeface="+mn-lt"/>
              <a:ea typeface="+mn-ea"/>
              <a:cs typeface="+mn-cs"/>
            </a:rPr>
            <a:t>10.00</a:t>
          </a:r>
          <a:r>
            <a:rPr kumimoji="1" lang="ja-JP" altLang="ja-JP" sz="2400">
              <a:solidFill>
                <a:sysClr val="windowText" lastClr="000000"/>
              </a:solidFill>
              <a:effectLst/>
              <a:latin typeface="+mn-lt"/>
              <a:ea typeface="+mn-ea"/>
              <a:cs typeface="+mn-cs"/>
            </a:rPr>
            <a:t>円</a:t>
          </a:r>
          <a:endParaRPr lang="ja-JP" altLang="ja-JP" sz="4800">
            <a:solidFill>
              <a:sysClr val="windowText" lastClr="000000"/>
            </a:solidFill>
            <a:effectLst/>
          </a:endParaRPr>
        </a:p>
        <a:p>
          <a:pPr algn="l"/>
          <a:endParaRPr kumimoji="1" lang="ja-JP" altLang="en-US" sz="1100">
            <a:solidFill>
              <a:schemeClr val="tx1"/>
            </a:solidFill>
          </a:endParaRPr>
        </a:p>
      </xdr:txBody>
    </xdr:sp>
    <xdr:clientData/>
  </xdr:twoCellAnchor>
  <xdr:twoCellAnchor>
    <xdr:from>
      <xdr:col>16</xdr:col>
      <xdr:colOff>38586</xdr:colOff>
      <xdr:row>39</xdr:row>
      <xdr:rowOff>46592</xdr:rowOff>
    </xdr:from>
    <xdr:to>
      <xdr:col>16</xdr:col>
      <xdr:colOff>352153</xdr:colOff>
      <xdr:row>39</xdr:row>
      <xdr:rowOff>444993</xdr:rowOff>
    </xdr:to>
    <xdr:sp macro="" textlink="">
      <xdr:nvSpPr>
        <xdr:cNvPr id="139" name="楕円 138">
          <a:extLst>
            <a:ext uri="{FF2B5EF4-FFF2-40B4-BE49-F238E27FC236}">
              <a16:creationId xmlns:a16="http://schemas.microsoft.com/office/drawing/2014/main" id="{435AD61A-68FC-4C26-B5CF-529984D3A014}"/>
            </a:ext>
          </a:extLst>
        </xdr:cNvPr>
        <xdr:cNvSpPr/>
      </xdr:nvSpPr>
      <xdr:spPr>
        <a:xfrm>
          <a:off x="31490136" y="12514817"/>
          <a:ext cx="313567" cy="3984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rPr>
            <a:t>Ａ</a:t>
          </a:r>
        </a:p>
      </xdr:txBody>
    </xdr:sp>
    <xdr:clientData/>
  </xdr:twoCellAnchor>
  <xdr:twoCellAnchor>
    <xdr:from>
      <xdr:col>17</xdr:col>
      <xdr:colOff>34778</xdr:colOff>
      <xdr:row>39</xdr:row>
      <xdr:rowOff>63618</xdr:rowOff>
    </xdr:from>
    <xdr:to>
      <xdr:col>17</xdr:col>
      <xdr:colOff>328961</xdr:colOff>
      <xdr:row>39</xdr:row>
      <xdr:rowOff>425450</xdr:rowOff>
    </xdr:to>
    <xdr:sp macro="" textlink="">
      <xdr:nvSpPr>
        <xdr:cNvPr id="140" name="楕円 139">
          <a:extLst>
            <a:ext uri="{FF2B5EF4-FFF2-40B4-BE49-F238E27FC236}">
              <a16:creationId xmlns:a16="http://schemas.microsoft.com/office/drawing/2014/main" id="{1B6B0CC7-18ED-4AF0-844B-FA836723AEF4}"/>
            </a:ext>
          </a:extLst>
        </xdr:cNvPr>
        <xdr:cNvSpPr/>
      </xdr:nvSpPr>
      <xdr:spPr>
        <a:xfrm>
          <a:off x="32977339" y="12492581"/>
          <a:ext cx="294183" cy="36183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34418</xdr:colOff>
      <xdr:row>39</xdr:row>
      <xdr:rowOff>93215</xdr:rowOff>
    </xdr:from>
    <xdr:to>
      <xdr:col>19</xdr:col>
      <xdr:colOff>325244</xdr:colOff>
      <xdr:row>39</xdr:row>
      <xdr:rowOff>427464</xdr:rowOff>
    </xdr:to>
    <xdr:sp macro="" textlink="">
      <xdr:nvSpPr>
        <xdr:cNvPr id="141" name="楕円 140">
          <a:extLst>
            <a:ext uri="{FF2B5EF4-FFF2-40B4-BE49-F238E27FC236}">
              <a16:creationId xmlns:a16="http://schemas.microsoft.com/office/drawing/2014/main" id="{C2034B35-DFA9-4BD9-855C-58D23DF71E87}"/>
            </a:ext>
          </a:extLst>
        </xdr:cNvPr>
        <xdr:cNvSpPr/>
      </xdr:nvSpPr>
      <xdr:spPr>
        <a:xfrm>
          <a:off x="36103967" y="12522178"/>
          <a:ext cx="290826" cy="3342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33757</xdr:colOff>
      <xdr:row>39</xdr:row>
      <xdr:rowOff>114775</xdr:rowOff>
    </xdr:from>
    <xdr:to>
      <xdr:col>18</xdr:col>
      <xdr:colOff>340653</xdr:colOff>
      <xdr:row>39</xdr:row>
      <xdr:rowOff>428935</xdr:rowOff>
    </xdr:to>
    <xdr:sp macro="" textlink="">
      <xdr:nvSpPr>
        <xdr:cNvPr id="142" name="楕円 141">
          <a:extLst>
            <a:ext uri="{FF2B5EF4-FFF2-40B4-BE49-F238E27FC236}">
              <a16:creationId xmlns:a16="http://schemas.microsoft.com/office/drawing/2014/main" id="{4FFC2E27-0AC9-421B-BA65-66577E68E4A8}"/>
            </a:ext>
          </a:extLst>
        </xdr:cNvPr>
        <xdr:cNvSpPr/>
      </xdr:nvSpPr>
      <xdr:spPr>
        <a:xfrm>
          <a:off x="34444562" y="12543738"/>
          <a:ext cx="306896" cy="31416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18</xdr:col>
      <xdr:colOff>29294</xdr:colOff>
      <xdr:row>38</xdr:row>
      <xdr:rowOff>103909</xdr:rowOff>
    </xdr:from>
    <xdr:to>
      <xdr:col>18</xdr:col>
      <xdr:colOff>342900</xdr:colOff>
      <xdr:row>38</xdr:row>
      <xdr:rowOff>438150</xdr:rowOff>
    </xdr:to>
    <xdr:sp macro="" textlink="">
      <xdr:nvSpPr>
        <xdr:cNvPr id="143" name="楕円 142">
          <a:extLst>
            <a:ext uri="{FF2B5EF4-FFF2-40B4-BE49-F238E27FC236}">
              <a16:creationId xmlns:a16="http://schemas.microsoft.com/office/drawing/2014/main" id="{C97C9B94-6E8D-48E1-84C8-AED7FCE20EE3}"/>
            </a:ext>
          </a:extLst>
        </xdr:cNvPr>
        <xdr:cNvSpPr/>
      </xdr:nvSpPr>
      <xdr:spPr>
        <a:xfrm>
          <a:off x="34433594" y="12067309"/>
          <a:ext cx="313606" cy="33424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19</xdr:col>
      <xdr:colOff>24935</xdr:colOff>
      <xdr:row>38</xdr:row>
      <xdr:rowOff>133350</xdr:rowOff>
    </xdr:from>
    <xdr:to>
      <xdr:col>19</xdr:col>
      <xdr:colOff>313219</xdr:colOff>
      <xdr:row>38</xdr:row>
      <xdr:rowOff>457200</xdr:rowOff>
    </xdr:to>
    <xdr:sp macro="" textlink="">
      <xdr:nvSpPr>
        <xdr:cNvPr id="144" name="楕円 143">
          <a:extLst>
            <a:ext uri="{FF2B5EF4-FFF2-40B4-BE49-F238E27FC236}">
              <a16:creationId xmlns:a16="http://schemas.microsoft.com/office/drawing/2014/main" id="{CFD6C8C6-6156-48D0-B85F-D1A941E94FA2}"/>
            </a:ext>
          </a:extLst>
        </xdr:cNvPr>
        <xdr:cNvSpPr/>
      </xdr:nvSpPr>
      <xdr:spPr>
        <a:xfrm>
          <a:off x="36094484" y="12055862"/>
          <a:ext cx="288284" cy="32385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9</xdr:col>
      <xdr:colOff>1410420</xdr:colOff>
      <xdr:row>49</xdr:row>
      <xdr:rowOff>121829</xdr:rowOff>
    </xdr:from>
    <xdr:to>
      <xdr:col>10</xdr:col>
      <xdr:colOff>1313007</xdr:colOff>
      <xdr:row>51</xdr:row>
      <xdr:rowOff>190501</xdr:rowOff>
    </xdr:to>
    <xdr:sp macro="" textlink="">
      <xdr:nvSpPr>
        <xdr:cNvPr id="145" name="正方形/長方形 144">
          <a:extLst>
            <a:ext uri="{FF2B5EF4-FFF2-40B4-BE49-F238E27FC236}">
              <a16:creationId xmlns:a16="http://schemas.microsoft.com/office/drawing/2014/main" id="{D1B9B69F-F69E-4147-843D-4FE793A2D1B3}"/>
            </a:ext>
          </a:extLst>
        </xdr:cNvPr>
        <xdr:cNvSpPr/>
      </xdr:nvSpPr>
      <xdr:spPr>
        <a:xfrm>
          <a:off x="18053193" y="15985284"/>
          <a:ext cx="1495859" cy="58821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全量不落</a:t>
          </a:r>
          <a:endParaRPr lang="ja-JP" altLang="ja-JP" sz="2400">
            <a:solidFill>
              <a:sysClr val="windowText" lastClr="000000"/>
            </a:solidFill>
            <a:effectLst/>
          </a:endParaRPr>
        </a:p>
      </xdr:txBody>
    </xdr:sp>
    <xdr:clientData/>
  </xdr:twoCellAnchor>
  <xdr:twoCellAnchor>
    <xdr:from>
      <xdr:col>9</xdr:col>
      <xdr:colOff>1217470</xdr:colOff>
      <xdr:row>10</xdr:row>
      <xdr:rowOff>174500</xdr:rowOff>
    </xdr:from>
    <xdr:to>
      <xdr:col>10</xdr:col>
      <xdr:colOff>1122361</xdr:colOff>
      <xdr:row>12</xdr:row>
      <xdr:rowOff>182563</xdr:rowOff>
    </xdr:to>
    <xdr:sp macro="" textlink="">
      <xdr:nvSpPr>
        <xdr:cNvPr id="146" name="正方形/長方形 145">
          <a:extLst>
            <a:ext uri="{FF2B5EF4-FFF2-40B4-BE49-F238E27FC236}">
              <a16:creationId xmlns:a16="http://schemas.microsoft.com/office/drawing/2014/main" id="{A0992F2F-B7BB-44A7-A7F0-464677107748}"/>
            </a:ext>
          </a:extLst>
        </xdr:cNvPr>
        <xdr:cNvSpPr/>
      </xdr:nvSpPr>
      <xdr:spPr>
        <a:xfrm>
          <a:off x="17886220" y="4937000"/>
          <a:ext cx="1500329" cy="53193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a:solidFill>
                <a:sysClr val="windowText" lastClr="000000"/>
              </a:solidFill>
              <a:effectLst/>
              <a:latin typeface="+mn-lt"/>
              <a:ea typeface="+mn-ea"/>
              <a:cs typeface="+mn-cs"/>
            </a:rPr>
            <a:t>一部不落</a:t>
          </a:r>
          <a:endParaRPr lang="ja-JP" altLang="ja-JP" sz="2400">
            <a:solidFill>
              <a:sysClr val="windowText" lastClr="000000"/>
            </a:solidFill>
            <a:effectLst/>
          </a:endParaRPr>
        </a:p>
      </xdr:txBody>
    </xdr:sp>
    <xdr:clientData/>
  </xdr:twoCellAnchor>
  <xdr:twoCellAnchor>
    <xdr:from>
      <xdr:col>10</xdr:col>
      <xdr:colOff>2145291</xdr:colOff>
      <xdr:row>29</xdr:row>
      <xdr:rowOff>199163</xdr:rowOff>
    </xdr:from>
    <xdr:to>
      <xdr:col>10</xdr:col>
      <xdr:colOff>2531630</xdr:colOff>
      <xdr:row>31</xdr:row>
      <xdr:rowOff>89766</xdr:rowOff>
    </xdr:to>
    <xdr:sp macro="" textlink="">
      <xdr:nvSpPr>
        <xdr:cNvPr id="147" name="楕円 146">
          <a:extLst>
            <a:ext uri="{FF2B5EF4-FFF2-40B4-BE49-F238E27FC236}">
              <a16:creationId xmlns:a16="http://schemas.microsoft.com/office/drawing/2014/main" id="{4B309FE9-8C81-4ACC-AA39-30E9C0ADAEC2}"/>
            </a:ext>
          </a:extLst>
        </xdr:cNvPr>
        <xdr:cNvSpPr/>
      </xdr:nvSpPr>
      <xdr:spPr>
        <a:xfrm>
          <a:off x="20415973" y="9169981"/>
          <a:ext cx="386339" cy="4101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10</xdr:col>
      <xdr:colOff>2156114</xdr:colOff>
      <xdr:row>31</xdr:row>
      <xdr:rowOff>161351</xdr:rowOff>
    </xdr:from>
    <xdr:to>
      <xdr:col>10</xdr:col>
      <xdr:colOff>2502766</xdr:colOff>
      <xdr:row>32</xdr:row>
      <xdr:rowOff>258130</xdr:rowOff>
    </xdr:to>
    <xdr:sp macro="" textlink="">
      <xdr:nvSpPr>
        <xdr:cNvPr id="148" name="楕円 147">
          <a:extLst>
            <a:ext uri="{FF2B5EF4-FFF2-40B4-BE49-F238E27FC236}">
              <a16:creationId xmlns:a16="http://schemas.microsoft.com/office/drawing/2014/main" id="{CEED320D-D297-4AD0-B558-EB6F349AE834}"/>
            </a:ext>
          </a:extLst>
        </xdr:cNvPr>
        <xdr:cNvSpPr/>
      </xdr:nvSpPr>
      <xdr:spPr>
        <a:xfrm>
          <a:off x="20467927" y="9686351"/>
          <a:ext cx="346652" cy="35871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14</xdr:col>
      <xdr:colOff>294697</xdr:colOff>
      <xdr:row>26</xdr:row>
      <xdr:rowOff>77497</xdr:rowOff>
    </xdr:from>
    <xdr:to>
      <xdr:col>14</xdr:col>
      <xdr:colOff>636730</xdr:colOff>
      <xdr:row>27</xdr:row>
      <xdr:rowOff>201180</xdr:rowOff>
    </xdr:to>
    <xdr:sp macro="" textlink="">
      <xdr:nvSpPr>
        <xdr:cNvPr id="149" name="楕円 148">
          <a:extLst>
            <a:ext uri="{FF2B5EF4-FFF2-40B4-BE49-F238E27FC236}">
              <a16:creationId xmlns:a16="http://schemas.microsoft.com/office/drawing/2014/main" id="{67C3963C-4336-43BF-9E90-241B1F63D852}"/>
            </a:ext>
          </a:extLst>
        </xdr:cNvPr>
        <xdr:cNvSpPr/>
      </xdr:nvSpPr>
      <xdr:spPr>
        <a:xfrm>
          <a:off x="25755022" y="8954797"/>
          <a:ext cx="342033" cy="38085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14</xdr:col>
      <xdr:colOff>277234</xdr:colOff>
      <xdr:row>28</xdr:row>
      <xdr:rowOff>46325</xdr:rowOff>
    </xdr:from>
    <xdr:to>
      <xdr:col>14</xdr:col>
      <xdr:colOff>619267</xdr:colOff>
      <xdr:row>29</xdr:row>
      <xdr:rowOff>173183</xdr:rowOff>
    </xdr:to>
    <xdr:sp macro="" textlink="">
      <xdr:nvSpPr>
        <xdr:cNvPr id="150" name="楕円 149">
          <a:extLst>
            <a:ext uri="{FF2B5EF4-FFF2-40B4-BE49-F238E27FC236}">
              <a16:creationId xmlns:a16="http://schemas.microsoft.com/office/drawing/2014/main" id="{FA5AA8EF-4DDA-4ED9-BC10-FF724C707FAA}"/>
            </a:ext>
          </a:extLst>
        </xdr:cNvPr>
        <xdr:cNvSpPr/>
      </xdr:nvSpPr>
      <xdr:spPr>
        <a:xfrm>
          <a:off x="25737559" y="9437975"/>
          <a:ext cx="342033" cy="3840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18</xdr:col>
      <xdr:colOff>175634</xdr:colOff>
      <xdr:row>25</xdr:row>
      <xdr:rowOff>135656</xdr:rowOff>
    </xdr:from>
    <xdr:to>
      <xdr:col>18</xdr:col>
      <xdr:colOff>517667</xdr:colOff>
      <xdr:row>27</xdr:row>
      <xdr:rowOff>3751</xdr:rowOff>
    </xdr:to>
    <xdr:sp macro="" textlink="">
      <xdr:nvSpPr>
        <xdr:cNvPr id="151" name="楕円 150">
          <a:extLst>
            <a:ext uri="{FF2B5EF4-FFF2-40B4-BE49-F238E27FC236}">
              <a16:creationId xmlns:a16="http://schemas.microsoft.com/office/drawing/2014/main" id="{8B7A99EC-DFEB-4ECB-9595-5C5612A3C144}"/>
            </a:ext>
          </a:extLst>
        </xdr:cNvPr>
        <xdr:cNvSpPr/>
      </xdr:nvSpPr>
      <xdr:spPr>
        <a:xfrm>
          <a:off x="34656134" y="7993781"/>
          <a:ext cx="342033" cy="39197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17</xdr:col>
      <xdr:colOff>28286</xdr:colOff>
      <xdr:row>41</xdr:row>
      <xdr:rowOff>66097</xdr:rowOff>
    </xdr:from>
    <xdr:to>
      <xdr:col>17</xdr:col>
      <xdr:colOff>352425</xdr:colOff>
      <xdr:row>41</xdr:row>
      <xdr:rowOff>447675</xdr:rowOff>
    </xdr:to>
    <xdr:sp macro="" textlink="">
      <xdr:nvSpPr>
        <xdr:cNvPr id="152" name="楕円 151">
          <a:extLst>
            <a:ext uri="{FF2B5EF4-FFF2-40B4-BE49-F238E27FC236}">
              <a16:creationId xmlns:a16="http://schemas.microsoft.com/office/drawing/2014/main" id="{1DD4B019-374B-48C4-8CED-27863F260DEE}"/>
            </a:ext>
          </a:extLst>
        </xdr:cNvPr>
        <xdr:cNvSpPr/>
      </xdr:nvSpPr>
      <xdr:spPr>
        <a:xfrm>
          <a:off x="32965736" y="13543972"/>
          <a:ext cx="324139" cy="3815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M</a:t>
          </a:r>
          <a:endParaRPr kumimoji="1" lang="ja-JP" altLang="en-US" sz="1600">
            <a:solidFill>
              <a:srgbClr val="FF5050"/>
            </a:solidFill>
            <a:latin typeface="Calibri 本文"/>
          </a:endParaRPr>
        </a:p>
      </xdr:txBody>
    </xdr:sp>
    <xdr:clientData/>
  </xdr:twoCellAnchor>
  <xdr:twoCellAnchor>
    <xdr:from>
      <xdr:col>10</xdr:col>
      <xdr:colOff>2095500</xdr:colOff>
      <xdr:row>66</xdr:row>
      <xdr:rowOff>212912</xdr:rowOff>
    </xdr:from>
    <xdr:to>
      <xdr:col>10</xdr:col>
      <xdr:colOff>2429996</xdr:colOff>
      <xdr:row>68</xdr:row>
      <xdr:rowOff>54</xdr:rowOff>
    </xdr:to>
    <xdr:sp macro="" textlink="">
      <xdr:nvSpPr>
        <xdr:cNvPr id="153" name="楕円 152">
          <a:extLst>
            <a:ext uri="{FF2B5EF4-FFF2-40B4-BE49-F238E27FC236}">
              <a16:creationId xmlns:a16="http://schemas.microsoft.com/office/drawing/2014/main" id="{ED0276BF-642F-4DE6-91C8-5E2B1E9929B1}"/>
            </a:ext>
          </a:extLst>
        </xdr:cNvPr>
        <xdr:cNvSpPr/>
      </xdr:nvSpPr>
      <xdr:spPr>
        <a:xfrm rot="10800000" flipV="1">
          <a:off x="20361088" y="19666324"/>
          <a:ext cx="334496" cy="30261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L</a:t>
          </a:r>
          <a:endParaRPr kumimoji="1" lang="ja-JP" altLang="en-US" sz="1600">
            <a:solidFill>
              <a:srgbClr val="FF5050"/>
            </a:solidFill>
            <a:latin typeface="Calibri 本文"/>
          </a:endParaRPr>
        </a:p>
      </xdr:txBody>
    </xdr:sp>
    <xdr:clientData/>
  </xdr:twoCellAnchor>
  <xdr:twoCellAnchor>
    <xdr:from>
      <xdr:col>21</xdr:col>
      <xdr:colOff>1238250</xdr:colOff>
      <xdr:row>27</xdr:row>
      <xdr:rowOff>61046</xdr:rowOff>
    </xdr:from>
    <xdr:to>
      <xdr:col>21</xdr:col>
      <xdr:colOff>1562243</xdr:colOff>
      <xdr:row>28</xdr:row>
      <xdr:rowOff>173038</xdr:rowOff>
    </xdr:to>
    <xdr:sp macro="" textlink="">
      <xdr:nvSpPr>
        <xdr:cNvPr id="154" name="楕円 153">
          <a:extLst>
            <a:ext uri="{FF2B5EF4-FFF2-40B4-BE49-F238E27FC236}">
              <a16:creationId xmlns:a16="http://schemas.microsoft.com/office/drawing/2014/main" id="{4F591919-E1FE-41EB-8A9F-ABCB938C58B0}"/>
            </a:ext>
          </a:extLst>
        </xdr:cNvPr>
        <xdr:cNvSpPr/>
      </xdr:nvSpPr>
      <xdr:spPr>
        <a:xfrm>
          <a:off x="41648063" y="8538296"/>
          <a:ext cx="323993" cy="3739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K</a:t>
          </a:r>
          <a:endParaRPr kumimoji="1" lang="ja-JP" altLang="en-US" sz="1600">
            <a:solidFill>
              <a:srgbClr val="FF5050"/>
            </a:solidFill>
            <a:latin typeface="Calibri 本文"/>
          </a:endParaRPr>
        </a:p>
      </xdr:txBody>
    </xdr:sp>
    <xdr:clientData/>
  </xdr:twoCellAnchor>
  <xdr:twoCellAnchor>
    <xdr:from>
      <xdr:col>13</xdr:col>
      <xdr:colOff>1307523</xdr:colOff>
      <xdr:row>38</xdr:row>
      <xdr:rowOff>89910</xdr:rowOff>
    </xdr:from>
    <xdr:to>
      <xdr:col>14</xdr:col>
      <xdr:colOff>302921</xdr:colOff>
      <xdr:row>38</xdr:row>
      <xdr:rowOff>454024</xdr:rowOff>
    </xdr:to>
    <xdr:sp macro="" textlink="">
      <xdr:nvSpPr>
        <xdr:cNvPr id="155" name="楕円 154">
          <a:extLst>
            <a:ext uri="{FF2B5EF4-FFF2-40B4-BE49-F238E27FC236}">
              <a16:creationId xmlns:a16="http://schemas.microsoft.com/office/drawing/2014/main" id="{522D3AFB-CED6-4DFC-A3B7-F5C3F2810967}"/>
            </a:ext>
          </a:extLst>
        </xdr:cNvPr>
        <xdr:cNvSpPr/>
      </xdr:nvSpPr>
      <xdr:spPr>
        <a:xfrm>
          <a:off x="25524836" y="11353223"/>
          <a:ext cx="305085" cy="36411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18</xdr:col>
      <xdr:colOff>181983</xdr:colOff>
      <xdr:row>29</xdr:row>
      <xdr:rowOff>7070</xdr:rowOff>
    </xdr:from>
    <xdr:to>
      <xdr:col>18</xdr:col>
      <xdr:colOff>524016</xdr:colOff>
      <xdr:row>30</xdr:row>
      <xdr:rowOff>149801</xdr:rowOff>
    </xdr:to>
    <xdr:sp macro="" textlink="">
      <xdr:nvSpPr>
        <xdr:cNvPr id="156" name="楕円 155">
          <a:extLst>
            <a:ext uri="{FF2B5EF4-FFF2-40B4-BE49-F238E27FC236}">
              <a16:creationId xmlns:a16="http://schemas.microsoft.com/office/drawing/2014/main" id="{00CCEADC-3B39-4253-916E-00FE58961228}"/>
            </a:ext>
          </a:extLst>
        </xdr:cNvPr>
        <xdr:cNvSpPr/>
      </xdr:nvSpPr>
      <xdr:spPr>
        <a:xfrm>
          <a:off x="34662483" y="9008195"/>
          <a:ext cx="342033" cy="40466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twoCellAnchor>
    <xdr:from>
      <xdr:col>18</xdr:col>
      <xdr:colOff>178809</xdr:colOff>
      <xdr:row>27</xdr:row>
      <xdr:rowOff>64220</xdr:rowOff>
    </xdr:from>
    <xdr:to>
      <xdr:col>18</xdr:col>
      <xdr:colOff>520842</xdr:colOff>
      <xdr:row>28</xdr:row>
      <xdr:rowOff>197427</xdr:rowOff>
    </xdr:to>
    <xdr:sp macro="" textlink="">
      <xdr:nvSpPr>
        <xdr:cNvPr id="157" name="楕円 156">
          <a:extLst>
            <a:ext uri="{FF2B5EF4-FFF2-40B4-BE49-F238E27FC236}">
              <a16:creationId xmlns:a16="http://schemas.microsoft.com/office/drawing/2014/main" id="{324BA247-59C3-47FF-9D6A-79B3BBC59BD7}"/>
            </a:ext>
          </a:extLst>
        </xdr:cNvPr>
        <xdr:cNvSpPr/>
      </xdr:nvSpPr>
      <xdr:spPr>
        <a:xfrm>
          <a:off x="34659309" y="8446220"/>
          <a:ext cx="342033" cy="39514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14</xdr:col>
      <xdr:colOff>9287</xdr:colOff>
      <xdr:row>39</xdr:row>
      <xdr:rowOff>105827</xdr:rowOff>
    </xdr:from>
    <xdr:to>
      <xdr:col>14</xdr:col>
      <xdr:colOff>321014</xdr:colOff>
      <xdr:row>39</xdr:row>
      <xdr:rowOff>458542</xdr:rowOff>
    </xdr:to>
    <xdr:sp macro="" textlink="">
      <xdr:nvSpPr>
        <xdr:cNvPr id="158" name="楕円 157">
          <a:extLst>
            <a:ext uri="{FF2B5EF4-FFF2-40B4-BE49-F238E27FC236}">
              <a16:creationId xmlns:a16="http://schemas.microsoft.com/office/drawing/2014/main" id="{CD7C6DE2-8839-480C-AD39-AC877820D60B}"/>
            </a:ext>
          </a:extLst>
        </xdr:cNvPr>
        <xdr:cNvSpPr/>
      </xdr:nvSpPr>
      <xdr:spPr>
        <a:xfrm>
          <a:off x="25502669" y="11860798"/>
          <a:ext cx="311727" cy="3527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10</xdr:col>
      <xdr:colOff>2121086</xdr:colOff>
      <xdr:row>68</xdr:row>
      <xdr:rowOff>115234</xdr:rowOff>
    </xdr:from>
    <xdr:to>
      <xdr:col>10</xdr:col>
      <xdr:colOff>2428895</xdr:colOff>
      <xdr:row>69</xdr:row>
      <xdr:rowOff>181280</xdr:rowOff>
    </xdr:to>
    <xdr:sp macro="" textlink="">
      <xdr:nvSpPr>
        <xdr:cNvPr id="159" name="楕円 158">
          <a:extLst>
            <a:ext uri="{FF2B5EF4-FFF2-40B4-BE49-F238E27FC236}">
              <a16:creationId xmlns:a16="http://schemas.microsoft.com/office/drawing/2014/main" id="{D958F252-7058-4886-9280-966E06A3DFEF}"/>
            </a:ext>
          </a:extLst>
        </xdr:cNvPr>
        <xdr:cNvSpPr/>
      </xdr:nvSpPr>
      <xdr:spPr>
        <a:xfrm>
          <a:off x="20386674" y="20084116"/>
          <a:ext cx="307809" cy="32378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M</a:t>
          </a:r>
          <a:endParaRPr kumimoji="1" lang="ja-JP" altLang="en-US" sz="1600">
            <a:solidFill>
              <a:srgbClr val="FF5050"/>
            </a:solidFill>
            <a:latin typeface="Calibri 本文"/>
          </a:endParaRPr>
        </a:p>
      </xdr:txBody>
    </xdr:sp>
    <xdr:clientData/>
  </xdr:twoCellAnchor>
  <xdr:twoCellAnchor>
    <xdr:from>
      <xdr:col>15</xdr:col>
      <xdr:colOff>1551215</xdr:colOff>
      <xdr:row>39</xdr:row>
      <xdr:rowOff>46323</xdr:rowOff>
    </xdr:from>
    <xdr:to>
      <xdr:col>15</xdr:col>
      <xdr:colOff>1902119</xdr:colOff>
      <xdr:row>39</xdr:row>
      <xdr:rowOff>462642</xdr:rowOff>
    </xdr:to>
    <xdr:sp macro="" textlink="">
      <xdr:nvSpPr>
        <xdr:cNvPr id="161" name="楕円 160">
          <a:extLst>
            <a:ext uri="{FF2B5EF4-FFF2-40B4-BE49-F238E27FC236}">
              <a16:creationId xmlns:a16="http://schemas.microsoft.com/office/drawing/2014/main" id="{F8622810-CBCB-4A71-90FC-E04F94D1C9E7}"/>
            </a:ext>
          </a:extLst>
        </xdr:cNvPr>
        <xdr:cNvSpPr/>
      </xdr:nvSpPr>
      <xdr:spPr>
        <a:xfrm>
          <a:off x="28357286" y="11816502"/>
          <a:ext cx="350904" cy="41631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twoCellAnchor>
    <xdr:from>
      <xdr:col>12</xdr:col>
      <xdr:colOff>1285876</xdr:colOff>
      <xdr:row>39</xdr:row>
      <xdr:rowOff>83729</xdr:rowOff>
    </xdr:from>
    <xdr:to>
      <xdr:col>13</xdr:col>
      <xdr:colOff>258862</xdr:colOff>
      <xdr:row>39</xdr:row>
      <xdr:rowOff>400050</xdr:rowOff>
    </xdr:to>
    <xdr:sp macro="" textlink="">
      <xdr:nvSpPr>
        <xdr:cNvPr id="162" name="楕円 161">
          <a:extLst>
            <a:ext uri="{FF2B5EF4-FFF2-40B4-BE49-F238E27FC236}">
              <a16:creationId xmlns:a16="http://schemas.microsoft.com/office/drawing/2014/main" id="{297CA29E-7B06-4A75-BC0B-F216C8A45B58}"/>
            </a:ext>
          </a:extLst>
        </xdr:cNvPr>
        <xdr:cNvSpPr/>
      </xdr:nvSpPr>
      <xdr:spPr>
        <a:xfrm>
          <a:off x="24174451" y="11809004"/>
          <a:ext cx="268386" cy="31632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21</xdr:col>
      <xdr:colOff>1244019</xdr:colOff>
      <xdr:row>25</xdr:row>
      <xdr:rowOff>132481</xdr:rowOff>
    </xdr:from>
    <xdr:to>
      <xdr:col>21</xdr:col>
      <xdr:colOff>1586052</xdr:colOff>
      <xdr:row>27</xdr:row>
      <xdr:rowOff>6926</xdr:rowOff>
    </xdr:to>
    <xdr:sp macro="" textlink="">
      <xdr:nvSpPr>
        <xdr:cNvPr id="163" name="楕円 162">
          <a:extLst>
            <a:ext uri="{FF2B5EF4-FFF2-40B4-BE49-F238E27FC236}">
              <a16:creationId xmlns:a16="http://schemas.microsoft.com/office/drawing/2014/main" id="{8781CDBC-140F-4A03-A49E-DC7D75DE12E2}"/>
            </a:ext>
          </a:extLst>
        </xdr:cNvPr>
        <xdr:cNvSpPr/>
      </xdr:nvSpPr>
      <xdr:spPr>
        <a:xfrm>
          <a:off x="41653832" y="8085856"/>
          <a:ext cx="342033" cy="39832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12</xdr:col>
      <xdr:colOff>1285844</xdr:colOff>
      <xdr:row>38</xdr:row>
      <xdr:rowOff>114506</xdr:rowOff>
    </xdr:from>
    <xdr:to>
      <xdr:col>13</xdr:col>
      <xdr:colOff>317592</xdr:colOff>
      <xdr:row>38</xdr:row>
      <xdr:rowOff>394772</xdr:rowOff>
    </xdr:to>
    <xdr:sp macro="" textlink="">
      <xdr:nvSpPr>
        <xdr:cNvPr id="164" name="楕円 163">
          <a:extLst>
            <a:ext uri="{FF2B5EF4-FFF2-40B4-BE49-F238E27FC236}">
              <a16:creationId xmlns:a16="http://schemas.microsoft.com/office/drawing/2014/main" id="{CEB49497-B0D6-4573-8B17-11B307FD1855}"/>
            </a:ext>
          </a:extLst>
        </xdr:cNvPr>
        <xdr:cNvSpPr/>
      </xdr:nvSpPr>
      <xdr:spPr>
        <a:xfrm>
          <a:off x="24178974" y="11329158"/>
          <a:ext cx="323835" cy="28026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K</a:t>
          </a:r>
          <a:endParaRPr kumimoji="1" lang="ja-JP" altLang="en-US" sz="1600">
            <a:solidFill>
              <a:srgbClr val="FF5050"/>
            </a:solidFill>
            <a:latin typeface="Calibri 本文"/>
          </a:endParaRPr>
        </a:p>
      </xdr:txBody>
    </xdr:sp>
    <xdr:clientData/>
  </xdr:twoCellAnchor>
  <xdr:twoCellAnchor>
    <xdr:from>
      <xdr:col>14</xdr:col>
      <xdr:colOff>54694</xdr:colOff>
      <xdr:row>66</xdr:row>
      <xdr:rowOff>136660</xdr:rowOff>
    </xdr:from>
    <xdr:to>
      <xdr:col>14</xdr:col>
      <xdr:colOff>358934</xdr:colOff>
      <xdr:row>67</xdr:row>
      <xdr:rowOff>234696</xdr:rowOff>
    </xdr:to>
    <xdr:sp macro="" textlink="">
      <xdr:nvSpPr>
        <xdr:cNvPr id="165" name="楕円 164">
          <a:extLst>
            <a:ext uri="{FF2B5EF4-FFF2-40B4-BE49-F238E27FC236}">
              <a16:creationId xmlns:a16="http://schemas.microsoft.com/office/drawing/2014/main" id="{249A9681-A46E-43AF-9503-44E7CE53876D}"/>
            </a:ext>
          </a:extLst>
        </xdr:cNvPr>
        <xdr:cNvSpPr/>
      </xdr:nvSpPr>
      <xdr:spPr>
        <a:xfrm>
          <a:off x="25527265" y="20370481"/>
          <a:ext cx="304240" cy="35657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P</a:t>
          </a:r>
          <a:endParaRPr kumimoji="1" lang="ja-JP" altLang="en-US" sz="1600">
            <a:solidFill>
              <a:srgbClr val="FF5050"/>
            </a:solidFill>
            <a:latin typeface="Calibri 本文"/>
          </a:endParaRPr>
        </a:p>
      </xdr:txBody>
    </xdr:sp>
    <xdr:clientData/>
  </xdr:twoCellAnchor>
  <xdr:twoCellAnchor>
    <xdr:from>
      <xdr:col>14</xdr:col>
      <xdr:colOff>82516</xdr:colOff>
      <xdr:row>68</xdr:row>
      <xdr:rowOff>71128</xdr:rowOff>
    </xdr:from>
    <xdr:to>
      <xdr:col>14</xdr:col>
      <xdr:colOff>376415</xdr:colOff>
      <xdr:row>69</xdr:row>
      <xdr:rowOff>124402</xdr:rowOff>
    </xdr:to>
    <xdr:sp macro="" textlink="">
      <xdr:nvSpPr>
        <xdr:cNvPr id="166" name="楕円 165">
          <a:extLst>
            <a:ext uri="{FF2B5EF4-FFF2-40B4-BE49-F238E27FC236}">
              <a16:creationId xmlns:a16="http://schemas.microsoft.com/office/drawing/2014/main" id="{AA0BC78C-3139-4714-9923-754BFE1F2ABF}"/>
            </a:ext>
          </a:extLst>
        </xdr:cNvPr>
        <xdr:cNvSpPr/>
      </xdr:nvSpPr>
      <xdr:spPr>
        <a:xfrm>
          <a:off x="25592198" y="20142901"/>
          <a:ext cx="293899" cy="31304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Q</a:t>
          </a:r>
          <a:endParaRPr kumimoji="1" lang="ja-JP" altLang="en-US" sz="1600">
            <a:solidFill>
              <a:srgbClr val="FF5050"/>
            </a:solidFill>
            <a:latin typeface="Calibri 本文"/>
          </a:endParaRPr>
        </a:p>
      </xdr:txBody>
    </xdr:sp>
    <xdr:clientData/>
  </xdr:twoCellAnchor>
  <xdr:twoCellAnchor>
    <xdr:from>
      <xdr:col>21</xdr:col>
      <xdr:colOff>1302201</xdr:colOff>
      <xdr:row>65</xdr:row>
      <xdr:rowOff>81105</xdr:rowOff>
    </xdr:from>
    <xdr:to>
      <xdr:col>21</xdr:col>
      <xdr:colOff>1693861</xdr:colOff>
      <xdr:row>66</xdr:row>
      <xdr:rowOff>238125</xdr:rowOff>
    </xdr:to>
    <xdr:sp macro="" textlink="">
      <xdr:nvSpPr>
        <xdr:cNvPr id="168" name="楕円 167">
          <a:extLst>
            <a:ext uri="{FF2B5EF4-FFF2-40B4-BE49-F238E27FC236}">
              <a16:creationId xmlns:a16="http://schemas.microsoft.com/office/drawing/2014/main" id="{EF0538A5-60DA-421F-BB1E-7DE407E3F0CC}"/>
            </a:ext>
          </a:extLst>
        </xdr:cNvPr>
        <xdr:cNvSpPr/>
      </xdr:nvSpPr>
      <xdr:spPr>
        <a:xfrm>
          <a:off x="41664389" y="20202668"/>
          <a:ext cx="391660" cy="41895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T</a:t>
          </a:r>
          <a:endParaRPr kumimoji="1" lang="ja-JP" altLang="en-US" sz="1600">
            <a:solidFill>
              <a:srgbClr val="FF5050"/>
            </a:solidFill>
            <a:latin typeface="Calibri 本文"/>
          </a:endParaRPr>
        </a:p>
      </xdr:txBody>
    </xdr:sp>
    <xdr:clientData/>
  </xdr:twoCellAnchor>
  <xdr:twoCellAnchor>
    <xdr:from>
      <xdr:col>18</xdr:col>
      <xdr:colOff>346363</xdr:colOff>
      <xdr:row>65</xdr:row>
      <xdr:rowOff>56283</xdr:rowOff>
    </xdr:from>
    <xdr:to>
      <xdr:col>18</xdr:col>
      <xdr:colOff>698230</xdr:colOff>
      <xdr:row>66</xdr:row>
      <xdr:rowOff>173182</xdr:rowOff>
    </xdr:to>
    <xdr:sp macro="" textlink="">
      <xdr:nvSpPr>
        <xdr:cNvPr id="169" name="楕円 168">
          <a:extLst>
            <a:ext uri="{FF2B5EF4-FFF2-40B4-BE49-F238E27FC236}">
              <a16:creationId xmlns:a16="http://schemas.microsoft.com/office/drawing/2014/main" id="{954670FF-8649-4A50-98E6-C325052381A8}"/>
            </a:ext>
          </a:extLst>
        </xdr:cNvPr>
        <xdr:cNvSpPr/>
      </xdr:nvSpPr>
      <xdr:spPr>
        <a:xfrm>
          <a:off x="34809545" y="18777238"/>
          <a:ext cx="351867" cy="37667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R</a:t>
          </a:r>
          <a:endParaRPr kumimoji="1" lang="ja-JP" altLang="en-US" sz="1600">
            <a:solidFill>
              <a:srgbClr val="FF5050"/>
            </a:solidFill>
            <a:latin typeface="Calibri 本文"/>
          </a:endParaRPr>
        </a:p>
      </xdr:txBody>
    </xdr:sp>
    <xdr:clientData/>
  </xdr:twoCellAnchor>
  <xdr:twoCellAnchor>
    <xdr:from>
      <xdr:col>18</xdr:col>
      <xdr:colOff>362547</xdr:colOff>
      <xdr:row>67</xdr:row>
      <xdr:rowOff>10432</xdr:rowOff>
    </xdr:from>
    <xdr:to>
      <xdr:col>18</xdr:col>
      <xdr:colOff>692727</xdr:colOff>
      <xdr:row>68</xdr:row>
      <xdr:rowOff>103909</xdr:rowOff>
    </xdr:to>
    <xdr:sp macro="" textlink="">
      <xdr:nvSpPr>
        <xdr:cNvPr id="170" name="楕円 169">
          <a:extLst>
            <a:ext uri="{FF2B5EF4-FFF2-40B4-BE49-F238E27FC236}">
              <a16:creationId xmlns:a16="http://schemas.microsoft.com/office/drawing/2014/main" id="{CE0C9C57-F9FB-4581-84CA-A79CB0F82D21}"/>
            </a:ext>
          </a:extLst>
        </xdr:cNvPr>
        <xdr:cNvSpPr/>
      </xdr:nvSpPr>
      <xdr:spPr>
        <a:xfrm>
          <a:off x="34825729" y="19250932"/>
          <a:ext cx="330180" cy="35325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S</a:t>
          </a:r>
          <a:endParaRPr kumimoji="1" lang="ja-JP" altLang="en-US" sz="1600">
            <a:solidFill>
              <a:srgbClr val="FF5050"/>
            </a:solidFill>
            <a:latin typeface="Calibri 本文"/>
          </a:endParaRPr>
        </a:p>
      </xdr:txBody>
    </xdr:sp>
    <xdr:clientData/>
  </xdr:twoCellAnchor>
  <xdr:twoCellAnchor>
    <xdr:from>
      <xdr:col>21</xdr:col>
      <xdr:colOff>1331356</xdr:colOff>
      <xdr:row>67</xdr:row>
      <xdr:rowOff>78220</xdr:rowOff>
    </xdr:from>
    <xdr:to>
      <xdr:col>21</xdr:col>
      <xdr:colOff>1722107</xdr:colOff>
      <xdr:row>68</xdr:row>
      <xdr:rowOff>230188</xdr:rowOff>
    </xdr:to>
    <xdr:sp macro="" textlink="">
      <xdr:nvSpPr>
        <xdr:cNvPr id="171" name="楕円 170">
          <a:extLst>
            <a:ext uri="{FF2B5EF4-FFF2-40B4-BE49-F238E27FC236}">
              <a16:creationId xmlns:a16="http://schemas.microsoft.com/office/drawing/2014/main" id="{D917E7E5-6720-4742-8AC0-A815A8326A6B}"/>
            </a:ext>
          </a:extLst>
        </xdr:cNvPr>
        <xdr:cNvSpPr/>
      </xdr:nvSpPr>
      <xdr:spPr>
        <a:xfrm>
          <a:off x="41693544" y="20723658"/>
          <a:ext cx="390751" cy="4139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U</a:t>
          </a:r>
          <a:endParaRPr kumimoji="1" lang="ja-JP" altLang="en-US" sz="1600">
            <a:solidFill>
              <a:srgbClr val="FF5050"/>
            </a:solidFill>
            <a:latin typeface="Calibri 本文"/>
          </a:endParaRPr>
        </a:p>
      </xdr:txBody>
    </xdr:sp>
    <xdr:clientData/>
  </xdr:twoCellAnchor>
  <xdr:twoCellAnchor>
    <xdr:from>
      <xdr:col>10</xdr:col>
      <xdr:colOff>2122714</xdr:colOff>
      <xdr:row>70</xdr:row>
      <xdr:rowOff>1154</xdr:rowOff>
    </xdr:from>
    <xdr:to>
      <xdr:col>10</xdr:col>
      <xdr:colOff>2458334</xdr:colOff>
      <xdr:row>71</xdr:row>
      <xdr:rowOff>81643</xdr:rowOff>
    </xdr:to>
    <xdr:sp macro="" textlink="">
      <xdr:nvSpPr>
        <xdr:cNvPr id="173" name="楕円 172">
          <a:extLst>
            <a:ext uri="{FF2B5EF4-FFF2-40B4-BE49-F238E27FC236}">
              <a16:creationId xmlns:a16="http://schemas.microsoft.com/office/drawing/2014/main" id="{4C9B1936-8538-40E9-9905-782BDA7668ED}"/>
            </a:ext>
          </a:extLst>
        </xdr:cNvPr>
        <xdr:cNvSpPr/>
      </xdr:nvSpPr>
      <xdr:spPr>
        <a:xfrm>
          <a:off x="20383500" y="19935618"/>
          <a:ext cx="335620" cy="33902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N</a:t>
          </a:r>
          <a:endParaRPr kumimoji="1" lang="ja-JP" altLang="en-US" sz="1600">
            <a:solidFill>
              <a:srgbClr val="FF5050"/>
            </a:solidFill>
            <a:latin typeface="Calibri 本文"/>
          </a:endParaRPr>
        </a:p>
      </xdr:txBody>
    </xdr:sp>
    <xdr:clientData/>
  </xdr:twoCellAnchor>
  <xdr:twoCellAnchor>
    <xdr:from>
      <xdr:col>19</xdr:col>
      <xdr:colOff>31053</xdr:colOff>
      <xdr:row>41</xdr:row>
      <xdr:rowOff>106865</xdr:rowOff>
    </xdr:from>
    <xdr:to>
      <xdr:col>19</xdr:col>
      <xdr:colOff>320597</xdr:colOff>
      <xdr:row>41</xdr:row>
      <xdr:rowOff>427758</xdr:rowOff>
    </xdr:to>
    <xdr:sp macro="" textlink="">
      <xdr:nvSpPr>
        <xdr:cNvPr id="178" name="楕円 177">
          <a:extLst>
            <a:ext uri="{FF2B5EF4-FFF2-40B4-BE49-F238E27FC236}">
              <a16:creationId xmlns:a16="http://schemas.microsoft.com/office/drawing/2014/main" id="{8B965A66-1068-4413-92BC-15A8A1EDBEB7}"/>
            </a:ext>
          </a:extLst>
        </xdr:cNvPr>
        <xdr:cNvSpPr/>
      </xdr:nvSpPr>
      <xdr:spPr>
        <a:xfrm>
          <a:off x="36100602" y="13548731"/>
          <a:ext cx="289544" cy="32089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O</a:t>
          </a:r>
          <a:endParaRPr kumimoji="1" lang="ja-JP" altLang="en-US" sz="1600">
            <a:solidFill>
              <a:srgbClr val="FF5050"/>
            </a:solidFill>
            <a:latin typeface="Calibri 本文"/>
          </a:endParaRPr>
        </a:p>
      </xdr:txBody>
    </xdr:sp>
    <xdr:clientData/>
  </xdr:twoCellAnchor>
  <xdr:twoCellAnchor>
    <xdr:from>
      <xdr:col>16</xdr:col>
      <xdr:colOff>27214</xdr:colOff>
      <xdr:row>41</xdr:row>
      <xdr:rowOff>94940</xdr:rowOff>
    </xdr:from>
    <xdr:to>
      <xdr:col>16</xdr:col>
      <xdr:colOff>326157</xdr:colOff>
      <xdr:row>41</xdr:row>
      <xdr:rowOff>394607</xdr:rowOff>
    </xdr:to>
    <xdr:sp macro="" textlink="">
      <xdr:nvSpPr>
        <xdr:cNvPr id="179" name="楕円 178">
          <a:extLst>
            <a:ext uri="{FF2B5EF4-FFF2-40B4-BE49-F238E27FC236}">
              <a16:creationId xmlns:a16="http://schemas.microsoft.com/office/drawing/2014/main" id="{5132E070-28C8-40C3-88B8-6E98406F997E}"/>
            </a:ext>
          </a:extLst>
        </xdr:cNvPr>
        <xdr:cNvSpPr/>
      </xdr:nvSpPr>
      <xdr:spPr>
        <a:xfrm>
          <a:off x="31514143" y="12872047"/>
          <a:ext cx="298943" cy="29966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L</a:t>
          </a:r>
          <a:endParaRPr kumimoji="1" lang="ja-JP" altLang="en-US" sz="1600">
            <a:solidFill>
              <a:srgbClr val="FF5050"/>
            </a:solidFill>
            <a:latin typeface="Calibri 本文"/>
          </a:endParaRPr>
        </a:p>
      </xdr:txBody>
    </xdr:sp>
    <xdr:clientData/>
  </xdr:twoCellAnchor>
  <xdr:twoCellAnchor>
    <xdr:from>
      <xdr:col>18</xdr:col>
      <xdr:colOff>16493</xdr:colOff>
      <xdr:row>41</xdr:row>
      <xdr:rowOff>83416</xdr:rowOff>
    </xdr:from>
    <xdr:to>
      <xdr:col>18</xdr:col>
      <xdr:colOff>352425</xdr:colOff>
      <xdr:row>41</xdr:row>
      <xdr:rowOff>429944</xdr:rowOff>
    </xdr:to>
    <xdr:sp macro="" textlink="">
      <xdr:nvSpPr>
        <xdr:cNvPr id="181" name="楕円 180">
          <a:extLst>
            <a:ext uri="{FF2B5EF4-FFF2-40B4-BE49-F238E27FC236}">
              <a16:creationId xmlns:a16="http://schemas.microsoft.com/office/drawing/2014/main" id="{BBDC1006-6CA9-4E8B-8F5B-D389A031B1E8}"/>
            </a:ext>
          </a:extLst>
        </xdr:cNvPr>
        <xdr:cNvSpPr/>
      </xdr:nvSpPr>
      <xdr:spPr>
        <a:xfrm>
          <a:off x="34420793" y="13561291"/>
          <a:ext cx="335932" cy="34652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N</a:t>
          </a:r>
          <a:endParaRPr kumimoji="1" lang="ja-JP" altLang="en-US" sz="1600">
            <a:solidFill>
              <a:srgbClr val="FF5050"/>
            </a:solidFill>
            <a:latin typeface="Calibri 本文"/>
          </a:endParaRPr>
        </a:p>
      </xdr:txBody>
    </xdr:sp>
    <xdr:clientData/>
  </xdr:twoCellAnchor>
  <xdr:twoCellAnchor>
    <xdr:from>
      <xdr:col>18</xdr:col>
      <xdr:colOff>19050</xdr:colOff>
      <xdr:row>40</xdr:row>
      <xdr:rowOff>114300</xdr:rowOff>
    </xdr:from>
    <xdr:to>
      <xdr:col>18</xdr:col>
      <xdr:colOff>353122</xdr:colOff>
      <xdr:row>40</xdr:row>
      <xdr:rowOff>446048</xdr:rowOff>
    </xdr:to>
    <xdr:sp macro="" textlink="">
      <xdr:nvSpPr>
        <xdr:cNvPr id="186" name="楕円 185">
          <a:extLst>
            <a:ext uri="{FF2B5EF4-FFF2-40B4-BE49-F238E27FC236}">
              <a16:creationId xmlns:a16="http://schemas.microsoft.com/office/drawing/2014/main" id="{36754CAF-94C3-4B68-BF79-256F12CB4C08}"/>
            </a:ext>
          </a:extLst>
        </xdr:cNvPr>
        <xdr:cNvSpPr/>
      </xdr:nvSpPr>
      <xdr:spPr>
        <a:xfrm>
          <a:off x="34429855" y="13049715"/>
          <a:ext cx="334072" cy="33174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P</a:t>
          </a:r>
          <a:endParaRPr kumimoji="1" lang="ja-JP" altLang="en-US" sz="1600">
            <a:solidFill>
              <a:srgbClr val="FF5050"/>
            </a:solidFill>
            <a:latin typeface="Calibri 本文"/>
          </a:endParaRPr>
        </a:p>
      </xdr:txBody>
    </xdr:sp>
    <xdr:clientData/>
  </xdr:twoCellAnchor>
  <xdr:twoCellAnchor>
    <xdr:from>
      <xdr:col>19</xdr:col>
      <xdr:colOff>35010</xdr:colOff>
      <xdr:row>40</xdr:row>
      <xdr:rowOff>139384</xdr:rowOff>
    </xdr:from>
    <xdr:to>
      <xdr:col>19</xdr:col>
      <xdr:colOff>338944</xdr:colOff>
      <xdr:row>40</xdr:row>
      <xdr:rowOff>460224</xdr:rowOff>
    </xdr:to>
    <xdr:sp macro="" textlink="">
      <xdr:nvSpPr>
        <xdr:cNvPr id="187" name="楕円 186">
          <a:extLst>
            <a:ext uri="{FF2B5EF4-FFF2-40B4-BE49-F238E27FC236}">
              <a16:creationId xmlns:a16="http://schemas.microsoft.com/office/drawing/2014/main" id="{EC6218C8-8E63-426F-823B-67CCE65E33D4}"/>
            </a:ext>
          </a:extLst>
        </xdr:cNvPr>
        <xdr:cNvSpPr/>
      </xdr:nvSpPr>
      <xdr:spPr>
        <a:xfrm>
          <a:off x="36129157" y="12398619"/>
          <a:ext cx="303934" cy="32084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Q</a:t>
          </a:r>
          <a:endParaRPr kumimoji="1" lang="ja-JP" altLang="en-US" sz="1600">
            <a:solidFill>
              <a:srgbClr val="FF5050"/>
            </a:solidFill>
            <a:latin typeface="Calibri 本文"/>
          </a:endParaRPr>
        </a:p>
      </xdr:txBody>
    </xdr:sp>
    <xdr:clientData/>
  </xdr:twoCellAnchor>
  <xdr:twoCellAnchor>
    <xdr:from>
      <xdr:col>14</xdr:col>
      <xdr:colOff>17319</xdr:colOff>
      <xdr:row>41</xdr:row>
      <xdr:rowOff>94383</xdr:rowOff>
    </xdr:from>
    <xdr:to>
      <xdr:col>14</xdr:col>
      <xdr:colOff>291234</xdr:colOff>
      <xdr:row>41</xdr:row>
      <xdr:rowOff>429779</xdr:rowOff>
    </xdr:to>
    <xdr:sp macro="" textlink="">
      <xdr:nvSpPr>
        <xdr:cNvPr id="188" name="楕円 187">
          <a:extLst>
            <a:ext uri="{FF2B5EF4-FFF2-40B4-BE49-F238E27FC236}">
              <a16:creationId xmlns:a16="http://schemas.microsoft.com/office/drawing/2014/main" id="{38C49A2B-5058-4099-84E5-5A3959DB2FC7}"/>
            </a:ext>
          </a:extLst>
        </xdr:cNvPr>
        <xdr:cNvSpPr/>
      </xdr:nvSpPr>
      <xdr:spPr>
        <a:xfrm>
          <a:off x="25527001" y="12823247"/>
          <a:ext cx="273915" cy="33539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R</a:t>
          </a:r>
          <a:endParaRPr kumimoji="1" lang="ja-JP" altLang="en-US" sz="1600">
            <a:solidFill>
              <a:srgbClr val="FF5050"/>
            </a:solidFill>
            <a:latin typeface="Calibri 本文"/>
          </a:endParaRPr>
        </a:p>
      </xdr:txBody>
    </xdr:sp>
    <xdr:clientData/>
  </xdr:twoCellAnchor>
  <xdr:twoCellAnchor>
    <xdr:from>
      <xdr:col>13</xdr:col>
      <xdr:colOff>16495</xdr:colOff>
      <xdr:row>41</xdr:row>
      <xdr:rowOff>97024</xdr:rowOff>
    </xdr:from>
    <xdr:to>
      <xdr:col>13</xdr:col>
      <xdr:colOff>289049</xdr:colOff>
      <xdr:row>41</xdr:row>
      <xdr:rowOff>418812</xdr:rowOff>
    </xdr:to>
    <xdr:sp macro="" textlink="">
      <xdr:nvSpPr>
        <xdr:cNvPr id="189" name="楕円 188">
          <a:extLst>
            <a:ext uri="{FF2B5EF4-FFF2-40B4-BE49-F238E27FC236}">
              <a16:creationId xmlns:a16="http://schemas.microsoft.com/office/drawing/2014/main" id="{33DF0B7B-53FE-43CA-BACB-6C0602C91263}"/>
            </a:ext>
          </a:extLst>
        </xdr:cNvPr>
        <xdr:cNvSpPr/>
      </xdr:nvSpPr>
      <xdr:spPr>
        <a:xfrm>
          <a:off x="24177338" y="13546324"/>
          <a:ext cx="272554" cy="32178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S</a:t>
          </a:r>
          <a:endParaRPr kumimoji="1" lang="ja-JP" altLang="en-US" sz="1600">
            <a:solidFill>
              <a:srgbClr val="FF5050"/>
            </a:solidFill>
            <a:latin typeface="Calibri 本文"/>
          </a:endParaRPr>
        </a:p>
      </xdr:txBody>
    </xdr:sp>
    <xdr:clientData/>
  </xdr:twoCellAnchor>
  <xdr:twoCellAnchor>
    <xdr:from>
      <xdr:col>14</xdr:col>
      <xdr:colOff>33647</xdr:colOff>
      <xdr:row>40</xdr:row>
      <xdr:rowOff>113722</xdr:rowOff>
    </xdr:from>
    <xdr:to>
      <xdr:col>14</xdr:col>
      <xdr:colOff>356034</xdr:colOff>
      <xdr:row>40</xdr:row>
      <xdr:rowOff>458644</xdr:rowOff>
    </xdr:to>
    <xdr:sp macro="" textlink="">
      <xdr:nvSpPr>
        <xdr:cNvPr id="190" name="楕円 189">
          <a:extLst>
            <a:ext uri="{FF2B5EF4-FFF2-40B4-BE49-F238E27FC236}">
              <a16:creationId xmlns:a16="http://schemas.microsoft.com/office/drawing/2014/main" id="{CCB8B8AB-89C6-4FCD-BDAB-3D439D40E32A}"/>
            </a:ext>
          </a:extLst>
        </xdr:cNvPr>
        <xdr:cNvSpPr/>
      </xdr:nvSpPr>
      <xdr:spPr>
        <a:xfrm>
          <a:off x="25513022" y="13210597"/>
          <a:ext cx="322387" cy="34492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T</a:t>
          </a:r>
          <a:endParaRPr kumimoji="1" lang="ja-JP" altLang="en-US" sz="1600">
            <a:solidFill>
              <a:srgbClr val="FF5050"/>
            </a:solidFill>
            <a:latin typeface="Calibri 本文"/>
          </a:endParaRPr>
        </a:p>
      </xdr:txBody>
    </xdr:sp>
    <xdr:clientData/>
  </xdr:twoCellAnchor>
  <xdr:twoCellAnchor>
    <xdr:from>
      <xdr:col>12</xdr:col>
      <xdr:colOff>1273031</xdr:colOff>
      <xdr:row>40</xdr:row>
      <xdr:rowOff>135515</xdr:rowOff>
    </xdr:from>
    <xdr:to>
      <xdr:col>13</xdr:col>
      <xdr:colOff>311582</xdr:colOff>
      <xdr:row>40</xdr:row>
      <xdr:rowOff>474085</xdr:rowOff>
    </xdr:to>
    <xdr:sp macro="" textlink="">
      <xdr:nvSpPr>
        <xdr:cNvPr id="191" name="楕円 190">
          <a:extLst>
            <a:ext uri="{FF2B5EF4-FFF2-40B4-BE49-F238E27FC236}">
              <a16:creationId xmlns:a16="http://schemas.microsoft.com/office/drawing/2014/main" id="{AA700DB2-0E04-4F04-AAD3-E7BAA1360A64}"/>
            </a:ext>
          </a:extLst>
        </xdr:cNvPr>
        <xdr:cNvSpPr/>
      </xdr:nvSpPr>
      <xdr:spPr>
        <a:xfrm>
          <a:off x="24156844" y="13232390"/>
          <a:ext cx="324426" cy="33857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U</a:t>
          </a:r>
          <a:endParaRPr kumimoji="1" lang="ja-JP" altLang="en-US" sz="1600">
            <a:solidFill>
              <a:srgbClr val="FF5050"/>
            </a:solidFill>
            <a:latin typeface="Calibri 本文"/>
          </a:endParaRPr>
        </a:p>
      </xdr:txBody>
    </xdr:sp>
    <xdr:clientData/>
  </xdr:twoCellAnchor>
  <xdr:twoCellAnchor editAs="oneCell">
    <xdr:from>
      <xdr:col>10</xdr:col>
      <xdr:colOff>674215</xdr:colOff>
      <xdr:row>13</xdr:row>
      <xdr:rowOff>199959</xdr:rowOff>
    </xdr:from>
    <xdr:to>
      <xdr:col>12</xdr:col>
      <xdr:colOff>593724</xdr:colOff>
      <xdr:row>26</xdr:row>
      <xdr:rowOff>30163</xdr:rowOff>
    </xdr:to>
    <xdr:pic>
      <xdr:nvPicPr>
        <xdr:cNvPr id="12" name="グラフィックス 11">
          <a:extLst>
            <a:ext uri="{FF2B5EF4-FFF2-40B4-BE49-F238E27FC236}">
              <a16:creationId xmlns:a16="http://schemas.microsoft.com/office/drawing/2014/main" id="{17D8F746-C092-478A-AFF9-1E0537D0D07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8914590" y="5733984"/>
          <a:ext cx="4548659" cy="3170304"/>
        </a:xfrm>
        <a:prstGeom prst="rect">
          <a:avLst/>
        </a:prstGeom>
      </xdr:spPr>
    </xdr:pic>
    <xdr:clientData/>
  </xdr:twoCellAnchor>
  <xdr:twoCellAnchor editAs="oneCell">
    <xdr:from>
      <xdr:col>14</xdr:col>
      <xdr:colOff>762972</xdr:colOff>
      <xdr:row>14</xdr:row>
      <xdr:rowOff>10968</xdr:rowOff>
    </xdr:from>
    <xdr:to>
      <xdr:col>15</xdr:col>
      <xdr:colOff>1923806</xdr:colOff>
      <xdr:row>26</xdr:row>
      <xdr:rowOff>38100</xdr:rowOff>
    </xdr:to>
    <xdr:pic>
      <xdr:nvPicPr>
        <xdr:cNvPr id="103" name="グラフィックス 102">
          <a:extLst>
            <a:ext uri="{FF2B5EF4-FFF2-40B4-BE49-F238E27FC236}">
              <a16:creationId xmlns:a16="http://schemas.microsoft.com/office/drawing/2014/main" id="{C93F7761-5A68-4107-80C5-39D02A6D1ED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6223297" y="5802168"/>
          <a:ext cx="2465759" cy="3113232"/>
        </a:xfrm>
        <a:prstGeom prst="rect">
          <a:avLst/>
        </a:prstGeom>
      </xdr:spPr>
    </xdr:pic>
    <xdr:clientData/>
  </xdr:twoCellAnchor>
  <xdr:twoCellAnchor editAs="oneCell">
    <xdr:from>
      <xdr:col>18</xdr:col>
      <xdr:colOff>685185</xdr:colOff>
      <xdr:row>14</xdr:row>
      <xdr:rowOff>171835</xdr:rowOff>
    </xdr:from>
    <xdr:to>
      <xdr:col>20</xdr:col>
      <xdr:colOff>65087</xdr:colOff>
      <xdr:row>25</xdr:row>
      <xdr:rowOff>135913</xdr:rowOff>
    </xdr:to>
    <xdr:pic>
      <xdr:nvPicPr>
        <xdr:cNvPr id="17" name="グラフィックス 16">
          <a:extLst>
            <a:ext uri="{FF2B5EF4-FFF2-40B4-BE49-F238E27FC236}">
              <a16:creationId xmlns:a16="http://schemas.microsoft.com/office/drawing/2014/main" id="{630DF375-D7C1-4F69-A2BB-248382E663A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118060" y="5982085"/>
          <a:ext cx="2434252" cy="2845391"/>
        </a:xfrm>
        <a:prstGeom prst="rect">
          <a:avLst/>
        </a:prstGeom>
      </xdr:spPr>
    </xdr:pic>
    <xdr:clientData/>
  </xdr:twoCellAnchor>
  <xdr:twoCellAnchor editAs="oneCell">
    <xdr:from>
      <xdr:col>21</xdr:col>
      <xdr:colOff>1810867</xdr:colOff>
      <xdr:row>14</xdr:row>
      <xdr:rowOff>202438</xdr:rowOff>
    </xdr:from>
    <xdr:to>
      <xdr:col>22</xdr:col>
      <xdr:colOff>1541319</xdr:colOff>
      <xdr:row>25</xdr:row>
      <xdr:rowOff>69027</xdr:rowOff>
    </xdr:to>
    <xdr:pic>
      <xdr:nvPicPr>
        <xdr:cNvPr id="18" name="グラフィックス 17">
          <a:extLst>
            <a:ext uri="{FF2B5EF4-FFF2-40B4-BE49-F238E27FC236}">
              <a16:creationId xmlns:a16="http://schemas.microsoft.com/office/drawing/2014/main" id="{A5F53220-CDF7-48F5-82A5-C8C6E3705BEF}"/>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152043" y="6007085"/>
          <a:ext cx="2341423" cy="2701677"/>
        </a:xfrm>
        <a:prstGeom prst="rect">
          <a:avLst/>
        </a:prstGeom>
      </xdr:spPr>
    </xdr:pic>
    <xdr:clientData/>
  </xdr:twoCellAnchor>
  <xdr:twoCellAnchor editAs="oneCell">
    <xdr:from>
      <xdr:col>10</xdr:col>
      <xdr:colOff>978969</xdr:colOff>
      <xdr:row>54</xdr:row>
      <xdr:rowOff>193192</xdr:rowOff>
    </xdr:from>
    <xdr:to>
      <xdr:col>12</xdr:col>
      <xdr:colOff>302694</xdr:colOff>
      <xdr:row>65</xdr:row>
      <xdr:rowOff>131279</xdr:rowOff>
    </xdr:to>
    <xdr:pic>
      <xdr:nvPicPr>
        <xdr:cNvPr id="19" name="グラフィックス 18">
          <a:extLst>
            <a:ext uri="{FF2B5EF4-FFF2-40B4-BE49-F238E27FC236}">
              <a16:creationId xmlns:a16="http://schemas.microsoft.com/office/drawing/2014/main" id="{40798C65-C354-45D4-A7D2-89F788424A1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9243157" y="17433442"/>
          <a:ext cx="3943350" cy="2819400"/>
        </a:xfrm>
        <a:prstGeom prst="rect">
          <a:avLst/>
        </a:prstGeom>
      </xdr:spPr>
    </xdr:pic>
    <xdr:clientData/>
  </xdr:twoCellAnchor>
  <xdr:twoCellAnchor editAs="oneCell">
    <xdr:from>
      <xdr:col>13</xdr:col>
      <xdr:colOff>199734</xdr:colOff>
      <xdr:row>54</xdr:row>
      <xdr:rowOff>114725</xdr:rowOff>
    </xdr:from>
    <xdr:to>
      <xdr:col>15</xdr:col>
      <xdr:colOff>1533688</xdr:colOff>
      <xdr:row>65</xdr:row>
      <xdr:rowOff>87057</xdr:rowOff>
    </xdr:to>
    <xdr:pic>
      <xdr:nvPicPr>
        <xdr:cNvPr id="20" name="グラフィックス 19">
          <a:extLst>
            <a:ext uri="{FF2B5EF4-FFF2-40B4-BE49-F238E27FC236}">
              <a16:creationId xmlns:a16="http://schemas.microsoft.com/office/drawing/2014/main" id="{02B1CB49-4A8A-41D2-BFD8-A4B0A0C01E0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4366020" y="17246118"/>
          <a:ext cx="3946525" cy="2816225"/>
        </a:xfrm>
        <a:prstGeom prst="rect">
          <a:avLst/>
        </a:prstGeom>
      </xdr:spPr>
    </xdr:pic>
    <xdr:clientData/>
  </xdr:twoCellAnchor>
  <xdr:twoCellAnchor editAs="oneCell">
    <xdr:from>
      <xdr:col>18</xdr:col>
      <xdr:colOff>1032944</xdr:colOff>
      <xdr:row>54</xdr:row>
      <xdr:rowOff>196368</xdr:rowOff>
    </xdr:from>
    <xdr:to>
      <xdr:col>20</xdr:col>
      <xdr:colOff>162994</xdr:colOff>
      <xdr:row>64</xdr:row>
      <xdr:rowOff>78893</xdr:rowOff>
    </xdr:to>
    <xdr:pic>
      <xdr:nvPicPr>
        <xdr:cNvPr id="21" name="グラフィックス 20">
          <a:extLst>
            <a:ext uri="{FF2B5EF4-FFF2-40B4-BE49-F238E27FC236}">
              <a16:creationId xmlns:a16="http://schemas.microsoft.com/office/drawing/2014/main" id="{D4D3EC1B-987B-451B-AEAD-6B152C7AE4F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5465819" y="17436618"/>
          <a:ext cx="2171700" cy="2501900"/>
        </a:xfrm>
        <a:prstGeom prst="rect">
          <a:avLst/>
        </a:prstGeom>
      </xdr:spPr>
    </xdr:pic>
    <xdr:clientData/>
  </xdr:twoCellAnchor>
  <xdr:twoCellAnchor editAs="oneCell">
    <xdr:from>
      <xdr:col>21</xdr:col>
      <xdr:colOff>1747319</xdr:colOff>
      <xdr:row>54</xdr:row>
      <xdr:rowOff>50318</xdr:rowOff>
    </xdr:from>
    <xdr:to>
      <xdr:col>22</xdr:col>
      <xdr:colOff>1299644</xdr:colOff>
      <xdr:row>64</xdr:row>
      <xdr:rowOff>196368</xdr:rowOff>
    </xdr:to>
    <xdr:pic>
      <xdr:nvPicPr>
        <xdr:cNvPr id="22" name="グラフィックス 21">
          <a:extLst>
            <a:ext uri="{FF2B5EF4-FFF2-40B4-BE49-F238E27FC236}">
              <a16:creationId xmlns:a16="http://schemas.microsoft.com/office/drawing/2014/main" id="{35BE7B5B-3793-4E38-BF88-EF9ED7E82D4F}"/>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109507" y="17290568"/>
          <a:ext cx="2171700" cy="2765425"/>
        </a:xfrm>
        <a:prstGeom prst="rect">
          <a:avLst/>
        </a:prstGeom>
      </xdr:spPr>
    </xdr:pic>
    <xdr:clientData/>
  </xdr:twoCellAnchor>
  <xdr:twoCellAnchor>
    <xdr:from>
      <xdr:col>20</xdr:col>
      <xdr:colOff>157883</xdr:colOff>
      <xdr:row>9</xdr:row>
      <xdr:rowOff>248949</xdr:rowOff>
    </xdr:from>
    <xdr:to>
      <xdr:col>21</xdr:col>
      <xdr:colOff>1739033</xdr:colOff>
      <xdr:row>15</xdr:row>
      <xdr:rowOff>9813</xdr:rowOff>
    </xdr:to>
    <xdr:sp macro="" textlink="">
      <xdr:nvSpPr>
        <xdr:cNvPr id="114" name="吹き出し: 折線 113">
          <a:extLst>
            <a:ext uri="{FF2B5EF4-FFF2-40B4-BE49-F238E27FC236}">
              <a16:creationId xmlns:a16="http://schemas.microsoft.com/office/drawing/2014/main" id="{079E9937-7461-98F4-8647-AA6A6CA6E0E2}"/>
            </a:ext>
          </a:extLst>
        </xdr:cNvPr>
        <xdr:cNvSpPr/>
      </xdr:nvSpPr>
      <xdr:spPr>
        <a:xfrm>
          <a:off x="37617110" y="4751676"/>
          <a:ext cx="4473287" cy="1319501"/>
        </a:xfrm>
        <a:prstGeom prst="borderCallout2">
          <a:avLst>
            <a:gd name="adj1" fmla="val 99039"/>
            <a:gd name="adj2" fmla="val 54156"/>
            <a:gd name="adj3" fmla="val 132607"/>
            <a:gd name="adj4" fmla="val 72652"/>
            <a:gd name="adj5" fmla="val 140511"/>
            <a:gd name="adj6" fmla="val 11132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800">
              <a:solidFill>
                <a:srgbClr val="00B050"/>
              </a:solidFill>
              <a:latin typeface="Meiryo UI" panose="020B0604030504040204" pitchFamily="50" charset="-128"/>
              <a:ea typeface="Meiryo UI" panose="020B0604030504040204" pitchFamily="50" charset="-128"/>
            </a:rPr>
            <a:t>加重平均</a:t>
          </a:r>
          <a:r>
            <a:rPr lang="ja-JP" altLang="en-US" sz="1800" b="0">
              <a:solidFill>
                <a:srgbClr val="00B050"/>
              </a:solidFill>
              <a:latin typeface="Meiryo UI" panose="020B0604030504040204" pitchFamily="50" charset="-128"/>
              <a:ea typeface="Meiryo UI" panose="020B0604030504040204" pitchFamily="50" charset="-128"/>
            </a:rPr>
            <a:t>起動費未回収分相当額と最低出力までの発電電力量の加重平均機会費用相当額</a:t>
          </a:r>
          <a:endParaRPr kumimoji="1" lang="en-US" altLang="ja-JP" sz="1800">
            <a:solidFill>
              <a:srgbClr val="00B050"/>
            </a:solidFill>
            <a:latin typeface="Meiryo UI" panose="020B0604030504040204" pitchFamily="50" charset="-128"/>
            <a:ea typeface="Meiryo UI" panose="020B0604030504040204" pitchFamily="50" charset="-128"/>
          </a:endParaRPr>
        </a:p>
      </xdr:txBody>
    </xdr:sp>
    <xdr:clientData/>
  </xdr:twoCellAnchor>
  <xdr:twoCellAnchor>
    <xdr:from>
      <xdr:col>20</xdr:col>
      <xdr:colOff>1298864</xdr:colOff>
      <xdr:row>51</xdr:row>
      <xdr:rowOff>190499</xdr:rowOff>
    </xdr:from>
    <xdr:to>
      <xdr:col>21</xdr:col>
      <xdr:colOff>1819767</xdr:colOff>
      <xdr:row>54</xdr:row>
      <xdr:rowOff>248466</xdr:rowOff>
    </xdr:to>
    <xdr:sp macro="" textlink="">
      <xdr:nvSpPr>
        <xdr:cNvPr id="115" name="吹き出し: 折線 114">
          <a:extLst>
            <a:ext uri="{FF2B5EF4-FFF2-40B4-BE49-F238E27FC236}">
              <a16:creationId xmlns:a16="http://schemas.microsoft.com/office/drawing/2014/main" id="{2B7FEBA4-A5F5-4C26-BA6E-C109166AEB8E}"/>
            </a:ext>
          </a:extLst>
        </xdr:cNvPr>
        <xdr:cNvSpPr/>
      </xdr:nvSpPr>
      <xdr:spPr>
        <a:xfrm>
          <a:off x="38758091" y="16573499"/>
          <a:ext cx="3413040" cy="837285"/>
        </a:xfrm>
        <a:prstGeom prst="borderCallout2">
          <a:avLst>
            <a:gd name="adj1" fmla="val 99039"/>
            <a:gd name="adj2" fmla="val 54156"/>
            <a:gd name="adj3" fmla="val 132607"/>
            <a:gd name="adj4" fmla="val 72652"/>
            <a:gd name="adj5" fmla="val 140511"/>
            <a:gd name="adj6" fmla="val 11132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800">
              <a:solidFill>
                <a:srgbClr val="00B050"/>
              </a:solidFill>
              <a:effectLst/>
              <a:latin typeface="Meiryo UI" panose="020B0604030504040204" pitchFamily="50" charset="-128"/>
              <a:ea typeface="Meiryo UI" panose="020B0604030504040204" pitchFamily="50" charset="-128"/>
            </a:rPr>
            <a:t>加重平均</a:t>
          </a:r>
          <a:r>
            <a:rPr lang="ja-JP" altLang="en-US" sz="1800" b="0">
              <a:solidFill>
                <a:srgbClr val="00B050"/>
              </a:solidFill>
              <a:effectLst/>
              <a:latin typeface="Meiryo UI" panose="020B0604030504040204" pitchFamily="50" charset="-128"/>
              <a:ea typeface="Meiryo UI" panose="020B0604030504040204" pitchFamily="50" charset="-128"/>
            </a:rPr>
            <a:t>起動費未回収分相当額</a:t>
          </a:r>
          <a:endParaRPr kumimoji="1" lang="en-US" altLang="ja-JP" sz="1800">
            <a:solidFill>
              <a:srgbClr val="00B050"/>
            </a:solidFill>
            <a:effectLst/>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315913</xdr:colOff>
      <xdr:row>1</xdr:row>
      <xdr:rowOff>166686</xdr:rowOff>
    </xdr:from>
    <xdr:to>
      <xdr:col>5</xdr:col>
      <xdr:colOff>500062</xdr:colOff>
      <xdr:row>2</xdr:row>
      <xdr:rowOff>217486</xdr:rowOff>
    </xdr:to>
    <xdr:sp macro="" textlink="">
      <xdr:nvSpPr>
        <xdr:cNvPr id="2" name="正方形/長方形 1">
          <a:extLst>
            <a:ext uri="{FF2B5EF4-FFF2-40B4-BE49-F238E27FC236}">
              <a16:creationId xmlns:a16="http://schemas.microsoft.com/office/drawing/2014/main" id="{C9352DA1-E0F6-4A6E-9443-69004A792C9A}"/>
            </a:ext>
          </a:extLst>
        </xdr:cNvPr>
        <xdr:cNvSpPr/>
      </xdr:nvSpPr>
      <xdr:spPr>
        <a:xfrm>
          <a:off x="8197851" y="690561"/>
          <a:ext cx="1755774" cy="36036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3C18A16E-94A3-411F-B323-E530B054481D}"/>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68117</xdr:colOff>
      <xdr:row>1</xdr:row>
      <xdr:rowOff>154853</xdr:rowOff>
    </xdr:from>
    <xdr:to>
      <xdr:col>7</xdr:col>
      <xdr:colOff>11113</xdr:colOff>
      <xdr:row>2</xdr:row>
      <xdr:rowOff>265111</xdr:rowOff>
    </xdr:to>
    <xdr:sp macro="" textlink="">
      <xdr:nvSpPr>
        <xdr:cNvPr id="4" name="正方形/長方形 3">
          <a:extLst>
            <a:ext uri="{FF2B5EF4-FFF2-40B4-BE49-F238E27FC236}">
              <a16:creationId xmlns:a16="http://schemas.microsoft.com/office/drawing/2014/main" id="{684CD3E6-1231-49E8-9FA1-784EDC200A7C}"/>
            </a:ext>
          </a:extLst>
        </xdr:cNvPr>
        <xdr:cNvSpPr/>
      </xdr:nvSpPr>
      <xdr:spPr>
        <a:xfrm>
          <a:off x="10116992" y="678728"/>
          <a:ext cx="1538434" cy="41982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13</xdr:col>
      <xdr:colOff>453756</xdr:colOff>
      <xdr:row>14</xdr:row>
      <xdr:rowOff>195285</xdr:rowOff>
    </xdr:from>
    <xdr:to>
      <xdr:col>20</xdr:col>
      <xdr:colOff>1859704</xdr:colOff>
      <xdr:row>37</xdr:row>
      <xdr:rowOff>152855</xdr:rowOff>
    </xdr:to>
    <xdr:sp macro="" textlink="">
      <xdr:nvSpPr>
        <xdr:cNvPr id="5" name="正方形/長方形 4">
          <a:extLst>
            <a:ext uri="{FF2B5EF4-FFF2-40B4-BE49-F238E27FC236}">
              <a16:creationId xmlns:a16="http://schemas.microsoft.com/office/drawing/2014/main" id="{C570EAF6-EC43-484E-85A4-F52835B0CB4D}"/>
            </a:ext>
          </a:extLst>
        </xdr:cNvPr>
        <xdr:cNvSpPr/>
      </xdr:nvSpPr>
      <xdr:spPr>
        <a:xfrm>
          <a:off x="27556711" y="5079012"/>
          <a:ext cx="17702357" cy="55340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14</xdr:col>
      <xdr:colOff>1000126</xdr:colOff>
      <xdr:row>29</xdr:row>
      <xdr:rowOff>46181</xdr:rowOff>
    </xdr:from>
    <xdr:to>
      <xdr:col>15</xdr:col>
      <xdr:colOff>3524251</xdr:colOff>
      <xdr:row>35</xdr:row>
      <xdr:rowOff>176893</xdr:rowOff>
    </xdr:to>
    <xdr:sp macro="" textlink="">
      <xdr:nvSpPr>
        <xdr:cNvPr id="6" name="正方形/長方形 5">
          <a:extLst>
            <a:ext uri="{FF2B5EF4-FFF2-40B4-BE49-F238E27FC236}">
              <a16:creationId xmlns:a16="http://schemas.microsoft.com/office/drawing/2014/main" id="{627A1A9D-5A22-461E-A54B-70F469C764A5}"/>
            </a:ext>
          </a:extLst>
        </xdr:cNvPr>
        <xdr:cNvSpPr/>
      </xdr:nvSpPr>
      <xdr:spPr>
        <a:xfrm>
          <a:off x="27629305" y="8890824"/>
          <a:ext cx="4347482" cy="16819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xdr:txBody>
    </xdr:sp>
    <xdr:clientData/>
  </xdr:twoCellAnchor>
  <xdr:twoCellAnchor>
    <xdr:from>
      <xdr:col>15</xdr:col>
      <xdr:colOff>6227453</xdr:colOff>
      <xdr:row>28</xdr:row>
      <xdr:rowOff>138545</xdr:rowOff>
    </xdr:from>
    <xdr:to>
      <xdr:col>20</xdr:col>
      <xdr:colOff>809624</xdr:colOff>
      <xdr:row>33</xdr:row>
      <xdr:rowOff>23812</xdr:rowOff>
    </xdr:to>
    <xdr:sp macro="" textlink="">
      <xdr:nvSpPr>
        <xdr:cNvPr id="8" name="正方形/長方形 7">
          <a:extLst>
            <a:ext uri="{FF2B5EF4-FFF2-40B4-BE49-F238E27FC236}">
              <a16:creationId xmlns:a16="http://schemas.microsoft.com/office/drawing/2014/main" id="{B2FBC97F-7C65-493C-B539-6CE769E895A5}"/>
            </a:ext>
          </a:extLst>
        </xdr:cNvPr>
        <xdr:cNvSpPr/>
      </xdr:nvSpPr>
      <xdr:spPr>
        <a:xfrm>
          <a:off x="37207516" y="8949170"/>
          <a:ext cx="6964671" cy="10758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8.00</a:t>
          </a:r>
          <a:r>
            <a:rPr kumimoji="1" lang="ja-JP" altLang="en-US" sz="2400">
              <a:solidFill>
                <a:schemeClr val="tx1"/>
              </a:solidFill>
            </a:rPr>
            <a:t>円</a:t>
          </a:r>
          <a:br>
            <a:rPr kumimoji="1" lang="en-US" altLang="ja-JP" sz="2400">
              <a:solidFill>
                <a:schemeClr val="tx1"/>
              </a:solidFill>
            </a:rPr>
          </a:br>
          <a:r>
            <a:rPr kumimoji="1" lang="ja-JP" altLang="ja-JP" sz="2400">
              <a:solidFill>
                <a:sysClr val="windowText" lastClr="000000"/>
              </a:solidFill>
              <a:effectLst/>
              <a:latin typeface="+mn-lt"/>
              <a:ea typeface="+mn-ea"/>
              <a:cs typeface="+mn-cs"/>
            </a:rPr>
            <a:t>最低出力までの発電コストの機会費用：</a:t>
          </a:r>
          <a:r>
            <a:rPr kumimoji="1" lang="en-US" altLang="ja-JP" sz="2400">
              <a:solidFill>
                <a:sysClr val="windowText" lastClr="000000"/>
              </a:solidFill>
              <a:effectLst/>
              <a:latin typeface="+mn-lt"/>
              <a:ea typeface="+mn-ea"/>
              <a:cs typeface="+mn-cs"/>
            </a:rPr>
            <a:t>25.00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algn="l"/>
          <a:endParaRPr kumimoji="1" lang="en-US" altLang="ja-JP" sz="2400">
            <a:solidFill>
              <a:schemeClr val="tx1"/>
            </a:solidFill>
          </a:endParaRPr>
        </a:p>
        <a:p>
          <a:pPr algn="l"/>
          <a:endParaRPr kumimoji="1" lang="ja-JP" altLang="en-US" sz="1100">
            <a:solidFill>
              <a:schemeClr val="tx1"/>
            </a:solidFill>
          </a:endParaRPr>
        </a:p>
      </xdr:txBody>
    </xdr:sp>
    <xdr:clientData/>
  </xdr:twoCellAnchor>
  <xdr:twoCellAnchor>
    <xdr:from>
      <xdr:col>15</xdr:col>
      <xdr:colOff>71169</xdr:colOff>
      <xdr:row>16</xdr:row>
      <xdr:rowOff>216642</xdr:rowOff>
    </xdr:from>
    <xdr:to>
      <xdr:col>15</xdr:col>
      <xdr:colOff>1823316</xdr:colOff>
      <xdr:row>18</xdr:row>
      <xdr:rowOff>211940</xdr:rowOff>
    </xdr:to>
    <xdr:sp macro="" textlink="">
      <xdr:nvSpPr>
        <xdr:cNvPr id="10" name="正方形/長方形 9">
          <a:extLst>
            <a:ext uri="{FF2B5EF4-FFF2-40B4-BE49-F238E27FC236}">
              <a16:creationId xmlns:a16="http://schemas.microsoft.com/office/drawing/2014/main" id="{9AAC422B-68D3-4D11-A1D1-668EED96785F}"/>
            </a:ext>
          </a:extLst>
        </xdr:cNvPr>
        <xdr:cNvSpPr/>
      </xdr:nvSpPr>
      <xdr:spPr>
        <a:xfrm>
          <a:off x="28523705" y="5700321"/>
          <a:ext cx="1752147" cy="512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714250</xdr:colOff>
      <xdr:row>16</xdr:row>
      <xdr:rowOff>207201</xdr:rowOff>
    </xdr:from>
    <xdr:to>
      <xdr:col>15</xdr:col>
      <xdr:colOff>2466396</xdr:colOff>
      <xdr:row>18</xdr:row>
      <xdr:rowOff>212024</xdr:rowOff>
    </xdr:to>
    <xdr:sp macro="" textlink="">
      <xdr:nvSpPr>
        <xdr:cNvPr id="14" name="正方形/長方形 13">
          <a:extLst>
            <a:ext uri="{FF2B5EF4-FFF2-40B4-BE49-F238E27FC236}">
              <a16:creationId xmlns:a16="http://schemas.microsoft.com/office/drawing/2014/main" id="{DE38BB38-D3DF-4A40-AE83-2F3BBBF86CE3}"/>
            </a:ext>
          </a:extLst>
        </xdr:cNvPr>
        <xdr:cNvSpPr/>
      </xdr:nvSpPr>
      <xdr:spPr>
        <a:xfrm>
          <a:off x="29166786" y="5690880"/>
          <a:ext cx="1752146" cy="521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164956</xdr:colOff>
      <xdr:row>15</xdr:row>
      <xdr:rowOff>35648</xdr:rowOff>
    </xdr:from>
    <xdr:to>
      <xdr:col>15</xdr:col>
      <xdr:colOff>4175558</xdr:colOff>
      <xdr:row>16</xdr:row>
      <xdr:rowOff>165315</xdr:rowOff>
    </xdr:to>
    <xdr:sp macro="" textlink="">
      <xdr:nvSpPr>
        <xdr:cNvPr id="21" name="正方形/長方形 20">
          <a:extLst>
            <a:ext uri="{FF2B5EF4-FFF2-40B4-BE49-F238E27FC236}">
              <a16:creationId xmlns:a16="http://schemas.microsoft.com/office/drawing/2014/main" id="{491AE56C-5B48-4170-9752-46A8DADE480D}"/>
            </a:ext>
          </a:extLst>
        </xdr:cNvPr>
        <xdr:cNvSpPr/>
      </xdr:nvSpPr>
      <xdr:spPr>
        <a:xfrm>
          <a:off x="25406206" y="4941023"/>
          <a:ext cx="5820352" cy="3916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余力活用で停止・再起動</a:t>
          </a:r>
        </a:p>
      </xdr:txBody>
    </xdr:sp>
    <xdr:clientData/>
  </xdr:twoCellAnchor>
  <xdr:twoCellAnchor>
    <xdr:from>
      <xdr:col>14</xdr:col>
      <xdr:colOff>511917</xdr:colOff>
      <xdr:row>32</xdr:row>
      <xdr:rowOff>123907</xdr:rowOff>
    </xdr:from>
    <xdr:to>
      <xdr:col>14</xdr:col>
      <xdr:colOff>857992</xdr:colOff>
      <xdr:row>33</xdr:row>
      <xdr:rowOff>239735</xdr:rowOff>
    </xdr:to>
    <xdr:sp macro="" textlink="">
      <xdr:nvSpPr>
        <xdr:cNvPr id="26" name="楕円 25">
          <a:extLst>
            <a:ext uri="{FF2B5EF4-FFF2-40B4-BE49-F238E27FC236}">
              <a16:creationId xmlns:a16="http://schemas.microsoft.com/office/drawing/2014/main" id="{F761AB27-51DA-496A-983D-129E027C184E}"/>
            </a:ext>
          </a:extLst>
        </xdr:cNvPr>
        <xdr:cNvSpPr/>
      </xdr:nvSpPr>
      <xdr:spPr>
        <a:xfrm>
          <a:off x="25753167" y="9482220"/>
          <a:ext cx="346075" cy="37776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471796</xdr:colOff>
      <xdr:row>29</xdr:row>
      <xdr:rowOff>29710</xdr:rowOff>
    </xdr:from>
    <xdr:to>
      <xdr:col>14</xdr:col>
      <xdr:colOff>815273</xdr:colOff>
      <xdr:row>30</xdr:row>
      <xdr:rowOff>135208</xdr:rowOff>
    </xdr:to>
    <xdr:sp macro="" textlink="">
      <xdr:nvSpPr>
        <xdr:cNvPr id="27" name="楕円 26">
          <a:extLst>
            <a:ext uri="{FF2B5EF4-FFF2-40B4-BE49-F238E27FC236}">
              <a16:creationId xmlns:a16="http://schemas.microsoft.com/office/drawing/2014/main" id="{F51DEE4C-DEE2-48C9-8EC6-F6C48E507654}"/>
            </a:ext>
          </a:extLst>
        </xdr:cNvPr>
        <xdr:cNvSpPr/>
      </xdr:nvSpPr>
      <xdr:spPr>
        <a:xfrm>
          <a:off x="25713046" y="8602210"/>
          <a:ext cx="343477" cy="36743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15781</xdr:colOff>
      <xdr:row>8</xdr:row>
      <xdr:rowOff>737251</xdr:rowOff>
    </xdr:from>
    <xdr:to>
      <xdr:col>17</xdr:col>
      <xdr:colOff>357897</xdr:colOff>
      <xdr:row>8</xdr:row>
      <xdr:rowOff>1113957</xdr:rowOff>
    </xdr:to>
    <xdr:sp macro="" textlink="">
      <xdr:nvSpPr>
        <xdr:cNvPr id="28" name="楕円 27">
          <a:extLst>
            <a:ext uri="{FF2B5EF4-FFF2-40B4-BE49-F238E27FC236}">
              <a16:creationId xmlns:a16="http://schemas.microsoft.com/office/drawing/2014/main" id="{8A86D3F4-EEBA-4213-ADDB-AF6AD093E49B}"/>
            </a:ext>
          </a:extLst>
        </xdr:cNvPr>
        <xdr:cNvSpPr/>
      </xdr:nvSpPr>
      <xdr:spPr>
        <a:xfrm>
          <a:off x="36916752" y="3269780"/>
          <a:ext cx="342116" cy="37670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14</xdr:col>
      <xdr:colOff>512784</xdr:colOff>
      <xdr:row>34</xdr:row>
      <xdr:rowOff>49934</xdr:rowOff>
    </xdr:from>
    <xdr:to>
      <xdr:col>14</xdr:col>
      <xdr:colOff>859436</xdr:colOff>
      <xdr:row>35</xdr:row>
      <xdr:rowOff>133208</xdr:rowOff>
    </xdr:to>
    <xdr:sp macro="" textlink="">
      <xdr:nvSpPr>
        <xdr:cNvPr id="29" name="楕円 28">
          <a:extLst>
            <a:ext uri="{FF2B5EF4-FFF2-40B4-BE49-F238E27FC236}">
              <a16:creationId xmlns:a16="http://schemas.microsoft.com/office/drawing/2014/main" id="{315BFA6C-C805-4894-B490-01C6045BC061}"/>
            </a:ext>
          </a:extLst>
        </xdr:cNvPr>
        <xdr:cNvSpPr/>
      </xdr:nvSpPr>
      <xdr:spPr>
        <a:xfrm>
          <a:off x="25754034" y="9932122"/>
          <a:ext cx="346652" cy="34521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5787064</xdr:colOff>
      <xdr:row>28</xdr:row>
      <xdr:rowOff>191325</xdr:rowOff>
    </xdr:from>
    <xdr:to>
      <xdr:col>15</xdr:col>
      <xdr:colOff>6128520</xdr:colOff>
      <xdr:row>30</xdr:row>
      <xdr:rowOff>45440</xdr:rowOff>
    </xdr:to>
    <xdr:sp macro="" textlink="">
      <xdr:nvSpPr>
        <xdr:cNvPr id="30" name="楕円 29">
          <a:extLst>
            <a:ext uri="{FF2B5EF4-FFF2-40B4-BE49-F238E27FC236}">
              <a16:creationId xmlns:a16="http://schemas.microsoft.com/office/drawing/2014/main" id="{9910077B-8EAC-4A25-8F4B-58040EA91D2E}"/>
            </a:ext>
          </a:extLst>
        </xdr:cNvPr>
        <xdr:cNvSpPr/>
      </xdr:nvSpPr>
      <xdr:spPr>
        <a:xfrm>
          <a:off x="34227593" y="8763825"/>
          <a:ext cx="341456" cy="36958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2543735</xdr:colOff>
      <xdr:row>9</xdr:row>
      <xdr:rowOff>0</xdr:rowOff>
    </xdr:from>
    <xdr:to>
      <xdr:col>15</xdr:col>
      <xdr:colOff>2840180</xdr:colOff>
      <xdr:row>10</xdr:row>
      <xdr:rowOff>17318</xdr:rowOff>
    </xdr:to>
    <xdr:sp macro="" textlink="">
      <xdr:nvSpPr>
        <xdr:cNvPr id="31" name="楕円 30">
          <a:extLst>
            <a:ext uri="{FF2B5EF4-FFF2-40B4-BE49-F238E27FC236}">
              <a16:creationId xmlns:a16="http://schemas.microsoft.com/office/drawing/2014/main" id="{ED1BEE52-004D-4B17-9FA4-EC89C4E2B716}"/>
            </a:ext>
          </a:extLst>
        </xdr:cNvPr>
        <xdr:cNvSpPr/>
      </xdr:nvSpPr>
      <xdr:spPr>
        <a:xfrm>
          <a:off x="30984264" y="3675529"/>
          <a:ext cx="296445" cy="27505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18</xdr:col>
      <xdr:colOff>31117</xdr:colOff>
      <xdr:row>8</xdr:row>
      <xdr:rowOff>759268</xdr:rowOff>
    </xdr:from>
    <xdr:to>
      <xdr:col>18</xdr:col>
      <xdr:colOff>380367</xdr:colOff>
      <xdr:row>8</xdr:row>
      <xdr:rowOff>1133631</xdr:rowOff>
    </xdr:to>
    <xdr:sp macro="" textlink="">
      <xdr:nvSpPr>
        <xdr:cNvPr id="33" name="楕円 32">
          <a:extLst>
            <a:ext uri="{FF2B5EF4-FFF2-40B4-BE49-F238E27FC236}">
              <a16:creationId xmlns:a16="http://schemas.microsoft.com/office/drawing/2014/main" id="{6CD4EBC8-2CB3-41CF-BE54-DA7BF1E5C07C}"/>
            </a:ext>
          </a:extLst>
        </xdr:cNvPr>
        <xdr:cNvSpPr/>
      </xdr:nvSpPr>
      <xdr:spPr>
        <a:xfrm>
          <a:off x="37884588" y="3291797"/>
          <a:ext cx="349250" cy="37436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30161</xdr:colOff>
      <xdr:row>8</xdr:row>
      <xdr:rowOff>758826</xdr:rowOff>
    </xdr:from>
    <xdr:to>
      <xdr:col>16</xdr:col>
      <xdr:colOff>345393</xdr:colOff>
      <xdr:row>8</xdr:row>
      <xdr:rowOff>1131796</xdr:rowOff>
    </xdr:to>
    <xdr:sp macro="" textlink="">
      <xdr:nvSpPr>
        <xdr:cNvPr id="34" name="楕円 33">
          <a:extLst>
            <a:ext uri="{FF2B5EF4-FFF2-40B4-BE49-F238E27FC236}">
              <a16:creationId xmlns:a16="http://schemas.microsoft.com/office/drawing/2014/main" id="{7C9F9090-1103-4E8A-A2B5-67491E86D173}"/>
            </a:ext>
          </a:extLst>
        </xdr:cNvPr>
        <xdr:cNvSpPr/>
      </xdr:nvSpPr>
      <xdr:spPr>
        <a:xfrm>
          <a:off x="35978632" y="3291355"/>
          <a:ext cx="315232" cy="37297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488848</xdr:colOff>
      <xdr:row>30</xdr:row>
      <xdr:rowOff>208400</xdr:rowOff>
    </xdr:from>
    <xdr:to>
      <xdr:col>14</xdr:col>
      <xdr:colOff>831748</xdr:colOff>
      <xdr:row>32</xdr:row>
      <xdr:rowOff>35527</xdr:rowOff>
    </xdr:to>
    <xdr:sp macro="" textlink="">
      <xdr:nvSpPr>
        <xdr:cNvPr id="35" name="楕円 34">
          <a:extLst>
            <a:ext uri="{FF2B5EF4-FFF2-40B4-BE49-F238E27FC236}">
              <a16:creationId xmlns:a16="http://schemas.microsoft.com/office/drawing/2014/main" id="{5316B4C4-4570-43A6-BE6F-9B7B51BC6F10}"/>
            </a:ext>
          </a:extLst>
        </xdr:cNvPr>
        <xdr:cNvSpPr/>
      </xdr:nvSpPr>
      <xdr:spPr>
        <a:xfrm>
          <a:off x="25730098" y="9042838"/>
          <a:ext cx="342900" cy="35100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23980</xdr:colOff>
      <xdr:row>8</xdr:row>
      <xdr:rowOff>742124</xdr:rowOff>
    </xdr:from>
    <xdr:to>
      <xdr:col>19</xdr:col>
      <xdr:colOff>370632</xdr:colOff>
      <xdr:row>8</xdr:row>
      <xdr:rowOff>1093686</xdr:rowOff>
    </xdr:to>
    <xdr:sp macro="" textlink="">
      <xdr:nvSpPr>
        <xdr:cNvPr id="36" name="楕円 35">
          <a:extLst>
            <a:ext uri="{FF2B5EF4-FFF2-40B4-BE49-F238E27FC236}">
              <a16:creationId xmlns:a16="http://schemas.microsoft.com/office/drawing/2014/main" id="{117D1400-C1B7-4291-96DE-D6A16A04D5A8}"/>
            </a:ext>
          </a:extLst>
        </xdr:cNvPr>
        <xdr:cNvSpPr/>
      </xdr:nvSpPr>
      <xdr:spPr>
        <a:xfrm>
          <a:off x="38829951" y="3274653"/>
          <a:ext cx="346652" cy="35156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5763002</xdr:colOff>
      <xdr:row>30</xdr:row>
      <xdr:rowOff>163937</xdr:rowOff>
    </xdr:from>
    <xdr:to>
      <xdr:col>15</xdr:col>
      <xdr:colOff>6105488</xdr:colOff>
      <xdr:row>32</xdr:row>
      <xdr:rowOff>17601</xdr:rowOff>
    </xdr:to>
    <xdr:sp macro="" textlink="">
      <xdr:nvSpPr>
        <xdr:cNvPr id="38" name="楕円 37">
          <a:extLst>
            <a:ext uri="{FF2B5EF4-FFF2-40B4-BE49-F238E27FC236}">
              <a16:creationId xmlns:a16="http://schemas.microsoft.com/office/drawing/2014/main" id="{6C781E11-E035-4D71-9A23-D713C48795B3}"/>
            </a:ext>
          </a:extLst>
        </xdr:cNvPr>
        <xdr:cNvSpPr/>
      </xdr:nvSpPr>
      <xdr:spPr>
        <a:xfrm>
          <a:off x="34203531" y="9251908"/>
          <a:ext cx="342486" cy="36913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12</xdr:col>
      <xdr:colOff>135411</xdr:colOff>
      <xdr:row>8</xdr:row>
      <xdr:rowOff>1120589</xdr:rowOff>
    </xdr:from>
    <xdr:to>
      <xdr:col>12</xdr:col>
      <xdr:colOff>414618</xdr:colOff>
      <xdr:row>9</xdr:row>
      <xdr:rowOff>255524</xdr:rowOff>
    </xdr:to>
    <xdr:sp macro="" textlink="">
      <xdr:nvSpPr>
        <xdr:cNvPr id="40" name="楕円 39">
          <a:extLst>
            <a:ext uri="{FF2B5EF4-FFF2-40B4-BE49-F238E27FC236}">
              <a16:creationId xmlns:a16="http://schemas.microsoft.com/office/drawing/2014/main" id="{40B42527-28A7-4F03-B76B-18C454931118}"/>
            </a:ext>
          </a:extLst>
        </xdr:cNvPr>
        <xdr:cNvSpPr/>
      </xdr:nvSpPr>
      <xdr:spPr>
        <a:xfrm>
          <a:off x="23197117" y="3653118"/>
          <a:ext cx="279207" cy="27793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editAs="oneCell">
    <xdr:from>
      <xdr:col>13</xdr:col>
      <xdr:colOff>993322</xdr:colOff>
      <xdr:row>19</xdr:row>
      <xdr:rowOff>78468</xdr:rowOff>
    </xdr:from>
    <xdr:to>
      <xdr:col>15</xdr:col>
      <xdr:colOff>3574963</xdr:colOff>
      <xdr:row>28</xdr:row>
      <xdr:rowOff>196229</xdr:rowOff>
    </xdr:to>
    <xdr:pic>
      <xdr:nvPicPr>
        <xdr:cNvPr id="11" name="図 10">
          <a:extLst>
            <a:ext uri="{FF2B5EF4-FFF2-40B4-BE49-F238E27FC236}">
              <a16:creationId xmlns:a16="http://schemas.microsoft.com/office/drawing/2014/main" id="{0D6C4097-0E2F-4C29-86AE-ACB5F9CA217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99143" y="6936468"/>
          <a:ext cx="6228356" cy="2444582"/>
        </a:xfrm>
        <a:prstGeom prst="rect">
          <a:avLst/>
        </a:prstGeom>
      </xdr:spPr>
    </xdr:pic>
    <xdr:clientData/>
  </xdr:twoCellAnchor>
  <xdr:twoCellAnchor>
    <xdr:from>
      <xdr:col>15</xdr:col>
      <xdr:colOff>736022</xdr:colOff>
      <xdr:row>19</xdr:row>
      <xdr:rowOff>0</xdr:rowOff>
    </xdr:from>
    <xdr:to>
      <xdr:col>15</xdr:col>
      <xdr:colOff>1864178</xdr:colOff>
      <xdr:row>19</xdr:row>
      <xdr:rowOff>10433</xdr:rowOff>
    </xdr:to>
    <xdr:cxnSp macro="">
      <xdr:nvCxnSpPr>
        <xdr:cNvPr id="121" name="直線矢印コネクタ 120">
          <a:extLst>
            <a:ext uri="{FF2B5EF4-FFF2-40B4-BE49-F238E27FC236}">
              <a16:creationId xmlns:a16="http://schemas.microsoft.com/office/drawing/2014/main" id="{22A5A6A9-35D9-41F6-AE53-EF302F50234E}"/>
            </a:ext>
          </a:extLst>
        </xdr:cNvPr>
        <xdr:cNvCxnSpPr/>
      </xdr:nvCxnSpPr>
      <xdr:spPr>
        <a:xfrm flipV="1">
          <a:off x="29188558" y="6259286"/>
          <a:ext cx="1128156" cy="10433"/>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698377</xdr:colOff>
      <xdr:row>17</xdr:row>
      <xdr:rowOff>95251</xdr:rowOff>
    </xdr:from>
    <xdr:to>
      <xdr:col>14</xdr:col>
      <xdr:colOff>612321</xdr:colOff>
      <xdr:row>18</xdr:row>
      <xdr:rowOff>89754</xdr:rowOff>
    </xdr:to>
    <xdr:sp macro="" textlink="">
      <xdr:nvSpPr>
        <xdr:cNvPr id="123" name="正方形/長方形 122">
          <a:extLst>
            <a:ext uri="{FF2B5EF4-FFF2-40B4-BE49-F238E27FC236}">
              <a16:creationId xmlns:a16="http://schemas.microsoft.com/office/drawing/2014/main" id="{5ABE7E62-0726-43FB-BCE1-4B52501A3FBE}"/>
            </a:ext>
          </a:extLst>
        </xdr:cNvPr>
        <xdr:cNvSpPr/>
      </xdr:nvSpPr>
      <xdr:spPr>
        <a:xfrm>
          <a:off x="25504198" y="5837465"/>
          <a:ext cx="1737302" cy="2530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500" b="1">
              <a:solidFill>
                <a:srgbClr val="00B050"/>
              </a:solidFill>
              <a:latin typeface="Meiryo UI" panose="020B0604030504040204" pitchFamily="50" charset="-128"/>
              <a:ea typeface="Meiryo UI" panose="020B0604030504040204" pitchFamily="50" charset="-128"/>
            </a:rPr>
            <a:t>約定</a:t>
          </a:r>
          <a:r>
            <a:rPr kumimoji="1" lang="en-US" altLang="ja-JP" sz="1500" b="1">
              <a:solidFill>
                <a:srgbClr val="00B050"/>
              </a:solidFill>
              <a:latin typeface="Meiryo UI" panose="020B0604030504040204" pitchFamily="50" charset="-128"/>
              <a:ea typeface="Meiryo UI" panose="020B0604030504040204" pitchFamily="50" charset="-128"/>
            </a:rPr>
            <a:t>ΔKW</a:t>
          </a:r>
          <a:endParaRPr kumimoji="1" lang="ja-JP" altLang="en-US" sz="1500" b="1">
            <a:solidFill>
              <a:srgbClr val="00B050"/>
            </a:solidFill>
            <a:latin typeface="Meiryo UI" panose="020B0604030504040204" pitchFamily="50" charset="-128"/>
            <a:ea typeface="Meiryo UI" panose="020B0604030504040204" pitchFamily="50" charset="-128"/>
          </a:endParaRPr>
        </a:p>
      </xdr:txBody>
    </xdr:sp>
    <xdr:clientData/>
  </xdr:twoCellAnchor>
  <xdr:twoCellAnchor editAs="oneCell">
    <xdr:from>
      <xdr:col>15</xdr:col>
      <xdr:colOff>4332685</xdr:colOff>
      <xdr:row>18</xdr:row>
      <xdr:rowOff>132196</xdr:rowOff>
    </xdr:from>
    <xdr:to>
      <xdr:col>19</xdr:col>
      <xdr:colOff>141365</xdr:colOff>
      <xdr:row>27</xdr:row>
      <xdr:rowOff>187247</xdr:rowOff>
    </xdr:to>
    <xdr:pic>
      <xdr:nvPicPr>
        <xdr:cNvPr id="127" name="図 126">
          <a:extLst>
            <a:ext uri="{FF2B5EF4-FFF2-40B4-BE49-F238E27FC236}">
              <a16:creationId xmlns:a16="http://schemas.microsoft.com/office/drawing/2014/main" id="{78528765-04D4-4B06-9C4B-3C8D2B9D1C4A}"/>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2717185" y="6747741"/>
          <a:ext cx="6164953" cy="2393006"/>
        </a:xfrm>
        <a:prstGeom prst="rect">
          <a:avLst/>
        </a:prstGeom>
      </xdr:spPr>
    </xdr:pic>
    <xdr:clientData/>
  </xdr:twoCell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E79B0-8F25-405B-931C-CC63F8644D25}">
  <dimension ref="A2:A24"/>
  <sheetViews>
    <sheetView zoomScale="85" zoomScaleNormal="85" workbookViewId="0">
      <selection sqref="A1:XFD1048576"/>
    </sheetView>
  </sheetViews>
  <sheetFormatPr defaultRowHeight="13.2"/>
  <sheetData>
    <row r="2" spans="1:1" ht="14.4">
      <c r="A2" s="126" t="s">
        <v>141</v>
      </c>
    </row>
    <row r="3" spans="1:1" ht="14.4">
      <c r="A3" s="127"/>
    </row>
    <row r="4" spans="1:1" ht="14.4">
      <c r="A4" s="127" t="s">
        <v>151</v>
      </c>
    </row>
    <row r="5" spans="1:1" ht="14.4">
      <c r="A5" s="127"/>
    </row>
    <row r="6" spans="1:1" ht="14.4">
      <c r="A6" s="127" t="s">
        <v>148</v>
      </c>
    </row>
    <row r="7" spans="1:1" ht="14.4">
      <c r="A7" s="127"/>
    </row>
    <row r="8" spans="1:1" ht="14.4">
      <c r="A8" s="127" t="s">
        <v>147</v>
      </c>
    </row>
    <row r="9" spans="1:1" ht="14.4">
      <c r="A9" s="127"/>
    </row>
    <row r="10" spans="1:1" ht="14.4">
      <c r="A10" s="127" t="s">
        <v>145</v>
      </c>
    </row>
    <row r="11" spans="1:1" ht="14.4">
      <c r="A11" s="127" t="s">
        <v>144</v>
      </c>
    </row>
    <row r="12" spans="1:1" ht="14.4">
      <c r="A12" s="127"/>
    </row>
    <row r="13" spans="1:1" ht="14.4">
      <c r="A13" s="127" t="s">
        <v>152</v>
      </c>
    </row>
    <row r="14" spans="1:1" ht="14.4">
      <c r="A14" s="127"/>
    </row>
    <row r="15" spans="1:1" ht="14.4">
      <c r="A15" s="127" t="s">
        <v>153</v>
      </c>
    </row>
    <row r="16" spans="1:1" ht="14.4">
      <c r="A16" s="127" t="s">
        <v>149</v>
      </c>
    </row>
    <row r="17" spans="1:1" ht="14.4">
      <c r="A17" s="127"/>
    </row>
    <row r="18" spans="1:1" ht="14.4">
      <c r="A18" s="127" t="s">
        <v>150</v>
      </c>
    </row>
    <row r="19" spans="1:1" ht="14.4">
      <c r="A19" s="127"/>
    </row>
    <row r="20" spans="1:1" ht="14.4">
      <c r="A20" s="127" t="s">
        <v>146</v>
      </c>
    </row>
    <row r="22" spans="1:1" ht="20.399999999999999">
      <c r="A22" s="122"/>
    </row>
    <row r="23" spans="1:1" ht="17.399999999999999">
      <c r="A23" s="123"/>
    </row>
    <row r="24" spans="1:1" ht="17.399999999999999">
      <c r="A24" s="124"/>
    </row>
  </sheetData>
  <sheetProtection algorithmName="SHA-512" hashValue="77dG3hE5obsewA/ZEgt/5b2KB1M8sRm/AnT3UC+DP/DS0GsBY8Kle09XPJ5cyRHo8GJ78OqEeMonZhbPwcMcpQ==" saltValue="gwEX65B9nsTgjd1i5RiHq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E5-C14C-49D4-A98C-5C9DD699DA8B}">
  <dimension ref="A1:AK43"/>
  <sheetViews>
    <sheetView topLeftCell="I5" zoomScale="70" zoomScaleNormal="70" workbookViewId="0">
      <selection activeCell="I5" sqref="A1:XFD1048576"/>
    </sheetView>
  </sheetViews>
  <sheetFormatPr defaultColWidth="8.88671875" defaultRowHeight="13.2"/>
  <cols>
    <col min="1" max="1" width="8" style="1" customWidth="1"/>
    <col min="2" max="2" width="21.6640625" style="1" bestFit="1" customWidth="1"/>
    <col min="3" max="3" width="68.44140625" style="1" bestFit="1" customWidth="1"/>
    <col min="4" max="4" width="14.44140625" style="1" customWidth="1"/>
    <col min="5" max="5" width="22.6640625" style="1" bestFit="1" customWidth="1"/>
    <col min="6" max="6" width="8.44140625" style="1" customWidth="1"/>
    <col min="7" max="7" width="22.88671875" style="1" customWidth="1"/>
    <col min="8" max="8" width="18.44140625" style="1" customWidth="1"/>
    <col min="9" max="9" width="24.44140625" style="1" customWidth="1"/>
    <col min="10" max="10" width="25.6640625" style="1" customWidth="1"/>
    <col min="11" max="11" width="58.77734375" style="1" customWidth="1"/>
    <col min="12" max="12" width="36.21875" style="1" bestFit="1" customWidth="1"/>
    <col min="13" max="13" width="25.109375" style="1" bestFit="1" customWidth="1"/>
    <col min="14" max="15" width="26" style="1" bestFit="1" customWidth="1"/>
    <col min="16" max="16" width="107.44140625" style="1" bestFit="1" customWidth="1"/>
    <col min="17" max="20" width="13.6640625" style="1" customWidth="1"/>
    <col min="21" max="21" width="54.6640625" style="1" bestFit="1" customWidth="1"/>
    <col min="22" max="22" width="50.44140625" style="1" bestFit="1" customWidth="1"/>
    <col min="23" max="23" width="103.109375" style="1" bestFit="1" customWidth="1"/>
    <col min="24" max="24" width="12.88671875" style="1" customWidth="1"/>
    <col min="25" max="25" width="12.109375" style="1" customWidth="1"/>
    <col min="26" max="26" width="8.88671875" style="1"/>
    <col min="27" max="27" width="19.6640625" style="1" customWidth="1"/>
    <col min="28" max="28" width="15" style="1" customWidth="1"/>
    <col min="29" max="29" width="30.44140625" style="1" bestFit="1" customWidth="1"/>
    <col min="30" max="30" width="41" style="1" bestFit="1" customWidth="1"/>
    <col min="31" max="31" width="58.109375" style="1" bestFit="1" customWidth="1"/>
    <col min="32" max="32" width="22.109375" style="1" customWidth="1"/>
    <col min="33" max="33" width="21.44140625" style="1" customWidth="1"/>
    <col min="34" max="34" width="29.109375" style="1" customWidth="1"/>
    <col min="35" max="35" width="41.88671875" style="1" customWidth="1"/>
    <col min="36" max="36" width="32.109375" style="1" customWidth="1"/>
    <col min="37" max="37" width="40.77734375" style="1" customWidth="1"/>
    <col min="38" max="16384" width="8.88671875" style="1"/>
  </cols>
  <sheetData>
    <row r="1" spans="1:37" ht="40.5" customHeight="1">
      <c r="A1" s="14"/>
      <c r="B1" s="13"/>
    </row>
    <row r="2" spans="1:37" ht="24.6">
      <c r="A2" s="13"/>
      <c r="B2" s="12" t="s">
        <v>25</v>
      </c>
      <c r="C2" s="46">
        <v>202504</v>
      </c>
    </row>
    <row r="3" spans="1:37" ht="24.6">
      <c r="A3" s="15"/>
      <c r="B3" s="12" t="s">
        <v>7</v>
      </c>
      <c r="C3" s="46" t="s">
        <v>72</v>
      </c>
    </row>
    <row r="4" spans="1:37" ht="25.5" customHeight="1">
      <c r="A4" s="15"/>
      <c r="B4" s="125" t="s">
        <v>142</v>
      </c>
      <c r="C4" s="129">
        <v>3</v>
      </c>
    </row>
    <row r="5" spans="1:37" ht="21.75" customHeight="1">
      <c r="A5" s="15"/>
      <c r="B5" s="125" t="s">
        <v>143</v>
      </c>
      <c r="C5" s="128" t="str">
        <f>C2&amp;"_"&amp;C3&amp;"_"&amp;C4&amp;"_不約定単価内訳兼起動費事後精算情報様式"</f>
        <v>202504_A000_3_不約定単価内訳兼起動費事後精算情報様式</v>
      </c>
    </row>
    <row r="6" spans="1:37" ht="22.5" customHeight="1">
      <c r="A6" s="13"/>
      <c r="B6" s="4"/>
      <c r="C6" s="4"/>
      <c r="D6" s="4"/>
      <c r="E6" s="4"/>
      <c r="F6" s="4"/>
      <c r="G6" s="4"/>
      <c r="H6" s="4"/>
      <c r="I6" s="4"/>
      <c r="J6" s="4"/>
      <c r="K6" s="4"/>
      <c r="L6" s="4"/>
      <c r="M6" s="6"/>
      <c r="N6" s="6"/>
      <c r="O6" s="6"/>
      <c r="P6" s="4"/>
      <c r="Z6" s="3"/>
      <c r="AA6" s="3"/>
      <c r="AC6" s="3"/>
      <c r="AD6" s="3"/>
      <c r="AE6" s="3"/>
    </row>
    <row r="7" spans="1:37" ht="60"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G7" s="130" t="s">
        <v>83</v>
      </c>
      <c r="AH7" s="75" t="s">
        <v>112</v>
      </c>
      <c r="AI7" s="49" t="s">
        <v>113</v>
      </c>
      <c r="AJ7" s="76" t="s">
        <v>88</v>
      </c>
      <c r="AK7" s="81" t="s">
        <v>33</v>
      </c>
    </row>
    <row r="8" spans="1:37"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69" t="s">
        <v>126</v>
      </c>
      <c r="AD8" s="69" t="s">
        <v>126</v>
      </c>
      <c r="AE8" s="69" t="s">
        <v>126</v>
      </c>
      <c r="AG8" s="131"/>
      <c r="AH8" s="73" t="s">
        <v>31</v>
      </c>
      <c r="AI8" s="82" t="s">
        <v>31</v>
      </c>
      <c r="AJ8" s="74" t="s">
        <v>31</v>
      </c>
      <c r="AK8" s="82" t="s">
        <v>31</v>
      </c>
    </row>
    <row r="9" spans="1:37" ht="90" customHeight="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G9" s="132"/>
      <c r="AH9" s="78">
        <f>SUM($AC10:$AC2831)</f>
        <v>640000</v>
      </c>
      <c r="AI9" s="80">
        <f>SUM($AD10:$AD2831)</f>
        <v>0</v>
      </c>
      <c r="AJ9" s="77">
        <f>SUM($AE10:$AE2831)</f>
        <v>2000000</v>
      </c>
      <c r="AK9" s="79">
        <f>ROUNDDOWN(SUM(AH9:AJ9),0)</f>
        <v>2640000</v>
      </c>
    </row>
    <row r="10" spans="1:37" ht="20.100000000000001" customHeight="1">
      <c r="A10" s="20"/>
      <c r="B10" s="37">
        <v>1</v>
      </c>
      <c r="C10" s="37" t="s">
        <v>70</v>
      </c>
      <c r="D10" s="37">
        <v>1</v>
      </c>
      <c r="E10" s="37">
        <v>20250401</v>
      </c>
      <c r="F10" s="37">
        <v>4</v>
      </c>
      <c r="G10" s="37" t="s">
        <v>12</v>
      </c>
      <c r="H10" s="37" t="s">
        <v>74</v>
      </c>
      <c r="I10" s="37" t="s">
        <v>14</v>
      </c>
      <c r="J10" s="37" t="s">
        <v>28</v>
      </c>
      <c r="K10" s="37"/>
      <c r="L10" s="37"/>
      <c r="M10" s="59">
        <v>8</v>
      </c>
      <c r="N10" s="37"/>
      <c r="O10" s="37"/>
      <c r="P10" s="59">
        <v>25</v>
      </c>
      <c r="Q10" s="37">
        <v>0</v>
      </c>
      <c r="R10" s="37">
        <v>20000</v>
      </c>
      <c r="S10" s="37">
        <v>40000</v>
      </c>
      <c r="T10" s="37">
        <v>0</v>
      </c>
      <c r="U10" s="38">
        <f>P10*(S10-T10)</f>
        <v>1000000</v>
      </c>
      <c r="V10" s="39">
        <f t="shared" ref="V10:V40" si="0">IF(W10 &gt; 0, SUMIFS(U:U, B:B, B10, Y:Y, 1), 0)</f>
        <v>0</v>
      </c>
      <c r="W10" s="6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2" t="str" cm="1">
        <f t="array" ref="Z10">_xlfn.IFS(S10="","未応札",S10&gt;0,"応札")</f>
        <v>応札</v>
      </c>
      <c r="AA10" s="42" t="str" cm="1">
        <f t="array" ref="AA10">_xlfn.IFS(T10=0,"未約定",T10=S10,"約定",T10&lt;S10,"一部約定")</f>
        <v>未約定</v>
      </c>
      <c r="AB10" s="37" t="s">
        <v>2</v>
      </c>
      <c r="AC10" s="43">
        <f>IF(Z10="応札",
IF(AA10="未約定",
IF(OR(G10="該当(起動供出機)", G10="該当(持ち下げ供出機)"), O10*S10, M10*S10),
IF(AA10="一部約定",
IF(OR(G10="該当(起動供出機)", G10="該当(持ち下げ供出機)"), O10*(S10-T10), M10*(S10-T10)),
"")
),
""
)</f>
        <v>320000</v>
      </c>
      <c r="AD10" s="44" t="str">
        <f>IF(Q10=0,"", IF(OR(AA10="一部約定", AA10="未約定"), P10*(S10-T10), ""))</f>
        <v/>
      </c>
      <c r="AE10" s="45" t="str">
        <f>IF(AND(Z10="応札",AA10="未約定"), IF(V10&lt;&gt;0, IF(W10&lt;V10, IF(W10&lt;&gt;0, W10, ""), IF(V10&lt;&gt;0, V10, "")), IF(W10&lt;&gt;0, W10, "")), "")</f>
        <v/>
      </c>
    </row>
    <row r="11" spans="1:37" ht="20.100000000000001" customHeight="1">
      <c r="A11" s="20"/>
      <c r="B11" s="37">
        <v>1</v>
      </c>
      <c r="C11" s="37" t="s">
        <v>70</v>
      </c>
      <c r="D11" s="37">
        <v>1</v>
      </c>
      <c r="E11" s="37">
        <v>20250401</v>
      </c>
      <c r="F11" s="37">
        <v>5</v>
      </c>
      <c r="G11" s="37" t="s">
        <v>12</v>
      </c>
      <c r="H11" s="37" t="s">
        <v>74</v>
      </c>
      <c r="I11" s="37" t="s">
        <v>14</v>
      </c>
      <c r="J11" s="37" t="s">
        <v>28</v>
      </c>
      <c r="K11" s="37"/>
      <c r="L11" s="37"/>
      <c r="M11" s="59">
        <v>8</v>
      </c>
      <c r="N11" s="37"/>
      <c r="O11" s="37"/>
      <c r="P11" s="59">
        <v>25</v>
      </c>
      <c r="Q11" s="37">
        <v>0</v>
      </c>
      <c r="R11" s="37">
        <v>20000</v>
      </c>
      <c r="S11" s="37">
        <v>40000</v>
      </c>
      <c r="T11" s="37">
        <v>0</v>
      </c>
      <c r="U11" s="38">
        <f t="shared" ref="U11:U39" si="1">P11*(S11-T11)</f>
        <v>1000000</v>
      </c>
      <c r="V11" s="39">
        <f t="shared" si="0"/>
        <v>0</v>
      </c>
      <c r="W11" s="60">
        <v>2000000</v>
      </c>
      <c r="X11" s="40" t="str">
        <f>IF(ISNUMBER(B11), IF(COUNTIF($B$10:$B11, B11)=COUNTIF($B:$B, B11), "1", "0"), "")</f>
        <v>1</v>
      </c>
      <c r="Y11" s="41">
        <f>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2" t="str" cm="1">
        <f t="array" ref="Z11">_xlfn.IFS(S11="","未応札",S11&gt;0,"応札")</f>
        <v>応札</v>
      </c>
      <c r="AA11" s="42" t="str" cm="1">
        <f t="array" ref="AA11">_xlfn.IFS(T11=0,"未約定",T11=S11,"約定",T11&lt;S11,"一部約定")</f>
        <v>未約定</v>
      </c>
      <c r="AB11" s="37" t="s">
        <v>2</v>
      </c>
      <c r="AC11" s="43">
        <f>IF(Z11="応札",
IF(AA11="未約定",
IF(OR(G11="該当(起動供出機)", G11="該当(持ち下げ供出機)"), O11*S11, M11*S11),
IF(AA11="一部約定",
IF(OR(G11="該当(起動供出機)", G11="該当(持ち下げ供出機)"), O11*(S11-T11), M11*(S11-T11)),
"")
),
""
)</f>
        <v>320000</v>
      </c>
      <c r="AD11" s="44" t="str">
        <f t="shared" ref="AD11:AD39" si="2">IF(Q11=0,"", IF(OR(AA11="一部約定", AA11="未約定"), P11*(S11-T11), ""))</f>
        <v/>
      </c>
      <c r="AE11" s="45">
        <f>IF(AND(Z11="応札",AA11="未約定"), IF(V11&lt;&gt;0, IF(W11&lt;V11, IF(W11&lt;&gt;0, W11, ""), IF(V11&lt;&gt;0, V11, "")), IF(W11&lt;&gt;0, W11, "")), "")</f>
        <v>2000000</v>
      </c>
    </row>
    <row r="12" spans="1:37" ht="20.100000000000001" customHeight="1">
      <c r="A12" s="20"/>
      <c r="B12" s="7"/>
      <c r="C12" s="7"/>
      <c r="D12" s="7"/>
      <c r="E12" s="7"/>
      <c r="F12" s="7"/>
      <c r="G12" s="7"/>
      <c r="H12" s="7"/>
      <c r="I12" s="7"/>
      <c r="J12" s="7"/>
      <c r="K12" s="7"/>
      <c r="L12" s="7"/>
      <c r="M12" s="7"/>
      <c r="N12" s="7"/>
      <c r="O12" s="7"/>
      <c r="P12" s="7"/>
      <c r="Q12" s="7"/>
      <c r="R12" s="7"/>
      <c r="S12" s="7"/>
      <c r="T12" s="7"/>
      <c r="U12" s="30">
        <f t="shared" si="1"/>
        <v>0</v>
      </c>
      <c r="V12" s="17">
        <f t="shared" si="0"/>
        <v>0</v>
      </c>
      <c r="W12" s="24"/>
      <c r="X12" s="24" t="str">
        <f>IF(ISNUMBER(B12), IF(COUNTIF($B$10:$B12, B12)=COUNTIF($B:$B, B12), "1", "0"), "")</f>
        <v/>
      </c>
      <c r="Y12" s="41">
        <f t="shared" ref="Y12:Y40" si="3">IF(OR(C12="約定間全量不落(約定間停止・再起動)",
       C12="約定間全量不落(余力活用契約で最低出力維持)",
       C12="持ち下げ・起動供出機:約定間全量不落(約定間停止・再起動)",
       C12="持ち下げ・起動供出機:約定間全量不落(余力活用契約で最低出力維持)"), 1, 0)</f>
        <v>0</v>
      </c>
      <c r="Z12" s="8" t="str" cm="1">
        <f t="array" ref="Z12">_xlfn.IFS(S12="","未応札",S12&gt;0,"応札")</f>
        <v>未応札</v>
      </c>
      <c r="AA12" s="8" t="str" cm="1">
        <f t="array" ref="AA12">_xlfn.IFS(T12=0,"未約定",T12=S12,"約定",T12&lt;S12,"一部約定")</f>
        <v>未約定</v>
      </c>
      <c r="AB12" s="7"/>
      <c r="AC12" s="10" t="str">
        <f t="shared" ref="AC12:AC39" si="4">IF(Z12="応札",
IF(AA12="未約定",
IF(OR(G12="該当(起動供出機)", G12="該当(持ち下げ供出機)"), O12*S12, M12*S12),
IF(AA12="一部約定",
IF(OR(G12="該当(起動供出機)", G12="該当(持ち下げ供出機)"), O12*(S12-T12), M12*(S12-T12)),
"")
),
""
)</f>
        <v/>
      </c>
      <c r="AD12" s="11" t="str">
        <f t="shared" si="2"/>
        <v/>
      </c>
      <c r="AE12" s="18" t="str">
        <f t="shared" ref="AE12:AE39" si="5">IF(AND(Z12="応札",AA12="未約定"), IF(V12&lt;&gt;0, IF(W12&lt;V12, IF(W12&lt;&gt;0, W12, ""), IF(V12&lt;&gt;0, V12, "")), IF(W12&lt;&gt;0, W12, "")), "")</f>
        <v/>
      </c>
    </row>
    <row r="13" spans="1:37"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41">
        <f t="shared" si="3"/>
        <v>0</v>
      </c>
      <c r="Z13" s="8" t="str" cm="1">
        <f t="array" ref="Z13">_xlfn.IFS(S13="","未応札",S13&gt;0,"応札")</f>
        <v>未応札</v>
      </c>
      <c r="AA13" s="8" t="str" cm="1">
        <f t="array" ref="AA13">_xlfn.IFS(T13=0,"未約定",T13=S13,"約定",T13&lt;S13,"一部約定")</f>
        <v>未約定</v>
      </c>
      <c r="AB13" s="7"/>
      <c r="AC13" s="10" t="str">
        <f t="shared" si="4"/>
        <v/>
      </c>
      <c r="AD13" s="11" t="str">
        <f t="shared" si="2"/>
        <v/>
      </c>
      <c r="AE13" s="18" t="str">
        <f t="shared" si="5"/>
        <v/>
      </c>
    </row>
    <row r="14" spans="1:37"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41">
        <f t="shared" si="3"/>
        <v>0</v>
      </c>
      <c r="Z14" s="8" t="str" cm="1">
        <f t="array" ref="Z14">_xlfn.IFS(S14="","未応札",S14&gt;0,"応札")</f>
        <v>未応札</v>
      </c>
      <c r="AA14" s="8" t="str" cm="1">
        <f t="array" ref="AA14">_xlfn.IFS(T14=0,"未約定",T14=S14,"約定",T14&lt;S14,"一部約定")</f>
        <v>未約定</v>
      </c>
      <c r="AB14" s="7"/>
      <c r="AC14" s="10" t="str">
        <f t="shared" si="4"/>
        <v/>
      </c>
      <c r="AD14" s="11" t="str">
        <f t="shared" si="2"/>
        <v/>
      </c>
      <c r="AE14" s="18" t="str">
        <f t="shared" si="5"/>
        <v/>
      </c>
    </row>
    <row r="15" spans="1:37"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41">
        <f t="shared" si="3"/>
        <v>0</v>
      </c>
      <c r="Z15" s="8" t="str" cm="1">
        <f t="array" ref="Z15">_xlfn.IFS(S15="","未応札",S15&gt;0,"応札")</f>
        <v>未応札</v>
      </c>
      <c r="AA15" s="8" t="str" cm="1">
        <f t="array" ref="AA15">_xlfn.IFS(T15=0,"未約定",T15=S15,"約定",T15&lt;S15,"一部約定")</f>
        <v>未約定</v>
      </c>
      <c r="AB15" s="7"/>
      <c r="AC15" s="10" t="str">
        <f t="shared" si="4"/>
        <v/>
      </c>
      <c r="AD15" s="11" t="str">
        <f t="shared" si="2"/>
        <v/>
      </c>
      <c r="AE15" s="18" t="str">
        <f t="shared" si="5"/>
        <v/>
      </c>
    </row>
    <row r="16" spans="1:37"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41">
        <f t="shared" si="3"/>
        <v>0</v>
      </c>
      <c r="Z16" s="8" t="str" cm="1">
        <f t="array" ref="Z16">_xlfn.IFS(S16="","未応札",S16&gt;0,"応札")</f>
        <v>未応札</v>
      </c>
      <c r="AA16" s="8" t="str" cm="1">
        <f t="array" ref="AA16">_xlfn.IFS(T16=0,"未約定",T16=S16,"約定",T16&lt;S16,"一部約定")</f>
        <v>未約定</v>
      </c>
      <c r="AB16" s="7"/>
      <c r="AC16" s="10" t="str">
        <f t="shared" si="4"/>
        <v/>
      </c>
      <c r="AD16" s="11" t="str">
        <f t="shared" si="2"/>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41">
        <f t="shared" si="3"/>
        <v>0</v>
      </c>
      <c r="Z17" s="8" t="str" cm="1">
        <f t="array" ref="Z17">_xlfn.IFS(S17="","未応札",S17&gt;0,"応札")</f>
        <v>未応札</v>
      </c>
      <c r="AA17" s="8" t="str" cm="1">
        <f t="array" ref="AA17">_xlfn.IFS(T17=0,"未約定",T17=S17,"約定",T17&lt;S17,"一部約定")</f>
        <v>未約定</v>
      </c>
      <c r="AB17" s="7"/>
      <c r="AC17" s="10" t="str">
        <f t="shared" si="4"/>
        <v/>
      </c>
      <c r="AD17" s="11" t="str">
        <f t="shared" si="2"/>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41">
        <f t="shared" si="3"/>
        <v>0</v>
      </c>
      <c r="Z18" s="8" t="str" cm="1">
        <f t="array" ref="Z18">_xlfn.IFS(S18="","未応札",S18&gt;0,"応札")</f>
        <v>未応札</v>
      </c>
      <c r="AA18" s="8" t="str" cm="1">
        <f t="array" ref="AA18">_xlfn.IFS(T18=0,"未約定",T18=S18,"約定",T18&lt;S18,"一部約定")</f>
        <v>未約定</v>
      </c>
      <c r="AB18" s="7"/>
      <c r="AC18" s="10" t="str">
        <f t="shared" si="4"/>
        <v/>
      </c>
      <c r="AD18" s="11" t="str">
        <f t="shared" si="2"/>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41">
        <f t="shared" si="3"/>
        <v>0</v>
      </c>
      <c r="Z19" s="8" t="str" cm="1">
        <f t="array" ref="Z19">_xlfn.IFS(S19="","未応札",S19&gt;0,"応札")</f>
        <v>未応札</v>
      </c>
      <c r="AA19" s="8" t="str" cm="1">
        <f t="array" ref="AA19">_xlfn.IFS(T19=0,"未約定",T19=S19,"約定",T19&lt;S19,"一部約定")</f>
        <v>未約定</v>
      </c>
      <c r="AB19" s="7"/>
      <c r="AC19" s="10" t="str">
        <f t="shared" si="4"/>
        <v/>
      </c>
      <c r="AD19" s="11" t="str">
        <f t="shared" si="2"/>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41">
        <f t="shared" si="3"/>
        <v>0</v>
      </c>
      <c r="Z20" s="8" t="str" cm="1">
        <f t="array" ref="Z20">_xlfn.IFS(S20="","未応札",S20&gt;0,"応札")</f>
        <v>未応札</v>
      </c>
      <c r="AA20" s="8" t="str" cm="1">
        <f t="array" ref="AA20">_xlfn.IFS(T20=0,"未約定",T20=S20,"約定",T20&lt;S20,"一部約定")</f>
        <v>未約定</v>
      </c>
      <c r="AB20" s="7"/>
      <c r="AC20" s="10" t="str">
        <f t="shared" si="4"/>
        <v/>
      </c>
      <c r="AD20" s="11" t="str">
        <f t="shared" si="2"/>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41">
        <f t="shared" si="3"/>
        <v>0</v>
      </c>
      <c r="Z21" s="8" t="str" cm="1">
        <f t="array" ref="Z21">_xlfn.IFS(S21="","未応札",S21&gt;0,"応札")</f>
        <v>未応札</v>
      </c>
      <c r="AA21" s="8" t="str" cm="1">
        <f t="array" ref="AA21">_xlfn.IFS(T21=0,"未約定",T21=S21,"約定",T21&lt;S21,"一部約定")</f>
        <v>未約定</v>
      </c>
      <c r="AB21" s="7"/>
      <c r="AC21" s="10" t="str">
        <f t="shared" si="4"/>
        <v/>
      </c>
      <c r="AD21" s="11" t="str">
        <f t="shared" si="2"/>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41">
        <f t="shared" si="3"/>
        <v>0</v>
      </c>
      <c r="Z22" s="8" t="str" cm="1">
        <f t="array" ref="Z22">_xlfn.IFS(S22="","未応札",S22&gt;0,"応札")</f>
        <v>未応札</v>
      </c>
      <c r="AA22" s="8" t="str" cm="1">
        <f t="array" ref="AA22">_xlfn.IFS(T22=0,"未約定",T22=S22,"約定",T22&lt;S22,"一部約定")</f>
        <v>未約定</v>
      </c>
      <c r="AB22" s="7"/>
      <c r="AC22" s="10" t="str">
        <f t="shared" si="4"/>
        <v/>
      </c>
      <c r="AD22" s="11" t="str">
        <f t="shared" si="2"/>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41">
        <f t="shared" si="3"/>
        <v>0</v>
      </c>
      <c r="Z23" s="8" t="str" cm="1">
        <f t="array" ref="Z23">_xlfn.IFS(S23="","未応札",S23&gt;0,"応札")</f>
        <v>未応札</v>
      </c>
      <c r="AA23" s="8" t="str" cm="1">
        <f t="array" ref="AA23">_xlfn.IFS(T23=0,"未約定",T23=S23,"約定",T23&lt;S23,"一部約定")</f>
        <v>未約定</v>
      </c>
      <c r="AB23" s="7"/>
      <c r="AC23" s="10" t="str">
        <f t="shared" si="4"/>
        <v/>
      </c>
      <c r="AD23" s="11" t="str">
        <f t="shared" si="2"/>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41">
        <f t="shared" si="3"/>
        <v>0</v>
      </c>
      <c r="Z24" s="8" t="str" cm="1">
        <f t="array" ref="Z24">_xlfn.IFS(S24="","未応札",S24&gt;0,"応札")</f>
        <v>未応札</v>
      </c>
      <c r="AA24" s="8" t="str" cm="1">
        <f t="array" ref="AA24">_xlfn.IFS(T24=0,"未約定",T24=S24,"約定",T24&lt;S24,"一部約定")</f>
        <v>未約定</v>
      </c>
      <c r="AB24" s="7"/>
      <c r="AC24" s="10" t="str">
        <f t="shared" si="4"/>
        <v/>
      </c>
      <c r="AD24" s="11" t="str">
        <f t="shared" si="2"/>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41">
        <f t="shared" si="3"/>
        <v>0</v>
      </c>
      <c r="Z25" s="8" t="str" cm="1">
        <f t="array" ref="Z25">_xlfn.IFS(S25="","未応札",S25&gt;0,"応札")</f>
        <v>未応札</v>
      </c>
      <c r="AA25" s="8" t="str" cm="1">
        <f t="array" ref="AA25">_xlfn.IFS(T25=0,"未約定",T25=S25,"約定",T25&lt;S25,"一部約定")</f>
        <v>未約定</v>
      </c>
      <c r="AB25" s="7"/>
      <c r="AC25" s="10" t="str">
        <f t="shared" si="4"/>
        <v/>
      </c>
      <c r="AD25" s="11" t="str">
        <f t="shared" si="2"/>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41">
        <f t="shared" si="3"/>
        <v>0</v>
      </c>
      <c r="Z26" s="8" t="str" cm="1">
        <f t="array" ref="Z26">_xlfn.IFS(S26="","未応札",S26&gt;0,"応札")</f>
        <v>未応札</v>
      </c>
      <c r="AA26" s="8" t="str" cm="1">
        <f t="array" ref="AA26">_xlfn.IFS(T26=0,"未約定",T26=S26,"約定",T26&lt;S26,"一部約定")</f>
        <v>未約定</v>
      </c>
      <c r="AB26" s="7"/>
      <c r="AC26" s="10" t="str">
        <f t="shared" si="4"/>
        <v/>
      </c>
      <c r="AD26" s="11" t="str">
        <f t="shared" si="2"/>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41">
        <f t="shared" si="3"/>
        <v>0</v>
      </c>
      <c r="Z27" s="8" t="str" cm="1">
        <f t="array" ref="Z27">_xlfn.IFS(S27="","未応札",S27&gt;0,"応札")</f>
        <v>未応札</v>
      </c>
      <c r="AA27" s="8" t="str" cm="1">
        <f t="array" ref="AA27">_xlfn.IFS(T27=0,"未約定",T27=S27,"約定",T27&lt;S27,"一部約定")</f>
        <v>未約定</v>
      </c>
      <c r="AB27" s="7"/>
      <c r="AC27" s="10" t="str">
        <f t="shared" si="4"/>
        <v/>
      </c>
      <c r="AD27" s="11" t="str">
        <f t="shared" si="2"/>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41">
        <f t="shared" si="3"/>
        <v>0</v>
      </c>
      <c r="Z28" s="8" t="str" cm="1">
        <f t="array" ref="Z28">_xlfn.IFS(S28="","未応札",S28&gt;0,"応札")</f>
        <v>未応札</v>
      </c>
      <c r="AA28" s="8" t="str" cm="1">
        <f t="array" ref="AA28">_xlfn.IFS(T28=0,"未約定",T28=S28,"約定",T28&lt;S28,"一部約定")</f>
        <v>未約定</v>
      </c>
      <c r="AB28" s="7"/>
      <c r="AC28" s="10" t="str">
        <f t="shared" si="4"/>
        <v/>
      </c>
      <c r="AD28" s="11" t="str">
        <f t="shared" si="2"/>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41">
        <f t="shared" si="3"/>
        <v>0</v>
      </c>
      <c r="Z29" s="8" t="str" cm="1">
        <f t="array" ref="Z29">_xlfn.IFS(S29="","未応札",S29&gt;0,"応札")</f>
        <v>未応札</v>
      </c>
      <c r="AA29" s="8" t="str" cm="1">
        <f t="array" ref="AA29">_xlfn.IFS(T29=0,"未約定",T29=S29,"約定",T29&lt;S29,"一部約定")</f>
        <v>未約定</v>
      </c>
      <c r="AB29" s="7"/>
      <c r="AC29" s="10" t="str">
        <f t="shared" si="4"/>
        <v/>
      </c>
      <c r="AD29" s="11" t="str">
        <f t="shared" si="2"/>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41">
        <f t="shared" si="3"/>
        <v>0</v>
      </c>
      <c r="Z30" s="8" t="str" cm="1">
        <f t="array" ref="Z30">_xlfn.IFS(S30="","未応札",S30&gt;0,"応札")</f>
        <v>未応札</v>
      </c>
      <c r="AA30" s="8" t="str" cm="1">
        <f t="array" ref="AA30">_xlfn.IFS(T30=0,"未約定",T30=S30,"約定",T30&lt;S30,"一部約定")</f>
        <v>未約定</v>
      </c>
      <c r="AB30" s="7"/>
      <c r="AC30" s="10" t="str">
        <f t="shared" si="4"/>
        <v/>
      </c>
      <c r="AD30" s="11" t="str">
        <f t="shared" si="2"/>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41">
        <f t="shared" si="3"/>
        <v>0</v>
      </c>
      <c r="Z31" s="8" t="str" cm="1">
        <f t="array" ref="Z31">_xlfn.IFS(S31="","未応札",S31&gt;0,"応札")</f>
        <v>未応札</v>
      </c>
      <c r="AA31" s="8" t="str" cm="1">
        <f t="array" ref="AA31">_xlfn.IFS(T31=0,"未約定",T31=S31,"約定",T31&lt;S31,"一部約定")</f>
        <v>未約定</v>
      </c>
      <c r="AB31" s="7"/>
      <c r="AC31" s="10" t="str">
        <f t="shared" si="4"/>
        <v/>
      </c>
      <c r="AD31" s="11" t="str">
        <f t="shared" si="2"/>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41">
        <f t="shared" si="3"/>
        <v>0</v>
      </c>
      <c r="Z32" s="8" t="str" cm="1">
        <f t="array" ref="Z32">_xlfn.IFS(S32="","未応札",S32&gt;0,"応札")</f>
        <v>未応札</v>
      </c>
      <c r="AA32" s="8" t="str" cm="1">
        <f t="array" ref="AA32">_xlfn.IFS(T32=0,"未約定",T32=S32,"約定",T32&lt;S32,"一部約定")</f>
        <v>未約定</v>
      </c>
      <c r="AB32" s="7"/>
      <c r="AC32" s="10" t="str">
        <f t="shared" si="4"/>
        <v/>
      </c>
      <c r="AD32" s="11" t="str">
        <f t="shared" si="2"/>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41">
        <f t="shared" si="3"/>
        <v>0</v>
      </c>
      <c r="Z33" s="8" t="str" cm="1">
        <f t="array" ref="Z33">_xlfn.IFS(S33="","未応札",S33&gt;0,"応札")</f>
        <v>未応札</v>
      </c>
      <c r="AA33" s="8" t="str" cm="1">
        <f t="array" ref="AA33">_xlfn.IFS(T33=0,"未約定",T33=S33,"約定",T33&lt;S33,"一部約定")</f>
        <v>未約定</v>
      </c>
      <c r="AB33" s="7"/>
      <c r="AC33" s="10" t="str">
        <f t="shared" si="4"/>
        <v/>
      </c>
      <c r="AD33" s="11" t="str">
        <f t="shared" si="2"/>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41">
        <f t="shared" si="3"/>
        <v>0</v>
      </c>
      <c r="Z34" s="8" t="str" cm="1">
        <f t="array" ref="Z34">_xlfn.IFS(S34="","未応札",S34&gt;0,"応札")</f>
        <v>未応札</v>
      </c>
      <c r="AA34" s="8" t="str" cm="1">
        <f t="array" ref="AA34">_xlfn.IFS(T34=0,"未約定",T34=S34,"約定",T34&lt;S34,"一部約定")</f>
        <v>未約定</v>
      </c>
      <c r="AB34" s="7"/>
      <c r="AC34" s="10" t="str">
        <f t="shared" si="4"/>
        <v/>
      </c>
      <c r="AD34" s="11" t="str">
        <f t="shared" si="2"/>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41">
        <f t="shared" si="3"/>
        <v>0</v>
      </c>
      <c r="Z35" s="8" t="str" cm="1">
        <f t="array" ref="Z35">_xlfn.IFS(S35="","未応札",S35&gt;0,"応札")</f>
        <v>未応札</v>
      </c>
      <c r="AA35" s="8" t="str" cm="1">
        <f t="array" ref="AA35">_xlfn.IFS(T35=0,"未約定",T35=S35,"約定",T35&lt;S35,"一部約定")</f>
        <v>未約定</v>
      </c>
      <c r="AB35" s="7"/>
      <c r="AC35" s="10" t="str">
        <f t="shared" si="4"/>
        <v/>
      </c>
      <c r="AD35" s="11" t="str">
        <f t="shared" si="2"/>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41">
        <f t="shared" si="3"/>
        <v>0</v>
      </c>
      <c r="Z36" s="8" t="str" cm="1">
        <f t="array" ref="Z36">_xlfn.IFS(S36="","未応札",S36&gt;0,"応札")</f>
        <v>未応札</v>
      </c>
      <c r="AA36" s="8" t="str" cm="1">
        <f t="array" ref="AA36">_xlfn.IFS(T36=0,"未約定",T36=S36,"約定",T36&lt;S36,"一部約定")</f>
        <v>未約定</v>
      </c>
      <c r="AB36" s="7"/>
      <c r="AC36" s="10" t="str">
        <f t="shared" si="4"/>
        <v/>
      </c>
      <c r="AD36" s="11" t="str">
        <f t="shared" si="2"/>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41">
        <f t="shared" si="3"/>
        <v>0</v>
      </c>
      <c r="Z37" s="8" t="str" cm="1">
        <f t="array" ref="Z37">_xlfn.IFS(S37="","未応札",S37&gt;0,"応札")</f>
        <v>未応札</v>
      </c>
      <c r="AA37" s="8" t="str" cm="1">
        <f t="array" ref="AA37">_xlfn.IFS(T37=0,"未約定",T37=S37,"約定",T37&lt;S37,"一部約定")</f>
        <v>未約定</v>
      </c>
      <c r="AB37" s="7"/>
      <c r="AC37" s="10" t="str">
        <f t="shared" si="4"/>
        <v/>
      </c>
      <c r="AD37" s="11" t="str">
        <f t="shared" si="2"/>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41">
        <f t="shared" si="3"/>
        <v>0</v>
      </c>
      <c r="Z38" s="8" t="str" cm="1">
        <f t="array" ref="Z38">_xlfn.IFS(S38="","未応札",S38&gt;0,"応札")</f>
        <v>未応札</v>
      </c>
      <c r="AA38" s="8" t="str" cm="1">
        <f t="array" ref="AA38">_xlfn.IFS(T38=0,"未約定",T38=S38,"約定",T38&lt;S38,"一部約定")</f>
        <v>未約定</v>
      </c>
      <c r="AB38" s="7"/>
      <c r="AC38" s="10" t="str">
        <f t="shared" si="4"/>
        <v/>
      </c>
      <c r="AD38" s="11" t="str">
        <f t="shared" si="2"/>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30">
        <f t="shared" si="1"/>
        <v>0</v>
      </c>
      <c r="V39" s="17">
        <f t="shared" si="0"/>
        <v>0</v>
      </c>
      <c r="W39" s="24"/>
      <c r="X39" s="24" t="str">
        <f>IF(ISNUMBER(B39), IF(COUNTIF($B$10:$B39, B39)=COUNTIF($B:$B, B39), "1", "0"), "")</f>
        <v/>
      </c>
      <c r="Y39" s="41">
        <f t="shared" si="3"/>
        <v>0</v>
      </c>
      <c r="Z39" s="8" t="str" cm="1">
        <f t="array" ref="Z39">_xlfn.IFS(S39="","未応札",S39&gt;0,"応札")</f>
        <v>未応札</v>
      </c>
      <c r="AA39" s="8" t="str" cm="1">
        <f t="array" ref="AA39">_xlfn.IFS(T39=0,"未約定",T39=S39,"約定",T39&lt;S39,"一部約定")</f>
        <v>未約定</v>
      </c>
      <c r="AB39" s="7"/>
      <c r="AC39" s="10" t="str">
        <f t="shared" si="4"/>
        <v/>
      </c>
      <c r="AD39" s="11" t="str">
        <f t="shared" si="2"/>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30">
        <f t="shared" ref="U40" si="6">P40*(S40-T40)</f>
        <v>0</v>
      </c>
      <c r="V40" s="17">
        <f t="shared" si="0"/>
        <v>0</v>
      </c>
      <c r="W40" s="24"/>
      <c r="X40" s="24" t="str">
        <f>IF(ISNUMBER(B40), IF(COUNTIF($B$10:$B40, B40)=COUNTIF($B:$B, B40), "1", "0"), "")</f>
        <v/>
      </c>
      <c r="Y40" s="41">
        <f t="shared" si="3"/>
        <v>0</v>
      </c>
      <c r="Z40" s="8" t="str" cm="1">
        <f t="array" ref="Z40">_xlfn.IFS(S40="","未応札",S40&gt;0,"応札")</f>
        <v>未応札</v>
      </c>
      <c r="AA40" s="8" t="str" cm="1">
        <f t="array" ref="AA40">_xlfn.IFS(T40=0,"未約定",T40=S40,"約定",T40&lt;S40,"一部約定")</f>
        <v>未約定</v>
      </c>
      <c r="AB40" s="7"/>
      <c r="AC40" s="10" t="str">
        <f t="shared" ref="AC40" si="7">IF(Z40="応札",
IF(AA40="未約定",
IF(OR(G40="該当(起動供出機)", G40="該当(持ち下げ供出機)"), O40*S40, M40*S40),
IF(AA40="一部約定",
IF(OR(G40="該当(起動供出機)", G40="該当(持ち下げ供出機)"), O40*(S40-T40), M40*(S40-T40)),
"")
),
""
)</f>
        <v/>
      </c>
      <c r="AD40" s="11" t="str">
        <f t="shared" ref="AD40" si="8">IF(Q40=0,"", IF(OR(AA40="一部約定", AA40="未約定"), P40*(S40-T40), ""))</f>
        <v/>
      </c>
      <c r="AE40" s="18" t="str">
        <f t="shared" ref="AE40" si="9">IF(AND(Z40="応札",AA40="未約定"), IF(V40&lt;&gt;0, IF(W40&lt;V40, IF(W40&lt;&gt;0, W40, ""), IF(V40&lt;&gt;0, V40, "")), IF(W40&lt;&gt;0, W40, "")), "")</f>
        <v/>
      </c>
    </row>
    <row r="41" spans="1:31" ht="40.049999999999997" customHeight="1">
      <c r="E41" s="5"/>
    </row>
    <row r="42" spans="1:31" ht="33.6" customHeight="1"/>
    <row r="43" spans="1:31">
      <c r="AB43" s="2"/>
    </row>
  </sheetData>
  <sheetProtection algorithmName="SHA-512" hashValue="mFSTPcdcnXkm7yyCym6NG6GAwEDdXtMbjGVI2sSTq7r6Se4vU+5ItQV5pKFLUJ8lmS7kYPAqPe32XeoYDFAmQw==" saltValue="DyoJWJj6I50PH1dAK34ZHQ==" spinCount="100000" sheet="1" objects="1" scenarios="1"/>
  <mergeCells count="1">
    <mergeCell ref="AG7:AG9"/>
  </mergeCells>
  <phoneticPr fontId="1"/>
  <conditionalFormatting sqref="H10:H40 J10:J40 D10:F40 S10:T40 AB10:AB40 B10:B40">
    <cfRule type="expression" dxfId="29" priority="41">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40">
    <cfRule type="expression" dxfId="28" priority="38">
      <formula>OR(G10="該当(起動供出機)",  G10="該当(持ち下げ供出機)")</formula>
    </cfRule>
    <cfRule type="expression" dxfId="27" priority="39">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0">
    <cfRule type="expression" dxfId="26" priority="36">
      <formula>ISTEXT(I10)</formula>
    </cfRule>
    <cfRule type="expression" dxfId="25" priority="37">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0">
    <cfRule type="expression" dxfId="24" priority="34">
      <formula>OR(ISNUMBER(K10), ISTEXT(K10))</formula>
    </cfRule>
    <cfRule type="expression" dxfId="23"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0">
    <cfRule type="expression" dxfId="22" priority="32">
      <formula>OR(ISNUMBER(L10), ISTEXT(L10))</formula>
    </cfRule>
    <cfRule type="expression" dxfId="21" priority="33">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0">
    <cfRule type="expression" dxfId="20" priority="40">
      <formula>OR(AB10="並列", AB10="解列")</formula>
    </cfRule>
  </conditionalFormatting>
  <conditionalFormatting sqref="B10:B40 H10:H40 J10:J40">
    <cfRule type="expression" dxfId="19" priority="30">
      <formula>OR(ISNUMBER(B10), ISTEXT(B10))</formula>
    </cfRule>
  </conditionalFormatting>
  <conditionalFormatting sqref="D10:F40 P10:T40">
    <cfRule type="expression" dxfId="18" priority="29">
      <formula>ISNUMBER(D10)</formula>
    </cfRule>
  </conditionalFormatting>
  <conditionalFormatting sqref="M10:M40">
    <cfRule type="expression" dxfId="17" priority="12">
      <formula>ISNUMBER(M10)</formula>
    </cfRule>
    <cfRule type="expression" dxfId="16"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C2">
    <cfRule type="expression" dxfId="15" priority="17">
      <formula>ISBLANK(C2)</formula>
    </cfRule>
    <cfRule type="expression" dxfId="14" priority="19">
      <formula>OR(ISNUMBER(C2), ISTEXT(C2))</formula>
    </cfRule>
  </conditionalFormatting>
  <conditionalFormatting sqref="C3">
    <cfRule type="expression" dxfId="13" priority="16">
      <formula>ISBLANK(C3)</formula>
    </cfRule>
    <cfRule type="expression" dxfId="12" priority="18">
      <formula>OR(ISNUMBER(C3), ISTEXT(C3))</formula>
    </cfRule>
  </conditionalFormatting>
  <conditionalFormatting sqref="N10:O40">
    <cfRule type="expression" dxfId="11"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40">
    <cfRule type="expression" dxfId="10" priority="14">
      <formula>ISNUMBER($N10)</formula>
    </cfRule>
  </conditionalFormatting>
  <conditionalFormatting sqref="O10:O40">
    <cfRule type="expression" dxfId="9" priority="13">
      <formula>ISNUMBER($O10)</formula>
    </cfRule>
  </conditionalFormatting>
  <conditionalFormatting sqref="P10:R40">
    <cfRule type="expression" dxfId="8" priority="31">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7" priority="9">
      <formula>ISNUMBER(R11)</formula>
    </cfRule>
  </conditionalFormatting>
  <conditionalFormatting sqref="R11:R29">
    <cfRule type="expression" dxfId="6"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0">
    <cfRule type="expression" dxfId="5" priority="7">
      <formula>ISNUMBER(W10)</formula>
    </cfRule>
    <cfRule type="expression" dxfId="4"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3" priority="3">
      <formula>ISBLANK(C4)</formula>
    </cfRule>
    <cfRule type="expression" dxfId="2" priority="4">
      <formula>OR(ISNUMBER(C4), ISTEXT(C4))</formula>
    </cfRule>
  </conditionalFormatting>
  <conditionalFormatting sqref="C4">
    <cfRule type="expression" dxfId="1" priority="1">
      <formula>ISBLANK(C4)</formula>
    </cfRule>
    <cfRule type="expression" dxfId="0" priority="2">
      <formula>OR(ISNUMBER(C4), ISTEXT(C4))</formula>
    </cfRule>
  </conditionalFormatting>
  <dataValidations count="5">
    <dataValidation type="list" allowBlank="1" showInputMessage="1" showErrorMessage="1" sqref="C10:C40" xr:uid="{2DAF9C3A-E4F3-4554-BB44-5917FFF220A7}">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0" xr:uid="{B798C20F-DAA3-43C6-863C-AD3CB2A9D8B4}">
      <formula1>"1,0,　,"</formula1>
    </dataValidation>
    <dataValidation type="list" allowBlank="1" showInputMessage="1" showErrorMessage="1" sqref="I10:I40" xr:uid="{E4B0EB7B-B0A9-4E83-894D-2E14CDF2CBFD}">
      <formula1>"週間市場商品,三次調整力②"</formula1>
    </dataValidation>
    <dataValidation type="list" allowBlank="1" showInputMessage="1" showErrorMessage="1" sqref="AB10:AB40" xr:uid="{BC88D63D-CCA7-4525-B62E-92DD5FF81EC7}">
      <formula1>"並列,解列"</formula1>
    </dataValidation>
    <dataValidation type="list" allowBlank="1" showInputMessage="1" showErrorMessage="1" sqref="G10:G40" xr:uid="{72FF9516-8833-4E23-9E18-6A601AD18DE2}">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FB25-6176-4395-9965-A15751EB82C5}">
  <sheetPr>
    <tabColor rgb="FFFF0000"/>
  </sheetPr>
  <dimension ref="A1:AL2830"/>
  <sheetViews>
    <sheetView tabSelected="1" zoomScale="55" zoomScaleNormal="55" workbookViewId="0">
      <selection activeCell="D19" sqref="D19"/>
    </sheetView>
  </sheetViews>
  <sheetFormatPr defaultColWidth="8.88671875" defaultRowHeight="12" customHeight="1"/>
  <cols>
    <col min="1" max="1" width="8" style="1" customWidth="1"/>
    <col min="2" max="2" width="19.88671875" style="1" bestFit="1" customWidth="1"/>
    <col min="3" max="3" width="111.109375" style="1" bestFit="1" customWidth="1"/>
    <col min="4" max="4" width="18.21875" style="1" customWidth="1"/>
    <col min="5" max="5" width="18.88671875" style="1" customWidth="1"/>
    <col min="6" max="6" width="12.88671875" style="1" customWidth="1"/>
    <col min="7" max="7" width="32.6640625" style="1" customWidth="1"/>
    <col min="8" max="8" width="21.88671875" style="1" customWidth="1"/>
    <col min="9" max="9" width="24.88671875" style="1" customWidth="1"/>
    <col min="10" max="10" width="34.109375" style="1" customWidth="1"/>
    <col min="11" max="11" width="56.44140625" style="1" customWidth="1"/>
    <col min="12" max="12" width="24.109375" style="1" customWidth="1"/>
    <col min="13" max="13" width="26.77734375" style="1" bestFit="1" customWidth="1"/>
    <col min="14" max="15" width="18.21875" style="1" bestFit="1" customWidth="1"/>
    <col min="16" max="16" width="56.109375" style="1" customWidth="1"/>
    <col min="17" max="20" width="20.6640625" style="1" customWidth="1"/>
    <col min="21" max="21" width="42.33203125" style="1" customWidth="1"/>
    <col min="22" max="22" width="42.6640625" style="1" customWidth="1"/>
    <col min="23" max="23" width="56.109375" style="1" customWidth="1"/>
    <col min="24" max="24" width="12.88671875" style="1" customWidth="1"/>
    <col min="25" max="25" width="12.109375" style="1" customWidth="1"/>
    <col min="26" max="26" width="13.109375" style="1" bestFit="1" customWidth="1"/>
    <col min="27" max="27" width="15.77734375" style="1" bestFit="1" customWidth="1"/>
    <col min="28" max="28" width="15" style="1" customWidth="1"/>
    <col min="29" max="31" width="50.6640625" style="1" customWidth="1"/>
    <col min="32" max="32" width="22.109375" style="1" customWidth="1"/>
    <col min="33" max="33" width="8.88671875" style="1"/>
    <col min="34" max="34" width="16.109375" style="1" customWidth="1"/>
    <col min="35" max="35" width="32.6640625" style="1" customWidth="1"/>
    <col min="36" max="36" width="46.88671875" style="1" customWidth="1"/>
    <col min="37" max="37" width="31" style="1" customWidth="1"/>
    <col min="38" max="38" width="32.109375" style="1" customWidth="1"/>
    <col min="39" max="16384" width="8.88671875" style="1"/>
  </cols>
  <sheetData>
    <row r="1" spans="1:38" ht="40.5" customHeight="1">
      <c r="A1" s="14"/>
      <c r="B1" s="13"/>
    </row>
    <row r="2" spans="1:38" ht="15">
      <c r="A2" s="13"/>
      <c r="B2" s="12" t="s">
        <v>25</v>
      </c>
      <c r="C2" s="121"/>
    </row>
    <row r="3" spans="1:38" ht="15">
      <c r="A3" s="15"/>
      <c r="B3" s="12" t="s">
        <v>7</v>
      </c>
      <c r="C3" s="121"/>
    </row>
    <row r="4" spans="1:38" ht="15">
      <c r="A4" s="15"/>
      <c r="B4" s="125" t="s">
        <v>142</v>
      </c>
      <c r="C4" s="121"/>
    </row>
    <row r="5" spans="1:38" ht="15">
      <c r="A5" s="15"/>
      <c r="B5" s="125" t="s">
        <v>143</v>
      </c>
      <c r="C5" s="121" t="str">
        <f>C2&amp;"_"&amp;C3&amp;"_"&amp;C4&amp;"_不約定単価内訳兼起動費事後精算情報様式"</f>
        <v>___不約定単価内訳兼起動費事後精算情報様式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c r="AI6" s="13"/>
      <c r="AJ6" s="13"/>
      <c r="AK6" s="13"/>
      <c r="AL6" s="13"/>
    </row>
    <row r="7" spans="1:38" ht="60" customHeight="1">
      <c r="A7" s="22"/>
      <c r="B7" s="89" t="s">
        <v>59</v>
      </c>
      <c r="C7" s="90" t="s">
        <v>20</v>
      </c>
      <c r="D7" s="90" t="s">
        <v>53</v>
      </c>
      <c r="E7" s="91" t="s">
        <v>84</v>
      </c>
      <c r="F7" s="92" t="s">
        <v>9</v>
      </c>
      <c r="G7" s="93" t="s">
        <v>85</v>
      </c>
      <c r="H7" s="93" t="s">
        <v>6</v>
      </c>
      <c r="I7" s="93" t="s">
        <v>13</v>
      </c>
      <c r="J7" s="93" t="s">
        <v>10</v>
      </c>
      <c r="K7" s="93" t="s">
        <v>8</v>
      </c>
      <c r="L7" s="93" t="s">
        <v>11</v>
      </c>
      <c r="M7" s="92" t="s">
        <v>67</v>
      </c>
      <c r="N7" s="92" t="s">
        <v>122</v>
      </c>
      <c r="O7" s="92" t="s">
        <v>87</v>
      </c>
      <c r="P7" s="94" t="s">
        <v>123</v>
      </c>
      <c r="Q7" s="92" t="s">
        <v>24</v>
      </c>
      <c r="R7" s="89" t="s">
        <v>86</v>
      </c>
      <c r="S7" s="92" t="s">
        <v>89</v>
      </c>
      <c r="T7" s="92" t="s">
        <v>90</v>
      </c>
      <c r="U7" s="92" t="s">
        <v>124</v>
      </c>
      <c r="V7" s="94" t="s">
        <v>32</v>
      </c>
      <c r="W7" s="92" t="s">
        <v>88</v>
      </c>
      <c r="X7" s="92" t="s">
        <v>82</v>
      </c>
      <c r="Y7" s="92" t="s">
        <v>68</v>
      </c>
      <c r="Z7" s="92" t="s">
        <v>0</v>
      </c>
      <c r="AA7" s="92" t="s">
        <v>1</v>
      </c>
      <c r="AB7" s="92" t="s">
        <v>4</v>
      </c>
      <c r="AC7" s="95" t="s">
        <v>112</v>
      </c>
      <c r="AD7" s="92" t="s">
        <v>113</v>
      </c>
      <c r="AE7" s="95" t="s">
        <v>88</v>
      </c>
      <c r="AH7" s="130" t="s">
        <v>83</v>
      </c>
      <c r="AI7" s="75" t="s">
        <v>112</v>
      </c>
      <c r="AJ7" s="49" t="s">
        <v>113</v>
      </c>
      <c r="AK7" s="76" t="s">
        <v>88</v>
      </c>
      <c r="AL7" s="86" t="s">
        <v>33</v>
      </c>
    </row>
    <row r="8" spans="1:38" ht="26.1" customHeight="1">
      <c r="A8" s="22"/>
      <c r="B8" s="96"/>
      <c r="C8" s="97"/>
      <c r="D8" s="97"/>
      <c r="E8" s="98"/>
      <c r="F8" s="99"/>
      <c r="G8" s="100"/>
      <c r="H8" s="100"/>
      <c r="I8" s="100"/>
      <c r="J8" s="100"/>
      <c r="K8" s="100"/>
      <c r="L8" s="100"/>
      <c r="M8" s="96" t="s">
        <v>133</v>
      </c>
      <c r="N8" s="96" t="s">
        <v>133</v>
      </c>
      <c r="O8" s="96" t="s">
        <v>133</v>
      </c>
      <c r="P8" s="96" t="s">
        <v>133</v>
      </c>
      <c r="Q8" s="96" t="s">
        <v>132</v>
      </c>
      <c r="R8" s="96" t="s">
        <v>132</v>
      </c>
      <c r="S8" s="99" t="s">
        <v>5</v>
      </c>
      <c r="T8" s="99" t="s">
        <v>5</v>
      </c>
      <c r="U8" s="101" t="s">
        <v>31</v>
      </c>
      <c r="V8" s="101" t="s">
        <v>31</v>
      </c>
      <c r="W8" s="101" t="s">
        <v>31</v>
      </c>
      <c r="X8" s="102"/>
      <c r="Y8" s="99"/>
      <c r="Z8" s="99"/>
      <c r="AA8" s="99"/>
      <c r="AB8" s="99"/>
      <c r="AC8" s="101" t="s">
        <v>31</v>
      </c>
      <c r="AD8" s="101" t="s">
        <v>31</v>
      </c>
      <c r="AE8" s="101" t="s">
        <v>31</v>
      </c>
      <c r="AH8" s="131"/>
      <c r="AI8" s="73" t="s">
        <v>31</v>
      </c>
      <c r="AJ8" s="87" t="s">
        <v>31</v>
      </c>
      <c r="AK8" s="74" t="s">
        <v>31</v>
      </c>
      <c r="AL8" s="87" t="s">
        <v>31</v>
      </c>
    </row>
    <row r="9" spans="1:38" ht="90" customHeight="1">
      <c r="A9" s="23"/>
      <c r="B9" s="103" t="s">
        <v>60</v>
      </c>
      <c r="C9" s="103"/>
      <c r="D9" s="103" t="s">
        <v>54</v>
      </c>
      <c r="E9" s="104"/>
      <c r="F9" s="104"/>
      <c r="G9" s="104" t="s">
        <v>16</v>
      </c>
      <c r="H9" s="104"/>
      <c r="I9" s="104"/>
      <c r="J9" s="104"/>
      <c r="K9" s="104" t="s">
        <v>140</v>
      </c>
      <c r="L9" s="104" t="s">
        <v>136</v>
      </c>
      <c r="M9" s="104" t="s">
        <v>23</v>
      </c>
      <c r="N9" s="104" t="s">
        <v>135</v>
      </c>
      <c r="O9" s="104" t="s">
        <v>62</v>
      </c>
      <c r="P9" s="104" t="s">
        <v>134</v>
      </c>
      <c r="Q9" s="105"/>
      <c r="R9" s="106"/>
      <c r="S9" s="105"/>
      <c r="T9" s="105"/>
      <c r="U9" s="107" t="s">
        <v>130</v>
      </c>
      <c r="V9" s="104" t="s">
        <v>137</v>
      </c>
      <c r="W9" s="104" t="s">
        <v>129</v>
      </c>
      <c r="X9" s="108"/>
      <c r="Y9" s="104"/>
      <c r="Z9" s="104"/>
      <c r="AA9" s="104"/>
      <c r="AB9" s="104"/>
      <c r="AC9" s="109" t="s">
        <v>128</v>
      </c>
      <c r="AD9" s="104" t="s">
        <v>127</v>
      </c>
      <c r="AE9" s="109" t="s">
        <v>125</v>
      </c>
      <c r="AH9" s="132"/>
      <c r="AI9" s="78">
        <f>SUM(AC:AC)</f>
        <v>0</v>
      </c>
      <c r="AJ9" s="80">
        <f>SUM(AD:AD)</f>
        <v>0</v>
      </c>
      <c r="AK9" s="77">
        <f>SUM(AE:AE)</f>
        <v>0</v>
      </c>
      <c r="AL9" s="79">
        <f>ROUNDDOWN(SUM(AI9:AK9),0)</f>
        <v>0</v>
      </c>
    </row>
    <row r="10" spans="1:38" ht="25.05" customHeight="1">
      <c r="A10" s="20"/>
      <c r="B10" s="117"/>
      <c r="C10" s="117"/>
      <c r="D10" s="117"/>
      <c r="E10" s="117"/>
      <c r="F10" s="117"/>
      <c r="G10" s="117"/>
      <c r="H10" s="117"/>
      <c r="I10" s="117"/>
      <c r="J10" s="117"/>
      <c r="K10" s="117"/>
      <c r="L10" s="117"/>
      <c r="M10" s="118"/>
      <c r="N10" s="118"/>
      <c r="O10" s="118"/>
      <c r="P10" s="118"/>
      <c r="Q10" s="119"/>
      <c r="R10" s="119"/>
      <c r="S10" s="119"/>
      <c r="T10" s="119"/>
      <c r="U10" s="110">
        <f>P10*R10</f>
        <v>0</v>
      </c>
      <c r="V10" s="110">
        <f t="shared" ref="V10:V73" si="0">IF(W10 &gt; 0, SUMIFS(U:U, B:B, B10, Y:Y, 1), 0)</f>
        <v>0</v>
      </c>
      <c r="W10" s="88"/>
      <c r="X10" s="111" t="str">
        <f>IF(ISNUMBER(B10), IF(COUNTIF($B$10:$B10, B10)=COUNTIF($B:$B, B10), "1", "0"), "")</f>
        <v/>
      </c>
      <c r="Y10" s="112">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113" t="str" cm="1">
        <f t="array" ref="Z10">_xlfn.IFS(S10="","未応札",S10&gt;0,"応札")</f>
        <v>未応札</v>
      </c>
      <c r="AA10" s="113" t="str" cm="1">
        <f t="array" ref="AA10">_xlfn.IFS(T10=0,"未約定",T10=S10,"約定",T10&lt;S10,"一部約定")</f>
        <v>未約定</v>
      </c>
      <c r="AB10" s="117"/>
      <c r="AC10" s="114" t="str">
        <f>IF(Z10="応札",
IF(AA10="未約定",
IF(OR(G10="該当(起動供出機)", G10="該当(持ち下げ供出機)"), O10*S10, M10*S10),
IF(AA10="一部約定",
IF(OR(G10="該当(起動供出機)", G10="該当(持ち下げ供出機)"), O10*(S10-T10), M10*(S10-T10)),
"")
),
""
)</f>
        <v/>
      </c>
      <c r="AD10" s="115" t="str">
        <f>IF(Q10=0,"", IF(OR(AA10="一部約定", AA10="未約定"), P10*(S10-T10), ""))</f>
        <v/>
      </c>
      <c r="AE10" s="116" t="str">
        <f>IF(AND(Z10="応札",AA10="未約定"), IF(V10&lt;&gt;0, IF(W10&lt;V10, IF(W10&lt;&gt;0, W10, ""), IF(V10&lt;&gt;0, V10, "")), IF(W10&lt;&gt;0, W10, "")), "")</f>
        <v/>
      </c>
    </row>
    <row r="11" spans="1:38" ht="25.05" customHeight="1">
      <c r="A11" s="20"/>
      <c r="B11" s="117"/>
      <c r="C11" s="117"/>
      <c r="D11" s="117"/>
      <c r="E11" s="117"/>
      <c r="F11" s="117"/>
      <c r="G11" s="117"/>
      <c r="H11" s="117"/>
      <c r="I11" s="117"/>
      <c r="J11" s="117"/>
      <c r="K11" s="117"/>
      <c r="L11" s="117"/>
      <c r="M11" s="118"/>
      <c r="N11" s="118"/>
      <c r="O11" s="118"/>
      <c r="P11" s="118"/>
      <c r="Q11" s="119"/>
      <c r="R11" s="119"/>
      <c r="S11" s="119"/>
      <c r="T11" s="119"/>
      <c r="U11" s="110">
        <f t="shared" ref="U11:U74" si="1">P11*R11</f>
        <v>0</v>
      </c>
      <c r="V11" s="110">
        <f t="shared" si="0"/>
        <v>0</v>
      </c>
      <c r="W11" s="88"/>
      <c r="X11" s="111" t="str">
        <f>IF(ISNUMBER(B11), IF(COUNTIF($B$10:$B11, B11)=COUNTIF($B:$B, B11), "1", "0"), "")</f>
        <v/>
      </c>
      <c r="Y11" s="112">
        <f t="shared" ref="Y11:Y74"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113" t="str" cm="1">
        <f t="array" ref="Z11">_xlfn.IFS(S11="","未応札",S11&gt;0,"応札")</f>
        <v>未応札</v>
      </c>
      <c r="AA11" s="113" t="str" cm="1">
        <f t="array" ref="AA11">_xlfn.IFS(T11=0,"未約定",T11=S11,"約定",T11&lt;S11,"一部約定")</f>
        <v>未約定</v>
      </c>
      <c r="AB11" s="117"/>
      <c r="AC11" s="114" t="str">
        <f t="shared" ref="AC11:AC74" si="3">IF(Z11="応札",
IF(AA11="未約定",
IF(OR(G11="該当(起動供出機)", G11="該当(持ち下げ供出機)"), O11*S11, M11*S11),
IF(AA11="一部約定",
IF(OR(G11="該当(起動供出機)", G11="該当(持ち下げ供出機)"), O11*(S11-T11), M11*(S11-T11)),
"")
),
""
)</f>
        <v/>
      </c>
      <c r="AD11" s="115" t="str">
        <f t="shared" ref="AD11:AD74" si="4">IF(Q11=0,"", IF(OR(AA11="一部約定", AA11="未約定"), P11*(S11-T11), ""))</f>
        <v/>
      </c>
      <c r="AE11" s="116" t="str">
        <f t="shared" ref="AE11:AE74" si="5">IF(AND(Z11="応札",AA11="未約定"), IF(V11&lt;&gt;0, IF(W11&lt;V11, IF(W11&lt;&gt;0, W11, ""), IF(V11&lt;&gt;0, V11, "")), IF(W11&lt;&gt;0, W11, "")), "")</f>
        <v/>
      </c>
    </row>
    <row r="12" spans="1:38" ht="25.05" customHeight="1">
      <c r="A12" s="20"/>
      <c r="B12" s="117"/>
      <c r="C12" s="117"/>
      <c r="D12" s="117"/>
      <c r="E12" s="117"/>
      <c r="F12" s="117"/>
      <c r="G12" s="117"/>
      <c r="H12" s="117"/>
      <c r="I12" s="117"/>
      <c r="J12" s="117"/>
      <c r="K12" s="117"/>
      <c r="L12" s="117"/>
      <c r="M12" s="118"/>
      <c r="N12" s="118"/>
      <c r="O12" s="118"/>
      <c r="P12" s="118"/>
      <c r="Q12" s="119"/>
      <c r="R12" s="119"/>
      <c r="S12" s="119"/>
      <c r="T12" s="119"/>
      <c r="U12" s="110">
        <f t="shared" si="1"/>
        <v>0</v>
      </c>
      <c r="V12" s="110">
        <f t="shared" si="0"/>
        <v>0</v>
      </c>
      <c r="W12" s="88"/>
      <c r="X12" s="111" t="str">
        <f>IF(ISNUMBER(B12), IF(COUNTIF($B$10:$B12, B12)=COUNTIF($B:$B, B12), "1", "0"), "")</f>
        <v/>
      </c>
      <c r="Y12" s="112">
        <f t="shared" si="2"/>
        <v>0</v>
      </c>
      <c r="Z12" s="113" t="str" cm="1">
        <f t="array" ref="Z12">_xlfn.IFS(S12="","未応札",S12&gt;0,"応札")</f>
        <v>未応札</v>
      </c>
      <c r="AA12" s="113" t="str" cm="1">
        <f t="array" ref="AA12">_xlfn.IFS(T12=0,"未約定",T12=S12,"約定",T12&lt;S12,"一部約定")</f>
        <v>未約定</v>
      </c>
      <c r="AB12" s="117"/>
      <c r="AC12" s="114" t="str">
        <f t="shared" si="3"/>
        <v/>
      </c>
      <c r="AD12" s="115" t="str">
        <f t="shared" si="4"/>
        <v/>
      </c>
      <c r="AE12" s="116" t="str">
        <f t="shared" si="5"/>
        <v/>
      </c>
    </row>
    <row r="13" spans="1:38" ht="25.05" customHeight="1">
      <c r="A13" s="21"/>
      <c r="B13" s="117"/>
      <c r="C13" s="117"/>
      <c r="D13" s="117"/>
      <c r="E13" s="117"/>
      <c r="F13" s="117"/>
      <c r="G13" s="117"/>
      <c r="H13" s="117"/>
      <c r="I13" s="117"/>
      <c r="J13" s="117"/>
      <c r="K13" s="117"/>
      <c r="L13" s="117"/>
      <c r="M13" s="118"/>
      <c r="N13" s="118"/>
      <c r="O13" s="118"/>
      <c r="P13" s="118"/>
      <c r="Q13" s="119"/>
      <c r="R13" s="119"/>
      <c r="S13" s="119"/>
      <c r="T13" s="119"/>
      <c r="U13" s="110">
        <f t="shared" si="1"/>
        <v>0</v>
      </c>
      <c r="V13" s="110">
        <f t="shared" si="0"/>
        <v>0</v>
      </c>
      <c r="W13" s="88"/>
      <c r="X13" s="111" t="str">
        <f>IF(ISNUMBER(B13), IF(COUNTIF($B$10:$B13, B13)=COUNTIF($B:$B, B13), "1", "0"), "")</f>
        <v/>
      </c>
      <c r="Y13" s="112">
        <f t="shared" si="2"/>
        <v>0</v>
      </c>
      <c r="Z13" s="113" t="str" cm="1">
        <f t="array" ref="Z13">_xlfn.IFS(S13="","未応札",S13&gt;0,"応札")</f>
        <v>未応札</v>
      </c>
      <c r="AA13" s="113" t="str" cm="1">
        <f t="array" ref="AA13">_xlfn.IFS(T13=0,"未約定",T13=S13,"約定",T13&lt;S13,"一部約定")</f>
        <v>未約定</v>
      </c>
      <c r="AB13" s="117"/>
      <c r="AC13" s="114" t="str">
        <f t="shared" si="3"/>
        <v/>
      </c>
      <c r="AD13" s="115" t="str">
        <f t="shared" si="4"/>
        <v/>
      </c>
      <c r="AE13" s="116" t="str">
        <f t="shared" si="5"/>
        <v/>
      </c>
    </row>
    <row r="14" spans="1:38" ht="25.05" customHeight="1">
      <c r="A14" s="21"/>
      <c r="B14" s="117"/>
      <c r="C14" s="117"/>
      <c r="D14" s="117"/>
      <c r="E14" s="117"/>
      <c r="F14" s="117"/>
      <c r="G14" s="117"/>
      <c r="H14" s="117"/>
      <c r="I14" s="117"/>
      <c r="J14" s="117"/>
      <c r="K14" s="117"/>
      <c r="L14" s="117"/>
      <c r="M14" s="118"/>
      <c r="N14" s="118"/>
      <c r="O14" s="118"/>
      <c r="P14" s="118"/>
      <c r="Q14" s="119"/>
      <c r="R14" s="119"/>
      <c r="S14" s="119"/>
      <c r="T14" s="119"/>
      <c r="U14" s="110">
        <f t="shared" si="1"/>
        <v>0</v>
      </c>
      <c r="V14" s="110">
        <f t="shared" si="0"/>
        <v>0</v>
      </c>
      <c r="W14" s="88"/>
      <c r="X14" s="111" t="str">
        <f>IF(ISNUMBER(B14), IF(COUNTIF($B$10:$B14, B14)=COUNTIF($B:$B, B14), "1", "0"), "")</f>
        <v/>
      </c>
      <c r="Y14" s="112">
        <f t="shared" si="2"/>
        <v>0</v>
      </c>
      <c r="Z14" s="113" t="str" cm="1">
        <f t="array" ref="Z14">_xlfn.IFS(S14="","未応札",S14&gt;0,"応札")</f>
        <v>未応札</v>
      </c>
      <c r="AA14" s="113" t="str" cm="1">
        <f t="array" ref="AA14">_xlfn.IFS(T14=0,"未約定",T14=S14,"約定",T14&lt;S14,"一部約定")</f>
        <v>未約定</v>
      </c>
      <c r="AB14" s="117"/>
      <c r="AC14" s="114" t="str">
        <f t="shared" si="3"/>
        <v/>
      </c>
      <c r="AD14" s="115" t="str">
        <f t="shared" si="4"/>
        <v/>
      </c>
      <c r="AE14" s="116" t="str">
        <f t="shared" si="5"/>
        <v/>
      </c>
    </row>
    <row r="15" spans="1:38" ht="25.05" customHeight="1">
      <c r="A15" s="21"/>
      <c r="B15" s="117"/>
      <c r="C15" s="117"/>
      <c r="D15" s="117"/>
      <c r="E15" s="117"/>
      <c r="F15" s="117"/>
      <c r="G15" s="117"/>
      <c r="H15" s="117"/>
      <c r="I15" s="117"/>
      <c r="J15" s="117"/>
      <c r="K15" s="117"/>
      <c r="L15" s="117"/>
      <c r="M15" s="118"/>
      <c r="N15" s="118"/>
      <c r="O15" s="118"/>
      <c r="P15" s="118"/>
      <c r="Q15" s="119"/>
      <c r="R15" s="119"/>
      <c r="S15" s="119"/>
      <c r="T15" s="119"/>
      <c r="U15" s="110">
        <f t="shared" si="1"/>
        <v>0</v>
      </c>
      <c r="V15" s="110">
        <f t="shared" si="0"/>
        <v>0</v>
      </c>
      <c r="W15" s="88"/>
      <c r="X15" s="111" t="str">
        <f>IF(ISNUMBER(B15), IF(COUNTIF($B$10:$B15, B15)=COUNTIF($B:$B, B15), "1", "0"), "")</f>
        <v/>
      </c>
      <c r="Y15" s="112">
        <f t="shared" si="2"/>
        <v>0</v>
      </c>
      <c r="Z15" s="113" t="str" cm="1">
        <f t="array" ref="Z15">_xlfn.IFS(S15="","未応札",S15&gt;0,"応札")</f>
        <v>未応札</v>
      </c>
      <c r="AA15" s="113" t="str" cm="1">
        <f t="array" ref="AA15">_xlfn.IFS(T15=0,"未約定",T15=S15,"約定",T15&lt;S15,"一部約定")</f>
        <v>未約定</v>
      </c>
      <c r="AB15" s="117"/>
      <c r="AC15" s="114" t="str">
        <f t="shared" si="3"/>
        <v/>
      </c>
      <c r="AD15" s="115" t="str">
        <f t="shared" si="4"/>
        <v/>
      </c>
      <c r="AE15" s="116" t="str">
        <f t="shared" si="5"/>
        <v/>
      </c>
    </row>
    <row r="16" spans="1:38" ht="25.05" customHeight="1">
      <c r="A16" s="21"/>
      <c r="B16" s="117"/>
      <c r="C16" s="117"/>
      <c r="D16" s="117"/>
      <c r="E16" s="117"/>
      <c r="F16" s="117"/>
      <c r="G16" s="117"/>
      <c r="H16" s="117"/>
      <c r="I16" s="117"/>
      <c r="J16" s="117"/>
      <c r="K16" s="117"/>
      <c r="L16" s="117"/>
      <c r="M16" s="118"/>
      <c r="N16" s="118"/>
      <c r="O16" s="118"/>
      <c r="P16" s="118"/>
      <c r="Q16" s="119"/>
      <c r="R16" s="119"/>
      <c r="S16" s="119"/>
      <c r="T16" s="119"/>
      <c r="U16" s="110">
        <f t="shared" si="1"/>
        <v>0</v>
      </c>
      <c r="V16" s="110">
        <f t="shared" si="0"/>
        <v>0</v>
      </c>
      <c r="W16" s="88"/>
      <c r="X16" s="111" t="str">
        <f>IF(ISNUMBER(B16), IF(COUNTIF($B$10:$B16, B16)=COUNTIF($B:$B, B16), "1", "0"), "")</f>
        <v/>
      </c>
      <c r="Y16" s="112">
        <f t="shared" si="2"/>
        <v>0</v>
      </c>
      <c r="Z16" s="113" t="str" cm="1">
        <f t="array" ref="Z16">_xlfn.IFS(S16="","未応札",S16&gt;0,"応札")</f>
        <v>未応札</v>
      </c>
      <c r="AA16" s="113" t="str" cm="1">
        <f t="array" ref="AA16">_xlfn.IFS(T16=0,"未約定",T16=S16,"約定",T16&lt;S16,"一部約定")</f>
        <v>未約定</v>
      </c>
      <c r="AB16" s="117"/>
      <c r="AC16" s="114" t="str">
        <f t="shared" si="3"/>
        <v/>
      </c>
      <c r="AD16" s="115" t="str">
        <f t="shared" si="4"/>
        <v/>
      </c>
      <c r="AE16" s="116" t="str">
        <f t="shared" si="5"/>
        <v/>
      </c>
    </row>
    <row r="17" spans="1:31" ht="25.05" customHeight="1">
      <c r="A17" s="20"/>
      <c r="B17" s="117"/>
      <c r="C17" s="117"/>
      <c r="D17" s="117"/>
      <c r="E17" s="117"/>
      <c r="F17" s="117"/>
      <c r="G17" s="117"/>
      <c r="H17" s="117"/>
      <c r="I17" s="117"/>
      <c r="J17" s="117"/>
      <c r="K17" s="117"/>
      <c r="L17" s="117"/>
      <c r="M17" s="118"/>
      <c r="N17" s="118"/>
      <c r="O17" s="118"/>
      <c r="P17" s="118"/>
      <c r="Q17" s="119"/>
      <c r="R17" s="119"/>
      <c r="S17" s="119"/>
      <c r="T17" s="119"/>
      <c r="U17" s="110">
        <f t="shared" si="1"/>
        <v>0</v>
      </c>
      <c r="V17" s="110">
        <f t="shared" si="0"/>
        <v>0</v>
      </c>
      <c r="W17" s="88"/>
      <c r="X17" s="111" t="str">
        <f>IF(ISNUMBER(B17), IF(COUNTIF($B$10:$B17, B17)=COUNTIF($B:$B, B17), "1", "0"), "")</f>
        <v/>
      </c>
      <c r="Y17" s="112">
        <f t="shared" si="2"/>
        <v>0</v>
      </c>
      <c r="Z17" s="113" t="str" cm="1">
        <f t="array" ref="Z17">_xlfn.IFS(S17="","未応札",S17&gt;0,"応札")</f>
        <v>未応札</v>
      </c>
      <c r="AA17" s="113" t="str" cm="1">
        <f t="array" ref="AA17">_xlfn.IFS(T17=0,"未約定",T17=S17,"約定",T17&lt;S17,"一部約定")</f>
        <v>未約定</v>
      </c>
      <c r="AB17" s="117"/>
      <c r="AC17" s="114" t="str">
        <f t="shared" si="3"/>
        <v/>
      </c>
      <c r="AD17" s="115" t="str">
        <f t="shared" si="4"/>
        <v/>
      </c>
      <c r="AE17" s="116" t="str">
        <f t="shared" si="5"/>
        <v/>
      </c>
    </row>
    <row r="18" spans="1:31" ht="25.05" customHeight="1">
      <c r="A18" s="20"/>
      <c r="B18" s="117"/>
      <c r="C18" s="117"/>
      <c r="D18" s="117"/>
      <c r="E18" s="117"/>
      <c r="F18" s="117"/>
      <c r="G18" s="117"/>
      <c r="H18" s="117"/>
      <c r="I18" s="117"/>
      <c r="J18" s="117"/>
      <c r="K18" s="117"/>
      <c r="L18" s="117"/>
      <c r="M18" s="118"/>
      <c r="N18" s="118"/>
      <c r="O18" s="118"/>
      <c r="P18" s="118"/>
      <c r="Q18" s="119"/>
      <c r="R18" s="119"/>
      <c r="S18" s="119"/>
      <c r="T18" s="119"/>
      <c r="U18" s="110">
        <f t="shared" si="1"/>
        <v>0</v>
      </c>
      <c r="V18" s="110">
        <f t="shared" si="0"/>
        <v>0</v>
      </c>
      <c r="W18" s="88"/>
      <c r="X18" s="111" t="str">
        <f>IF(ISNUMBER(B18), IF(COUNTIF($B$10:$B18, B18)=COUNTIF($B:$B, B18), "1", "0"), "")</f>
        <v/>
      </c>
      <c r="Y18" s="112">
        <f t="shared" si="2"/>
        <v>0</v>
      </c>
      <c r="Z18" s="113" t="str" cm="1">
        <f t="array" ref="Z18">_xlfn.IFS(S18="","未応札",S18&gt;0,"応札")</f>
        <v>未応札</v>
      </c>
      <c r="AA18" s="113" t="str" cm="1">
        <f t="array" ref="AA18">_xlfn.IFS(T18=0,"未約定",T18=S18,"約定",T18&lt;S18,"一部約定")</f>
        <v>未約定</v>
      </c>
      <c r="AB18" s="117"/>
      <c r="AC18" s="114" t="str">
        <f t="shared" si="3"/>
        <v/>
      </c>
      <c r="AD18" s="115" t="str">
        <f t="shared" si="4"/>
        <v/>
      </c>
      <c r="AE18" s="116" t="str">
        <f t="shared" si="5"/>
        <v/>
      </c>
    </row>
    <row r="19" spans="1:31" ht="25.05" customHeight="1">
      <c r="A19" s="20"/>
      <c r="B19" s="117"/>
      <c r="C19" s="117"/>
      <c r="D19" s="117"/>
      <c r="E19" s="117"/>
      <c r="F19" s="117"/>
      <c r="G19" s="117"/>
      <c r="H19" s="117"/>
      <c r="I19" s="117"/>
      <c r="J19" s="117"/>
      <c r="K19" s="117"/>
      <c r="L19" s="117"/>
      <c r="M19" s="118"/>
      <c r="N19" s="118"/>
      <c r="O19" s="118"/>
      <c r="P19" s="118"/>
      <c r="Q19" s="119"/>
      <c r="R19" s="119"/>
      <c r="S19" s="119"/>
      <c r="T19" s="119"/>
      <c r="U19" s="110">
        <f t="shared" si="1"/>
        <v>0</v>
      </c>
      <c r="V19" s="110">
        <f t="shared" si="0"/>
        <v>0</v>
      </c>
      <c r="W19" s="88"/>
      <c r="X19" s="111" t="str">
        <f>IF(ISNUMBER(B19), IF(COUNTIF($B$10:$B19, B19)=COUNTIF($B:$B, B19), "1", "0"), "")</f>
        <v/>
      </c>
      <c r="Y19" s="112">
        <f t="shared" si="2"/>
        <v>0</v>
      </c>
      <c r="Z19" s="113" t="str" cm="1">
        <f t="array" ref="Z19">_xlfn.IFS(S19="","未応札",S19&gt;0,"応札")</f>
        <v>未応札</v>
      </c>
      <c r="AA19" s="113" t="str" cm="1">
        <f t="array" ref="AA19">_xlfn.IFS(T19=0,"未約定",T19=S19,"約定",T19&lt;S19,"一部約定")</f>
        <v>未約定</v>
      </c>
      <c r="AB19" s="117"/>
      <c r="AC19" s="114" t="str">
        <f t="shared" si="3"/>
        <v/>
      </c>
      <c r="AD19" s="115" t="str">
        <f t="shared" si="4"/>
        <v/>
      </c>
      <c r="AE19" s="116" t="str">
        <f t="shared" si="5"/>
        <v/>
      </c>
    </row>
    <row r="20" spans="1:31" ht="25.05" customHeight="1">
      <c r="A20" s="20"/>
      <c r="B20" s="117"/>
      <c r="C20" s="117"/>
      <c r="D20" s="117"/>
      <c r="E20" s="117"/>
      <c r="F20" s="117"/>
      <c r="G20" s="117"/>
      <c r="H20" s="117"/>
      <c r="I20" s="117"/>
      <c r="J20" s="117"/>
      <c r="K20" s="117"/>
      <c r="L20" s="117"/>
      <c r="M20" s="118"/>
      <c r="N20" s="118"/>
      <c r="O20" s="118"/>
      <c r="P20" s="118"/>
      <c r="Q20" s="119"/>
      <c r="R20" s="119"/>
      <c r="S20" s="119"/>
      <c r="T20" s="119"/>
      <c r="U20" s="110">
        <f t="shared" si="1"/>
        <v>0</v>
      </c>
      <c r="V20" s="110">
        <f t="shared" si="0"/>
        <v>0</v>
      </c>
      <c r="W20" s="88"/>
      <c r="X20" s="111" t="str">
        <f>IF(ISNUMBER(B20), IF(COUNTIF($B$10:$B20, B20)=COUNTIF($B:$B, B20), "1", "0"), "")</f>
        <v/>
      </c>
      <c r="Y20" s="112">
        <f t="shared" si="2"/>
        <v>0</v>
      </c>
      <c r="Z20" s="113" t="str" cm="1">
        <f t="array" ref="Z20">_xlfn.IFS(S20="","未応札",S20&gt;0,"応札")</f>
        <v>未応札</v>
      </c>
      <c r="AA20" s="113" t="str" cm="1">
        <f t="array" ref="AA20">_xlfn.IFS(T20=0,"未約定",T20=S20,"約定",T20&lt;S20,"一部約定")</f>
        <v>未約定</v>
      </c>
      <c r="AB20" s="117"/>
      <c r="AC20" s="114" t="str">
        <f t="shared" si="3"/>
        <v/>
      </c>
      <c r="AD20" s="115" t="str">
        <f t="shared" si="4"/>
        <v/>
      </c>
      <c r="AE20" s="116" t="str">
        <f t="shared" si="5"/>
        <v/>
      </c>
    </row>
    <row r="21" spans="1:31" ht="25.05" customHeight="1">
      <c r="A21" s="20"/>
      <c r="B21" s="117"/>
      <c r="C21" s="117"/>
      <c r="D21" s="117"/>
      <c r="E21" s="117"/>
      <c r="F21" s="117"/>
      <c r="G21" s="117"/>
      <c r="H21" s="117"/>
      <c r="I21" s="117"/>
      <c r="J21" s="117"/>
      <c r="K21" s="117"/>
      <c r="L21" s="117"/>
      <c r="M21" s="118"/>
      <c r="N21" s="118"/>
      <c r="O21" s="118"/>
      <c r="P21" s="118"/>
      <c r="Q21" s="119"/>
      <c r="R21" s="119"/>
      <c r="S21" s="119"/>
      <c r="T21" s="119"/>
      <c r="U21" s="110">
        <f t="shared" si="1"/>
        <v>0</v>
      </c>
      <c r="V21" s="110">
        <f t="shared" si="0"/>
        <v>0</v>
      </c>
      <c r="W21" s="88"/>
      <c r="X21" s="111" t="str">
        <f>IF(ISNUMBER(B21), IF(COUNTIF($B$10:$B21, B21)=COUNTIF($B:$B, B21), "1", "0"), "")</f>
        <v/>
      </c>
      <c r="Y21" s="112">
        <f t="shared" si="2"/>
        <v>0</v>
      </c>
      <c r="Z21" s="113" t="str" cm="1">
        <f t="array" ref="Z21">_xlfn.IFS(S21="","未応札",S21&gt;0,"応札")</f>
        <v>未応札</v>
      </c>
      <c r="AA21" s="113" t="str" cm="1">
        <f t="array" ref="AA21">_xlfn.IFS(T21=0,"未約定",T21=S21,"約定",T21&lt;S21,"一部約定")</f>
        <v>未約定</v>
      </c>
      <c r="AB21" s="117"/>
      <c r="AC21" s="114" t="str">
        <f t="shared" si="3"/>
        <v/>
      </c>
      <c r="AD21" s="115" t="str">
        <f t="shared" si="4"/>
        <v/>
      </c>
      <c r="AE21" s="116" t="str">
        <f t="shared" si="5"/>
        <v/>
      </c>
    </row>
    <row r="22" spans="1:31" ht="25.05" customHeight="1">
      <c r="A22" s="20"/>
      <c r="B22" s="117"/>
      <c r="C22" s="117"/>
      <c r="D22" s="117"/>
      <c r="E22" s="117"/>
      <c r="F22" s="117"/>
      <c r="G22" s="117"/>
      <c r="H22" s="117"/>
      <c r="I22" s="117"/>
      <c r="J22" s="117"/>
      <c r="K22" s="117"/>
      <c r="L22" s="117"/>
      <c r="M22" s="118"/>
      <c r="N22" s="118"/>
      <c r="O22" s="118"/>
      <c r="P22" s="118"/>
      <c r="Q22" s="119"/>
      <c r="R22" s="119"/>
      <c r="S22" s="119"/>
      <c r="T22" s="119"/>
      <c r="U22" s="110">
        <f t="shared" si="1"/>
        <v>0</v>
      </c>
      <c r="V22" s="110">
        <f t="shared" si="0"/>
        <v>0</v>
      </c>
      <c r="W22" s="88"/>
      <c r="X22" s="111" t="str">
        <f>IF(ISNUMBER(B22), IF(COUNTIF($B$10:$B22, B22)=COUNTIF($B:$B, B22), "1", "0"), "")</f>
        <v/>
      </c>
      <c r="Y22" s="112">
        <f t="shared" si="2"/>
        <v>0</v>
      </c>
      <c r="Z22" s="113" t="str" cm="1">
        <f t="array" ref="Z22">_xlfn.IFS(S22="","未応札",S22&gt;0,"応札")</f>
        <v>未応札</v>
      </c>
      <c r="AA22" s="113" t="str" cm="1">
        <f t="array" ref="AA22">_xlfn.IFS(T22=0,"未約定",T22=S22,"約定",T22&lt;S22,"一部約定")</f>
        <v>未約定</v>
      </c>
      <c r="AB22" s="117"/>
      <c r="AC22" s="114" t="str">
        <f t="shared" si="3"/>
        <v/>
      </c>
      <c r="AD22" s="115" t="str">
        <f t="shared" si="4"/>
        <v/>
      </c>
      <c r="AE22" s="116" t="str">
        <f t="shared" si="5"/>
        <v/>
      </c>
    </row>
    <row r="23" spans="1:31" ht="25.05" customHeight="1">
      <c r="A23" s="19"/>
      <c r="B23" s="117"/>
      <c r="C23" s="117"/>
      <c r="D23" s="117"/>
      <c r="E23" s="117"/>
      <c r="F23" s="117"/>
      <c r="G23" s="117"/>
      <c r="H23" s="117"/>
      <c r="I23" s="117"/>
      <c r="J23" s="117"/>
      <c r="K23" s="117"/>
      <c r="L23" s="117"/>
      <c r="M23" s="118"/>
      <c r="N23" s="118"/>
      <c r="O23" s="118"/>
      <c r="P23" s="118"/>
      <c r="Q23" s="119"/>
      <c r="R23" s="119"/>
      <c r="S23" s="119"/>
      <c r="T23" s="119"/>
      <c r="U23" s="110">
        <f t="shared" si="1"/>
        <v>0</v>
      </c>
      <c r="V23" s="110">
        <f t="shared" si="0"/>
        <v>0</v>
      </c>
      <c r="W23" s="88"/>
      <c r="X23" s="111" t="str">
        <f>IF(ISNUMBER(B23), IF(COUNTIF($B$10:$B23, B23)=COUNTIF($B:$B, B23), "1", "0"), "")</f>
        <v/>
      </c>
      <c r="Y23" s="112">
        <f t="shared" si="2"/>
        <v>0</v>
      </c>
      <c r="Z23" s="113" t="str" cm="1">
        <f t="array" ref="Z23">_xlfn.IFS(S23="","未応札",S23&gt;0,"応札")</f>
        <v>未応札</v>
      </c>
      <c r="AA23" s="113" t="str" cm="1">
        <f t="array" ref="AA23">_xlfn.IFS(T23=0,"未約定",T23=S23,"約定",T23&lt;S23,"一部約定")</f>
        <v>未約定</v>
      </c>
      <c r="AB23" s="117"/>
      <c r="AC23" s="114" t="str">
        <f t="shared" si="3"/>
        <v/>
      </c>
      <c r="AD23" s="115" t="str">
        <f t="shared" si="4"/>
        <v/>
      </c>
      <c r="AE23" s="116" t="str">
        <f t="shared" si="5"/>
        <v/>
      </c>
    </row>
    <row r="24" spans="1:31" ht="25.05" customHeight="1">
      <c r="A24" s="20"/>
      <c r="B24" s="117"/>
      <c r="C24" s="117"/>
      <c r="D24" s="117"/>
      <c r="E24" s="117"/>
      <c r="F24" s="117"/>
      <c r="G24" s="117"/>
      <c r="H24" s="117"/>
      <c r="I24" s="117"/>
      <c r="J24" s="117"/>
      <c r="K24" s="117"/>
      <c r="L24" s="117"/>
      <c r="M24" s="118"/>
      <c r="N24" s="118"/>
      <c r="O24" s="118"/>
      <c r="P24" s="118"/>
      <c r="Q24" s="119"/>
      <c r="R24" s="119"/>
      <c r="S24" s="119"/>
      <c r="T24" s="119"/>
      <c r="U24" s="110">
        <f t="shared" si="1"/>
        <v>0</v>
      </c>
      <c r="V24" s="110">
        <f t="shared" si="0"/>
        <v>0</v>
      </c>
      <c r="W24" s="88"/>
      <c r="X24" s="111" t="str">
        <f>IF(ISNUMBER(B24), IF(COUNTIF($B$10:$B24, B24)=COUNTIF($B:$B, B24), "1", "0"), "")</f>
        <v/>
      </c>
      <c r="Y24" s="112">
        <f t="shared" si="2"/>
        <v>0</v>
      </c>
      <c r="Z24" s="113" t="str" cm="1">
        <f t="array" ref="Z24">_xlfn.IFS(S24="","未応札",S24&gt;0,"応札")</f>
        <v>未応札</v>
      </c>
      <c r="AA24" s="113" t="str" cm="1">
        <f t="array" ref="AA24">_xlfn.IFS(T24=0,"未約定",T24=S24,"約定",T24&lt;S24,"一部約定")</f>
        <v>未約定</v>
      </c>
      <c r="AB24" s="117"/>
      <c r="AC24" s="114" t="str">
        <f t="shared" si="3"/>
        <v/>
      </c>
      <c r="AD24" s="115" t="str">
        <f t="shared" si="4"/>
        <v/>
      </c>
      <c r="AE24" s="116" t="str">
        <f t="shared" si="5"/>
        <v/>
      </c>
    </row>
    <row r="25" spans="1:31" ht="25.05" customHeight="1">
      <c r="A25" s="20"/>
      <c r="B25" s="117"/>
      <c r="C25" s="117"/>
      <c r="D25" s="117"/>
      <c r="E25" s="117"/>
      <c r="F25" s="117"/>
      <c r="G25" s="117"/>
      <c r="H25" s="117"/>
      <c r="I25" s="117"/>
      <c r="J25" s="117"/>
      <c r="K25" s="117"/>
      <c r="L25" s="117"/>
      <c r="M25" s="118"/>
      <c r="N25" s="118"/>
      <c r="O25" s="118"/>
      <c r="P25" s="118"/>
      <c r="Q25" s="119"/>
      <c r="R25" s="119"/>
      <c r="S25" s="119"/>
      <c r="T25" s="119"/>
      <c r="U25" s="110">
        <f t="shared" si="1"/>
        <v>0</v>
      </c>
      <c r="V25" s="110">
        <f t="shared" si="0"/>
        <v>0</v>
      </c>
      <c r="W25" s="88"/>
      <c r="X25" s="111" t="str">
        <f>IF(ISNUMBER(B25), IF(COUNTIF($B$10:$B25, B25)=COUNTIF($B:$B, B25), "1", "0"), "")</f>
        <v/>
      </c>
      <c r="Y25" s="112">
        <f t="shared" si="2"/>
        <v>0</v>
      </c>
      <c r="Z25" s="113" t="str" cm="1">
        <f t="array" ref="Z25">_xlfn.IFS(S25="","未応札",S25&gt;0,"応札")</f>
        <v>未応札</v>
      </c>
      <c r="AA25" s="113" t="str" cm="1">
        <f t="array" ref="AA25">_xlfn.IFS(T25=0,"未約定",T25=S25,"約定",T25&lt;S25,"一部約定")</f>
        <v>未約定</v>
      </c>
      <c r="AB25" s="117"/>
      <c r="AC25" s="114" t="str">
        <f t="shared" si="3"/>
        <v/>
      </c>
      <c r="AD25" s="115" t="str">
        <f t="shared" si="4"/>
        <v/>
      </c>
      <c r="AE25" s="116" t="str">
        <f t="shared" si="5"/>
        <v/>
      </c>
    </row>
    <row r="26" spans="1:31" ht="25.05" customHeight="1">
      <c r="A26" s="20"/>
      <c r="B26" s="117"/>
      <c r="C26" s="117"/>
      <c r="D26" s="117"/>
      <c r="E26" s="117"/>
      <c r="F26" s="117"/>
      <c r="G26" s="117"/>
      <c r="H26" s="117"/>
      <c r="I26" s="117"/>
      <c r="J26" s="117"/>
      <c r="K26" s="117"/>
      <c r="L26" s="117"/>
      <c r="M26" s="118"/>
      <c r="N26" s="118"/>
      <c r="O26" s="118"/>
      <c r="P26" s="118"/>
      <c r="Q26" s="119"/>
      <c r="R26" s="119"/>
      <c r="S26" s="119"/>
      <c r="T26" s="119"/>
      <c r="U26" s="110">
        <f t="shared" si="1"/>
        <v>0</v>
      </c>
      <c r="V26" s="110">
        <f t="shared" si="0"/>
        <v>0</v>
      </c>
      <c r="W26" s="88"/>
      <c r="X26" s="111" t="str">
        <f>IF(ISNUMBER(B26), IF(COUNTIF($B$10:$B26, B26)=COUNTIF($B:$B, B26), "1", "0"), "")</f>
        <v/>
      </c>
      <c r="Y26" s="112">
        <f t="shared" si="2"/>
        <v>0</v>
      </c>
      <c r="Z26" s="113" t="str" cm="1">
        <f t="array" ref="Z26">_xlfn.IFS(S26="","未応札",S26&gt;0,"応札")</f>
        <v>未応札</v>
      </c>
      <c r="AA26" s="113" t="str" cm="1">
        <f t="array" ref="AA26">_xlfn.IFS(T26=0,"未約定",T26=S26,"約定",T26&lt;S26,"一部約定")</f>
        <v>未約定</v>
      </c>
      <c r="AB26" s="117"/>
      <c r="AC26" s="114" t="str">
        <f t="shared" si="3"/>
        <v/>
      </c>
      <c r="AD26" s="115" t="str">
        <f t="shared" si="4"/>
        <v/>
      </c>
      <c r="AE26" s="116" t="str">
        <f t="shared" si="5"/>
        <v/>
      </c>
    </row>
    <row r="27" spans="1:31" ht="25.05" customHeight="1">
      <c r="A27" s="20"/>
      <c r="B27" s="117"/>
      <c r="C27" s="117"/>
      <c r="D27" s="117"/>
      <c r="E27" s="117"/>
      <c r="F27" s="117"/>
      <c r="G27" s="117"/>
      <c r="H27" s="117"/>
      <c r="I27" s="117"/>
      <c r="J27" s="117"/>
      <c r="K27" s="117"/>
      <c r="L27" s="117"/>
      <c r="M27" s="118"/>
      <c r="N27" s="118"/>
      <c r="O27" s="118"/>
      <c r="P27" s="118"/>
      <c r="Q27" s="119"/>
      <c r="R27" s="119"/>
      <c r="S27" s="119"/>
      <c r="T27" s="119"/>
      <c r="U27" s="110">
        <f t="shared" si="1"/>
        <v>0</v>
      </c>
      <c r="V27" s="110">
        <f t="shared" si="0"/>
        <v>0</v>
      </c>
      <c r="W27" s="88"/>
      <c r="X27" s="111" t="str">
        <f>IF(ISNUMBER(B27), IF(COUNTIF($B$10:$B27, B27)=COUNTIF($B:$B, B27), "1", "0"), "")</f>
        <v/>
      </c>
      <c r="Y27" s="112">
        <f t="shared" si="2"/>
        <v>0</v>
      </c>
      <c r="Z27" s="113" t="str" cm="1">
        <f t="array" ref="Z27">_xlfn.IFS(S27="","未応札",S27&gt;0,"応札")</f>
        <v>未応札</v>
      </c>
      <c r="AA27" s="113" t="str" cm="1">
        <f t="array" ref="AA27">_xlfn.IFS(T27=0,"未約定",T27=S27,"約定",T27&lt;S27,"一部約定")</f>
        <v>未約定</v>
      </c>
      <c r="AB27" s="117"/>
      <c r="AC27" s="114" t="str">
        <f t="shared" si="3"/>
        <v/>
      </c>
      <c r="AD27" s="115" t="str">
        <f t="shared" si="4"/>
        <v/>
      </c>
      <c r="AE27" s="116" t="str">
        <f t="shared" si="5"/>
        <v/>
      </c>
    </row>
    <row r="28" spans="1:31" ht="25.05" customHeight="1">
      <c r="A28" s="20"/>
      <c r="B28" s="117"/>
      <c r="C28" s="117"/>
      <c r="D28" s="117"/>
      <c r="E28" s="117"/>
      <c r="F28" s="117"/>
      <c r="G28" s="117"/>
      <c r="H28" s="117"/>
      <c r="I28" s="117"/>
      <c r="J28" s="117"/>
      <c r="K28" s="117"/>
      <c r="L28" s="117"/>
      <c r="M28" s="118"/>
      <c r="N28" s="118"/>
      <c r="O28" s="118"/>
      <c r="P28" s="118"/>
      <c r="Q28" s="119"/>
      <c r="R28" s="119"/>
      <c r="S28" s="119"/>
      <c r="T28" s="119"/>
      <c r="U28" s="110">
        <f t="shared" si="1"/>
        <v>0</v>
      </c>
      <c r="V28" s="110">
        <f t="shared" si="0"/>
        <v>0</v>
      </c>
      <c r="W28" s="88"/>
      <c r="X28" s="111" t="str">
        <f>IF(ISNUMBER(B28), IF(COUNTIF($B$10:$B28, B28)=COUNTIF($B:$B, B28), "1", "0"), "")</f>
        <v/>
      </c>
      <c r="Y28" s="112">
        <f t="shared" si="2"/>
        <v>0</v>
      </c>
      <c r="Z28" s="113" t="str" cm="1">
        <f t="array" ref="Z28">_xlfn.IFS(S28="","未応札",S28&gt;0,"応札")</f>
        <v>未応札</v>
      </c>
      <c r="AA28" s="113" t="str" cm="1">
        <f t="array" ref="AA28">_xlfn.IFS(T28=0,"未約定",T28=S28,"約定",T28&lt;S28,"一部約定")</f>
        <v>未約定</v>
      </c>
      <c r="AB28" s="117"/>
      <c r="AC28" s="114" t="str">
        <f t="shared" si="3"/>
        <v/>
      </c>
      <c r="AD28" s="115" t="str">
        <f t="shared" si="4"/>
        <v/>
      </c>
      <c r="AE28" s="116" t="str">
        <f t="shared" si="5"/>
        <v/>
      </c>
    </row>
    <row r="29" spans="1:31" ht="25.05" customHeight="1">
      <c r="A29" s="21"/>
      <c r="B29" s="117"/>
      <c r="C29" s="117"/>
      <c r="D29" s="117"/>
      <c r="E29" s="117"/>
      <c r="F29" s="117"/>
      <c r="G29" s="117"/>
      <c r="H29" s="117"/>
      <c r="I29" s="117"/>
      <c r="J29" s="117"/>
      <c r="K29" s="117"/>
      <c r="L29" s="117"/>
      <c r="M29" s="118"/>
      <c r="N29" s="118"/>
      <c r="O29" s="118"/>
      <c r="P29" s="118"/>
      <c r="Q29" s="119"/>
      <c r="R29" s="119"/>
      <c r="S29" s="119"/>
      <c r="T29" s="119"/>
      <c r="U29" s="110">
        <f t="shared" si="1"/>
        <v>0</v>
      </c>
      <c r="V29" s="110">
        <f t="shared" si="0"/>
        <v>0</v>
      </c>
      <c r="W29" s="88"/>
      <c r="X29" s="111" t="str">
        <f>IF(ISNUMBER(B29), IF(COUNTIF($B$10:$B29, B29)=COUNTIF($B:$B, B29), "1", "0"), "")</f>
        <v/>
      </c>
      <c r="Y29" s="112">
        <f t="shared" si="2"/>
        <v>0</v>
      </c>
      <c r="Z29" s="113" t="str" cm="1">
        <f t="array" ref="Z29">_xlfn.IFS(S29="","未応札",S29&gt;0,"応札")</f>
        <v>未応札</v>
      </c>
      <c r="AA29" s="113" t="str" cm="1">
        <f t="array" ref="AA29">_xlfn.IFS(T29=0,"未約定",T29=S29,"約定",T29&lt;S29,"一部約定")</f>
        <v>未約定</v>
      </c>
      <c r="AB29" s="117"/>
      <c r="AC29" s="114" t="str">
        <f t="shared" si="3"/>
        <v/>
      </c>
      <c r="AD29" s="115" t="str">
        <f t="shared" si="4"/>
        <v/>
      </c>
      <c r="AE29" s="116" t="str">
        <f t="shared" si="5"/>
        <v/>
      </c>
    </row>
    <row r="30" spans="1:31" ht="25.05" customHeight="1">
      <c r="A30" s="21"/>
      <c r="B30" s="117"/>
      <c r="C30" s="117"/>
      <c r="D30" s="117"/>
      <c r="E30" s="117"/>
      <c r="F30" s="117"/>
      <c r="G30" s="117"/>
      <c r="H30" s="117"/>
      <c r="I30" s="117"/>
      <c r="J30" s="117"/>
      <c r="K30" s="117"/>
      <c r="L30" s="117"/>
      <c r="M30" s="118"/>
      <c r="N30" s="118"/>
      <c r="O30" s="118"/>
      <c r="P30" s="118"/>
      <c r="Q30" s="119"/>
      <c r="R30" s="119"/>
      <c r="S30" s="119"/>
      <c r="T30" s="119"/>
      <c r="U30" s="110">
        <f t="shared" si="1"/>
        <v>0</v>
      </c>
      <c r="V30" s="110">
        <f t="shared" si="0"/>
        <v>0</v>
      </c>
      <c r="W30" s="88"/>
      <c r="X30" s="111" t="str">
        <f>IF(ISNUMBER(B30), IF(COUNTIF($B$10:$B30, B30)=COUNTIF($B:$B, B30), "1", "0"), "")</f>
        <v/>
      </c>
      <c r="Y30" s="112">
        <f t="shared" si="2"/>
        <v>0</v>
      </c>
      <c r="Z30" s="113" t="str" cm="1">
        <f t="array" ref="Z30">_xlfn.IFS(S30="","未応札",S30&gt;0,"応札")</f>
        <v>未応札</v>
      </c>
      <c r="AA30" s="113" t="str" cm="1">
        <f t="array" ref="AA30">_xlfn.IFS(T30=0,"未約定",T30=S30,"約定",T30&lt;S30,"一部約定")</f>
        <v>未約定</v>
      </c>
      <c r="AB30" s="117"/>
      <c r="AC30" s="114" t="str">
        <f t="shared" si="3"/>
        <v/>
      </c>
      <c r="AD30" s="115" t="str">
        <f t="shared" si="4"/>
        <v/>
      </c>
      <c r="AE30" s="116" t="str">
        <f t="shared" si="5"/>
        <v/>
      </c>
    </row>
    <row r="31" spans="1:31" ht="25.05" customHeight="1">
      <c r="A31" s="21"/>
      <c r="B31" s="117"/>
      <c r="C31" s="117" t="s">
        <v>12</v>
      </c>
      <c r="D31" s="117"/>
      <c r="E31" s="117"/>
      <c r="F31" s="117"/>
      <c r="G31" s="117"/>
      <c r="H31" s="117"/>
      <c r="I31" s="117"/>
      <c r="J31" s="117"/>
      <c r="K31" s="117"/>
      <c r="L31" s="117"/>
      <c r="M31" s="118"/>
      <c r="N31" s="118"/>
      <c r="O31" s="118"/>
      <c r="P31" s="118"/>
      <c r="Q31" s="119"/>
      <c r="R31" s="119"/>
      <c r="S31" s="119"/>
      <c r="T31" s="119"/>
      <c r="U31" s="110">
        <f t="shared" si="1"/>
        <v>0</v>
      </c>
      <c r="V31" s="110">
        <f t="shared" si="0"/>
        <v>0</v>
      </c>
      <c r="W31" s="88"/>
      <c r="X31" s="111" t="str">
        <f>IF(ISNUMBER(B31), IF(COUNTIF($B$10:$B31, B31)=COUNTIF($B:$B, B31), "1", "0"), "")</f>
        <v/>
      </c>
      <c r="Y31" s="112">
        <f t="shared" si="2"/>
        <v>0</v>
      </c>
      <c r="Z31" s="113" t="str" cm="1">
        <f t="array" ref="Z31">_xlfn.IFS(S31="","未応札",S31&gt;0,"応札")</f>
        <v>未応札</v>
      </c>
      <c r="AA31" s="113" t="str" cm="1">
        <f t="array" ref="AA31">_xlfn.IFS(T31=0,"未約定",T31=S31,"約定",T31&lt;S31,"一部約定")</f>
        <v>未約定</v>
      </c>
      <c r="AB31" s="117"/>
      <c r="AC31" s="114" t="str">
        <f t="shared" si="3"/>
        <v/>
      </c>
      <c r="AD31" s="115" t="str">
        <f t="shared" si="4"/>
        <v/>
      </c>
      <c r="AE31" s="116" t="str">
        <f t="shared" si="5"/>
        <v/>
      </c>
    </row>
    <row r="32" spans="1:31" ht="25.05" customHeight="1">
      <c r="A32" s="21"/>
      <c r="B32" s="117"/>
      <c r="C32" s="117" t="s">
        <v>12</v>
      </c>
      <c r="D32" s="117"/>
      <c r="E32" s="117"/>
      <c r="F32" s="117"/>
      <c r="G32" s="117"/>
      <c r="H32" s="117"/>
      <c r="I32" s="117"/>
      <c r="J32" s="117"/>
      <c r="K32" s="117"/>
      <c r="L32" s="117"/>
      <c r="M32" s="118"/>
      <c r="N32" s="118"/>
      <c r="O32" s="118"/>
      <c r="P32" s="118"/>
      <c r="Q32" s="119"/>
      <c r="R32" s="119"/>
      <c r="S32" s="119"/>
      <c r="T32" s="119"/>
      <c r="U32" s="110">
        <f t="shared" si="1"/>
        <v>0</v>
      </c>
      <c r="V32" s="110">
        <f t="shared" si="0"/>
        <v>0</v>
      </c>
      <c r="W32" s="88"/>
      <c r="X32" s="111" t="str">
        <f>IF(ISNUMBER(B32), IF(COUNTIF($B$10:$B32, B32)=COUNTIF($B:$B, B32), "1", "0"), "")</f>
        <v/>
      </c>
      <c r="Y32" s="112">
        <f t="shared" si="2"/>
        <v>0</v>
      </c>
      <c r="Z32" s="113" t="str" cm="1">
        <f t="array" ref="Z32">_xlfn.IFS(S32="","未応札",S32&gt;0,"応札")</f>
        <v>未応札</v>
      </c>
      <c r="AA32" s="113" t="str" cm="1">
        <f t="array" ref="AA32">_xlfn.IFS(T32=0,"未約定",T32=S32,"約定",T32&lt;S32,"一部約定")</f>
        <v>未約定</v>
      </c>
      <c r="AB32" s="117"/>
      <c r="AC32" s="114" t="str">
        <f t="shared" si="3"/>
        <v/>
      </c>
      <c r="AD32" s="115" t="str">
        <f t="shared" si="4"/>
        <v/>
      </c>
      <c r="AE32" s="116" t="str">
        <f t="shared" si="5"/>
        <v/>
      </c>
    </row>
    <row r="33" spans="1:31" ht="25.05" customHeight="1">
      <c r="A33" s="20"/>
      <c r="B33" s="117"/>
      <c r="C33" s="117" t="s">
        <v>12</v>
      </c>
      <c r="D33" s="117"/>
      <c r="E33" s="117"/>
      <c r="F33" s="117"/>
      <c r="G33" s="117"/>
      <c r="H33" s="117"/>
      <c r="I33" s="117"/>
      <c r="J33" s="117"/>
      <c r="K33" s="117"/>
      <c r="L33" s="117"/>
      <c r="M33" s="118"/>
      <c r="N33" s="118"/>
      <c r="O33" s="118"/>
      <c r="P33" s="118"/>
      <c r="Q33" s="119"/>
      <c r="R33" s="119"/>
      <c r="S33" s="119"/>
      <c r="T33" s="119"/>
      <c r="U33" s="110">
        <f t="shared" si="1"/>
        <v>0</v>
      </c>
      <c r="V33" s="110">
        <f t="shared" si="0"/>
        <v>0</v>
      </c>
      <c r="W33" s="88"/>
      <c r="X33" s="111" t="str">
        <f>IF(ISNUMBER(B33), IF(COUNTIF($B$10:$B33, B33)=COUNTIF($B:$B, B33), "1", "0"), "")</f>
        <v/>
      </c>
      <c r="Y33" s="112">
        <f t="shared" si="2"/>
        <v>0</v>
      </c>
      <c r="Z33" s="113" t="str" cm="1">
        <f t="array" ref="Z33">_xlfn.IFS(S33="","未応札",S33&gt;0,"応札")</f>
        <v>未応札</v>
      </c>
      <c r="AA33" s="113" t="str" cm="1">
        <f t="array" ref="AA33">_xlfn.IFS(T33=0,"未約定",T33=S33,"約定",T33&lt;S33,"一部約定")</f>
        <v>未約定</v>
      </c>
      <c r="AB33" s="117"/>
      <c r="AC33" s="114" t="str">
        <f t="shared" si="3"/>
        <v/>
      </c>
      <c r="AD33" s="115" t="str">
        <f t="shared" si="4"/>
        <v/>
      </c>
      <c r="AE33" s="116" t="str">
        <f t="shared" si="5"/>
        <v/>
      </c>
    </row>
    <row r="34" spans="1:31" ht="25.05" customHeight="1">
      <c r="A34" s="20"/>
      <c r="B34" s="117"/>
      <c r="C34" s="117" t="s">
        <v>12</v>
      </c>
      <c r="D34" s="117"/>
      <c r="E34" s="117"/>
      <c r="F34" s="117"/>
      <c r="G34" s="117"/>
      <c r="H34" s="117"/>
      <c r="I34" s="117"/>
      <c r="J34" s="117"/>
      <c r="K34" s="117"/>
      <c r="L34" s="117"/>
      <c r="M34" s="118"/>
      <c r="N34" s="118"/>
      <c r="O34" s="118"/>
      <c r="P34" s="118"/>
      <c r="Q34" s="119"/>
      <c r="R34" s="119"/>
      <c r="S34" s="119"/>
      <c r="T34" s="119"/>
      <c r="U34" s="110">
        <f t="shared" si="1"/>
        <v>0</v>
      </c>
      <c r="V34" s="110">
        <f t="shared" si="0"/>
        <v>0</v>
      </c>
      <c r="W34" s="88"/>
      <c r="X34" s="111" t="str">
        <f>IF(ISNUMBER(B34), IF(COUNTIF($B$10:$B34, B34)=COUNTIF($B:$B, B34), "1", "0"), "")</f>
        <v/>
      </c>
      <c r="Y34" s="112">
        <f t="shared" si="2"/>
        <v>0</v>
      </c>
      <c r="Z34" s="113" t="str" cm="1">
        <f t="array" ref="Z34">_xlfn.IFS(S34="","未応札",S34&gt;0,"応札")</f>
        <v>未応札</v>
      </c>
      <c r="AA34" s="113" t="str" cm="1">
        <f t="array" ref="AA34">_xlfn.IFS(T34=0,"未約定",T34=S34,"約定",T34&lt;S34,"一部約定")</f>
        <v>未約定</v>
      </c>
      <c r="AB34" s="117"/>
      <c r="AC34" s="114" t="str">
        <f t="shared" si="3"/>
        <v/>
      </c>
      <c r="AD34" s="115" t="str">
        <f t="shared" si="4"/>
        <v/>
      </c>
      <c r="AE34" s="116" t="str">
        <f t="shared" si="5"/>
        <v/>
      </c>
    </row>
    <row r="35" spans="1:31" ht="25.05" customHeight="1">
      <c r="A35" s="20"/>
      <c r="B35" s="117"/>
      <c r="C35" s="117" t="s">
        <v>12</v>
      </c>
      <c r="D35" s="117"/>
      <c r="E35" s="117"/>
      <c r="F35" s="117"/>
      <c r="G35" s="117"/>
      <c r="H35" s="117"/>
      <c r="I35" s="117"/>
      <c r="J35" s="117"/>
      <c r="K35" s="117"/>
      <c r="L35" s="117"/>
      <c r="M35" s="118"/>
      <c r="N35" s="118"/>
      <c r="O35" s="118"/>
      <c r="P35" s="118"/>
      <c r="Q35" s="119"/>
      <c r="R35" s="119"/>
      <c r="S35" s="119"/>
      <c r="T35" s="119"/>
      <c r="U35" s="110">
        <f t="shared" si="1"/>
        <v>0</v>
      </c>
      <c r="V35" s="110">
        <f t="shared" si="0"/>
        <v>0</v>
      </c>
      <c r="W35" s="88"/>
      <c r="X35" s="111" t="str">
        <f>IF(ISNUMBER(B35), IF(COUNTIF($B$10:$B35, B35)=COUNTIF($B:$B, B35), "1", "0"), "")</f>
        <v/>
      </c>
      <c r="Y35" s="112">
        <f t="shared" si="2"/>
        <v>0</v>
      </c>
      <c r="Z35" s="113" t="str" cm="1">
        <f t="array" ref="Z35">_xlfn.IFS(S35="","未応札",S35&gt;0,"応札")</f>
        <v>未応札</v>
      </c>
      <c r="AA35" s="113" t="str" cm="1">
        <f t="array" ref="AA35">_xlfn.IFS(T35=0,"未約定",T35=S35,"約定",T35&lt;S35,"一部約定")</f>
        <v>未約定</v>
      </c>
      <c r="AB35" s="117"/>
      <c r="AC35" s="114" t="str">
        <f t="shared" si="3"/>
        <v/>
      </c>
      <c r="AD35" s="115" t="str">
        <f t="shared" si="4"/>
        <v/>
      </c>
      <c r="AE35" s="116" t="str">
        <f t="shared" si="5"/>
        <v/>
      </c>
    </row>
    <row r="36" spans="1:31" ht="25.05" customHeight="1">
      <c r="A36" s="20"/>
      <c r="B36" s="117"/>
      <c r="C36" s="117" t="s">
        <v>12</v>
      </c>
      <c r="D36" s="117"/>
      <c r="E36" s="117"/>
      <c r="F36" s="117"/>
      <c r="G36" s="117"/>
      <c r="H36" s="117"/>
      <c r="I36" s="117"/>
      <c r="J36" s="117"/>
      <c r="K36" s="117"/>
      <c r="L36" s="117"/>
      <c r="M36" s="118"/>
      <c r="N36" s="118"/>
      <c r="O36" s="118"/>
      <c r="P36" s="118"/>
      <c r="Q36" s="119"/>
      <c r="R36" s="119"/>
      <c r="S36" s="119"/>
      <c r="T36" s="119"/>
      <c r="U36" s="110">
        <f t="shared" si="1"/>
        <v>0</v>
      </c>
      <c r="V36" s="110">
        <f t="shared" si="0"/>
        <v>0</v>
      </c>
      <c r="W36" s="88"/>
      <c r="X36" s="111" t="str">
        <f>IF(ISNUMBER(B36), IF(COUNTIF($B$10:$B36, B36)=COUNTIF($B:$B, B36), "1", "0"), "")</f>
        <v/>
      </c>
      <c r="Y36" s="112">
        <f t="shared" si="2"/>
        <v>0</v>
      </c>
      <c r="Z36" s="113" t="str" cm="1">
        <f t="array" ref="Z36">_xlfn.IFS(S36="","未応札",S36&gt;0,"応札")</f>
        <v>未応札</v>
      </c>
      <c r="AA36" s="113" t="str" cm="1">
        <f t="array" ref="AA36">_xlfn.IFS(T36=0,"未約定",T36=S36,"約定",T36&lt;S36,"一部約定")</f>
        <v>未約定</v>
      </c>
      <c r="AB36" s="117"/>
      <c r="AC36" s="114" t="str">
        <f t="shared" si="3"/>
        <v/>
      </c>
      <c r="AD36" s="115" t="str">
        <f t="shared" si="4"/>
        <v/>
      </c>
      <c r="AE36" s="116" t="str">
        <f t="shared" si="5"/>
        <v/>
      </c>
    </row>
    <row r="37" spans="1:31" ht="25.05" customHeight="1">
      <c r="A37" s="20"/>
      <c r="B37" s="117"/>
      <c r="C37" s="117" t="s">
        <v>12</v>
      </c>
      <c r="D37" s="117"/>
      <c r="E37" s="117"/>
      <c r="F37" s="117"/>
      <c r="G37" s="117"/>
      <c r="H37" s="117"/>
      <c r="I37" s="117"/>
      <c r="J37" s="117"/>
      <c r="K37" s="117"/>
      <c r="L37" s="117"/>
      <c r="M37" s="118"/>
      <c r="N37" s="118"/>
      <c r="O37" s="118"/>
      <c r="P37" s="118"/>
      <c r="Q37" s="119"/>
      <c r="R37" s="119"/>
      <c r="S37" s="119"/>
      <c r="T37" s="119"/>
      <c r="U37" s="110">
        <f t="shared" si="1"/>
        <v>0</v>
      </c>
      <c r="V37" s="110">
        <f t="shared" si="0"/>
        <v>0</v>
      </c>
      <c r="W37" s="88"/>
      <c r="X37" s="111" t="str">
        <f>IF(ISNUMBER(B37), IF(COUNTIF($B$10:$B37, B37)=COUNTIF($B:$B, B37), "1", "0"), "")</f>
        <v/>
      </c>
      <c r="Y37" s="112">
        <f t="shared" si="2"/>
        <v>0</v>
      </c>
      <c r="Z37" s="113" t="str" cm="1">
        <f t="array" ref="Z37">_xlfn.IFS(S37="","未応札",S37&gt;0,"応札")</f>
        <v>未応札</v>
      </c>
      <c r="AA37" s="113" t="str" cm="1">
        <f t="array" ref="AA37">_xlfn.IFS(T37=0,"未約定",T37=S37,"約定",T37&lt;S37,"一部約定")</f>
        <v>未約定</v>
      </c>
      <c r="AB37" s="117"/>
      <c r="AC37" s="114" t="str">
        <f t="shared" si="3"/>
        <v/>
      </c>
      <c r="AD37" s="115" t="str">
        <f t="shared" si="4"/>
        <v/>
      </c>
      <c r="AE37" s="116" t="str">
        <f t="shared" si="5"/>
        <v/>
      </c>
    </row>
    <row r="38" spans="1:31" ht="25.05" customHeight="1">
      <c r="A38" s="20"/>
      <c r="B38" s="117"/>
      <c r="C38" s="117" t="s">
        <v>12</v>
      </c>
      <c r="D38" s="117"/>
      <c r="E38" s="117"/>
      <c r="F38" s="117"/>
      <c r="G38" s="117"/>
      <c r="H38" s="117"/>
      <c r="I38" s="117"/>
      <c r="J38" s="117"/>
      <c r="K38" s="117"/>
      <c r="L38" s="117"/>
      <c r="M38" s="118"/>
      <c r="N38" s="118"/>
      <c r="O38" s="118"/>
      <c r="P38" s="118"/>
      <c r="Q38" s="119"/>
      <c r="R38" s="119"/>
      <c r="S38" s="119"/>
      <c r="T38" s="119"/>
      <c r="U38" s="110">
        <f t="shared" si="1"/>
        <v>0</v>
      </c>
      <c r="V38" s="110">
        <f t="shared" si="0"/>
        <v>0</v>
      </c>
      <c r="W38" s="88"/>
      <c r="X38" s="111" t="str">
        <f>IF(ISNUMBER(B38), IF(COUNTIF($B$10:$B38, B38)=COUNTIF($B:$B, B38), "1", "0"), "")</f>
        <v/>
      </c>
      <c r="Y38" s="112">
        <f t="shared" si="2"/>
        <v>0</v>
      </c>
      <c r="Z38" s="113" t="str" cm="1">
        <f t="array" ref="Z38">_xlfn.IFS(S38="","未応札",S38&gt;0,"応札")</f>
        <v>未応札</v>
      </c>
      <c r="AA38" s="113" t="str" cm="1">
        <f t="array" ref="AA38">_xlfn.IFS(T38=0,"未約定",T38=S38,"約定",T38&lt;S38,"一部約定")</f>
        <v>未約定</v>
      </c>
      <c r="AB38" s="117"/>
      <c r="AC38" s="114" t="str">
        <f t="shared" si="3"/>
        <v/>
      </c>
      <c r="AD38" s="115" t="str">
        <f t="shared" si="4"/>
        <v/>
      </c>
      <c r="AE38" s="116" t="str">
        <f t="shared" si="5"/>
        <v/>
      </c>
    </row>
    <row r="39" spans="1:31" ht="25.05" customHeight="1">
      <c r="A39" s="19"/>
      <c r="B39" s="117"/>
      <c r="C39" s="117" t="s">
        <v>12</v>
      </c>
      <c r="D39" s="117"/>
      <c r="E39" s="117"/>
      <c r="F39" s="117"/>
      <c r="G39" s="117"/>
      <c r="H39" s="117"/>
      <c r="I39" s="117"/>
      <c r="J39" s="117"/>
      <c r="K39" s="117"/>
      <c r="L39" s="117"/>
      <c r="M39" s="118"/>
      <c r="N39" s="118"/>
      <c r="O39" s="118"/>
      <c r="P39" s="118"/>
      <c r="Q39" s="119"/>
      <c r="R39" s="119"/>
      <c r="S39" s="119"/>
      <c r="T39" s="119"/>
      <c r="U39" s="110">
        <f t="shared" si="1"/>
        <v>0</v>
      </c>
      <c r="V39" s="110">
        <f t="shared" si="0"/>
        <v>0</v>
      </c>
      <c r="W39" s="88"/>
      <c r="X39" s="111" t="str">
        <f>IF(ISNUMBER(B39), IF(COUNTIF($B$10:$B39, B39)=COUNTIF($B:$B, B39), "1", "0"), "")</f>
        <v/>
      </c>
      <c r="Y39" s="112">
        <f t="shared" si="2"/>
        <v>0</v>
      </c>
      <c r="Z39" s="113" t="str" cm="1">
        <f t="array" ref="Z39">_xlfn.IFS(S39="","未応札",S39&gt;0,"応札")</f>
        <v>未応札</v>
      </c>
      <c r="AA39" s="113" t="str" cm="1">
        <f t="array" ref="AA39">_xlfn.IFS(T39=0,"未約定",T39=S39,"約定",T39&lt;S39,"一部約定")</f>
        <v>未約定</v>
      </c>
      <c r="AB39" s="117"/>
      <c r="AC39" s="114" t="str">
        <f t="shared" si="3"/>
        <v/>
      </c>
      <c r="AD39" s="115" t="str">
        <f t="shared" si="4"/>
        <v/>
      </c>
      <c r="AE39" s="116" t="str">
        <f t="shared" si="5"/>
        <v/>
      </c>
    </row>
    <row r="40" spans="1:31" ht="25.05" customHeight="1">
      <c r="A40" s="20"/>
      <c r="B40" s="117"/>
      <c r="C40" s="117" t="s">
        <v>12</v>
      </c>
      <c r="D40" s="117"/>
      <c r="E40" s="117"/>
      <c r="F40" s="117"/>
      <c r="G40" s="117"/>
      <c r="H40" s="117"/>
      <c r="I40" s="117"/>
      <c r="J40" s="117"/>
      <c r="K40" s="117"/>
      <c r="L40" s="117"/>
      <c r="M40" s="118"/>
      <c r="N40" s="118"/>
      <c r="O40" s="118"/>
      <c r="P40" s="118"/>
      <c r="Q40" s="119"/>
      <c r="R40" s="119"/>
      <c r="S40" s="119"/>
      <c r="T40" s="119"/>
      <c r="U40" s="110">
        <f t="shared" si="1"/>
        <v>0</v>
      </c>
      <c r="V40" s="110">
        <f t="shared" si="0"/>
        <v>0</v>
      </c>
      <c r="W40" s="88"/>
      <c r="X40" s="111" t="str">
        <f>IF(ISNUMBER(B40), IF(COUNTIF($B$10:$B40, B40)=COUNTIF($B:$B, B40), "1", "0"), "")</f>
        <v/>
      </c>
      <c r="Y40" s="112">
        <f t="shared" si="2"/>
        <v>0</v>
      </c>
      <c r="Z40" s="113" t="str" cm="1">
        <f t="array" ref="Z40">_xlfn.IFS(S40="","未応札",S40&gt;0,"応札")</f>
        <v>未応札</v>
      </c>
      <c r="AA40" s="113" t="str" cm="1">
        <f t="array" ref="AA40">_xlfn.IFS(T40=0,"未約定",T40=S40,"約定",T40&lt;S40,"一部約定")</f>
        <v>未約定</v>
      </c>
      <c r="AB40" s="117"/>
      <c r="AC40" s="114" t="str">
        <f t="shared" si="3"/>
        <v/>
      </c>
      <c r="AD40" s="115" t="str">
        <f t="shared" si="4"/>
        <v/>
      </c>
      <c r="AE40" s="116" t="str">
        <f t="shared" si="5"/>
        <v/>
      </c>
    </row>
    <row r="41" spans="1:31" ht="25.05" customHeight="1">
      <c r="A41" s="20"/>
      <c r="B41" s="117"/>
      <c r="C41" s="117" t="s">
        <v>12</v>
      </c>
      <c r="D41" s="117"/>
      <c r="E41" s="117"/>
      <c r="F41" s="117"/>
      <c r="G41" s="117"/>
      <c r="H41" s="117"/>
      <c r="I41" s="117"/>
      <c r="J41" s="117"/>
      <c r="K41" s="117"/>
      <c r="L41" s="117"/>
      <c r="M41" s="118"/>
      <c r="N41" s="118"/>
      <c r="O41" s="118"/>
      <c r="P41" s="118"/>
      <c r="Q41" s="119"/>
      <c r="R41" s="119"/>
      <c r="S41" s="119"/>
      <c r="T41" s="119"/>
      <c r="U41" s="110">
        <f t="shared" si="1"/>
        <v>0</v>
      </c>
      <c r="V41" s="110">
        <f t="shared" si="0"/>
        <v>0</v>
      </c>
      <c r="W41" s="88"/>
      <c r="X41" s="111" t="str">
        <f>IF(ISNUMBER(B41), IF(COUNTIF($B$10:$B41, B41)=COUNTIF($B:$B, B41), "1", "0"), "")</f>
        <v/>
      </c>
      <c r="Y41" s="112">
        <f t="shared" si="2"/>
        <v>0</v>
      </c>
      <c r="Z41" s="113" t="str" cm="1">
        <f t="array" ref="Z41">_xlfn.IFS(S41="","未応札",S41&gt;0,"応札")</f>
        <v>未応札</v>
      </c>
      <c r="AA41" s="113" t="str" cm="1">
        <f t="array" ref="AA41">_xlfn.IFS(T41=0,"未約定",T41=S41,"約定",T41&lt;S41,"一部約定")</f>
        <v>未約定</v>
      </c>
      <c r="AB41" s="117"/>
      <c r="AC41" s="114" t="str">
        <f t="shared" si="3"/>
        <v/>
      </c>
      <c r="AD41" s="115" t="str">
        <f t="shared" si="4"/>
        <v/>
      </c>
      <c r="AE41" s="116" t="str">
        <f t="shared" si="5"/>
        <v/>
      </c>
    </row>
    <row r="42" spans="1:31" ht="25.05" customHeight="1">
      <c r="A42" s="20"/>
      <c r="B42" s="117"/>
      <c r="C42" s="117" t="s">
        <v>12</v>
      </c>
      <c r="D42" s="117"/>
      <c r="E42" s="117"/>
      <c r="F42" s="117"/>
      <c r="G42" s="117"/>
      <c r="H42" s="117"/>
      <c r="I42" s="117"/>
      <c r="J42" s="117"/>
      <c r="K42" s="117"/>
      <c r="L42" s="117"/>
      <c r="M42" s="118"/>
      <c r="N42" s="118"/>
      <c r="O42" s="118"/>
      <c r="P42" s="118"/>
      <c r="Q42" s="119"/>
      <c r="R42" s="119"/>
      <c r="S42" s="119"/>
      <c r="T42" s="119"/>
      <c r="U42" s="110">
        <f t="shared" si="1"/>
        <v>0</v>
      </c>
      <c r="V42" s="110">
        <f t="shared" si="0"/>
        <v>0</v>
      </c>
      <c r="W42" s="88"/>
      <c r="X42" s="111" t="str">
        <f>IF(ISNUMBER(B42), IF(COUNTIF($B$10:$B42, B42)=COUNTIF($B:$B, B42), "1", "0"), "")</f>
        <v/>
      </c>
      <c r="Y42" s="112">
        <f t="shared" si="2"/>
        <v>0</v>
      </c>
      <c r="Z42" s="113" t="str" cm="1">
        <f t="array" ref="Z42">_xlfn.IFS(S42="","未応札",S42&gt;0,"応札")</f>
        <v>未応札</v>
      </c>
      <c r="AA42" s="113" t="str" cm="1">
        <f t="array" ref="AA42">_xlfn.IFS(T42=0,"未約定",T42=S42,"約定",T42&lt;S42,"一部約定")</f>
        <v>未約定</v>
      </c>
      <c r="AB42" s="117"/>
      <c r="AC42" s="114" t="str">
        <f t="shared" si="3"/>
        <v/>
      </c>
      <c r="AD42" s="115" t="str">
        <f t="shared" si="4"/>
        <v/>
      </c>
      <c r="AE42" s="116" t="str">
        <f t="shared" si="5"/>
        <v/>
      </c>
    </row>
    <row r="43" spans="1:31" ht="25.05" customHeight="1">
      <c r="A43" s="20"/>
      <c r="B43" s="117"/>
      <c r="C43" s="117" t="s">
        <v>12</v>
      </c>
      <c r="D43" s="117"/>
      <c r="E43" s="117"/>
      <c r="F43" s="117"/>
      <c r="G43" s="117"/>
      <c r="H43" s="117"/>
      <c r="I43" s="117"/>
      <c r="J43" s="117"/>
      <c r="K43" s="117"/>
      <c r="L43" s="117"/>
      <c r="M43" s="118"/>
      <c r="N43" s="118"/>
      <c r="O43" s="118"/>
      <c r="P43" s="118"/>
      <c r="Q43" s="119"/>
      <c r="R43" s="119"/>
      <c r="S43" s="119"/>
      <c r="T43" s="119"/>
      <c r="U43" s="110">
        <f t="shared" si="1"/>
        <v>0</v>
      </c>
      <c r="V43" s="110">
        <f t="shared" si="0"/>
        <v>0</v>
      </c>
      <c r="W43" s="88"/>
      <c r="X43" s="111" t="str">
        <f>IF(ISNUMBER(B43), IF(COUNTIF($B$10:$B43, B43)=COUNTIF($B:$B, B43), "1", "0"), "")</f>
        <v/>
      </c>
      <c r="Y43" s="112">
        <f t="shared" si="2"/>
        <v>0</v>
      </c>
      <c r="Z43" s="113" t="str" cm="1">
        <f t="array" ref="Z43">_xlfn.IFS(S43="","未応札",S43&gt;0,"応札")</f>
        <v>未応札</v>
      </c>
      <c r="AA43" s="113" t="str" cm="1">
        <f t="array" ref="AA43">_xlfn.IFS(T43=0,"未約定",T43=S43,"約定",T43&lt;S43,"一部約定")</f>
        <v>未約定</v>
      </c>
      <c r="AB43" s="117"/>
      <c r="AC43" s="114" t="str">
        <f t="shared" si="3"/>
        <v/>
      </c>
      <c r="AD43" s="115" t="str">
        <f t="shared" si="4"/>
        <v/>
      </c>
      <c r="AE43" s="116" t="str">
        <f t="shared" si="5"/>
        <v/>
      </c>
    </row>
    <row r="44" spans="1:31" ht="25.05" customHeight="1">
      <c r="A44" s="20"/>
      <c r="B44" s="117"/>
      <c r="C44" s="117" t="s">
        <v>12</v>
      </c>
      <c r="D44" s="117"/>
      <c r="E44" s="117"/>
      <c r="F44" s="117"/>
      <c r="G44" s="117"/>
      <c r="H44" s="117"/>
      <c r="I44" s="117"/>
      <c r="J44" s="117"/>
      <c r="K44" s="117"/>
      <c r="L44" s="117"/>
      <c r="M44" s="118"/>
      <c r="N44" s="118"/>
      <c r="O44" s="118"/>
      <c r="P44" s="118"/>
      <c r="Q44" s="119"/>
      <c r="R44" s="119"/>
      <c r="S44" s="119"/>
      <c r="T44" s="119"/>
      <c r="U44" s="110">
        <f t="shared" si="1"/>
        <v>0</v>
      </c>
      <c r="V44" s="110">
        <f t="shared" si="0"/>
        <v>0</v>
      </c>
      <c r="W44" s="88"/>
      <c r="X44" s="111" t="str">
        <f>IF(ISNUMBER(B44), IF(COUNTIF($B$10:$B44, B44)=COUNTIF($B:$B, B44), "1", "0"), "")</f>
        <v/>
      </c>
      <c r="Y44" s="112">
        <f t="shared" si="2"/>
        <v>0</v>
      </c>
      <c r="Z44" s="113" t="str" cm="1">
        <f t="array" ref="Z44">_xlfn.IFS(S44="","未応札",S44&gt;0,"応札")</f>
        <v>未応札</v>
      </c>
      <c r="AA44" s="113" t="str" cm="1">
        <f t="array" ref="AA44">_xlfn.IFS(T44=0,"未約定",T44=S44,"約定",T44&lt;S44,"一部約定")</f>
        <v>未約定</v>
      </c>
      <c r="AB44" s="117"/>
      <c r="AC44" s="114" t="str">
        <f t="shared" si="3"/>
        <v/>
      </c>
      <c r="AD44" s="115" t="str">
        <f t="shared" si="4"/>
        <v/>
      </c>
      <c r="AE44" s="116" t="str">
        <f t="shared" si="5"/>
        <v/>
      </c>
    </row>
    <row r="45" spans="1:31" ht="25.05" customHeight="1">
      <c r="A45" s="21"/>
      <c r="B45" s="117"/>
      <c r="C45" s="117" t="s">
        <v>12</v>
      </c>
      <c r="D45" s="117"/>
      <c r="E45" s="117"/>
      <c r="F45" s="117"/>
      <c r="G45" s="117"/>
      <c r="H45" s="117"/>
      <c r="I45" s="117"/>
      <c r="J45" s="117"/>
      <c r="K45" s="117"/>
      <c r="L45" s="117"/>
      <c r="M45" s="118"/>
      <c r="N45" s="118"/>
      <c r="O45" s="118"/>
      <c r="P45" s="118"/>
      <c r="Q45" s="119"/>
      <c r="R45" s="119"/>
      <c r="S45" s="119"/>
      <c r="T45" s="119"/>
      <c r="U45" s="110">
        <f t="shared" si="1"/>
        <v>0</v>
      </c>
      <c r="V45" s="110">
        <f t="shared" si="0"/>
        <v>0</v>
      </c>
      <c r="W45" s="88"/>
      <c r="X45" s="111" t="str">
        <f>IF(ISNUMBER(B45), IF(COUNTIF($B$10:$B45, B45)=COUNTIF($B:$B, B45), "1", "0"), "")</f>
        <v/>
      </c>
      <c r="Y45" s="112">
        <f t="shared" si="2"/>
        <v>0</v>
      </c>
      <c r="Z45" s="113" t="str" cm="1">
        <f t="array" ref="Z45">_xlfn.IFS(S45="","未応札",S45&gt;0,"応札")</f>
        <v>未応札</v>
      </c>
      <c r="AA45" s="113" t="str" cm="1">
        <f t="array" ref="AA45">_xlfn.IFS(T45=0,"未約定",T45=S45,"約定",T45&lt;S45,"一部約定")</f>
        <v>未約定</v>
      </c>
      <c r="AB45" s="117"/>
      <c r="AC45" s="114" t="str">
        <f t="shared" si="3"/>
        <v/>
      </c>
      <c r="AD45" s="115" t="str">
        <f t="shared" si="4"/>
        <v/>
      </c>
      <c r="AE45" s="116" t="str">
        <f t="shared" si="5"/>
        <v/>
      </c>
    </row>
    <row r="46" spans="1:31" ht="25.05" customHeight="1">
      <c r="A46" s="21"/>
      <c r="B46" s="117"/>
      <c r="C46" s="117" t="s">
        <v>12</v>
      </c>
      <c r="D46" s="117"/>
      <c r="E46" s="117"/>
      <c r="F46" s="117"/>
      <c r="G46" s="117"/>
      <c r="H46" s="117"/>
      <c r="I46" s="117"/>
      <c r="J46" s="117"/>
      <c r="K46" s="117"/>
      <c r="L46" s="117"/>
      <c r="M46" s="118"/>
      <c r="N46" s="118"/>
      <c r="O46" s="118"/>
      <c r="P46" s="118"/>
      <c r="Q46" s="119"/>
      <c r="R46" s="119"/>
      <c r="S46" s="119"/>
      <c r="T46" s="119"/>
      <c r="U46" s="110">
        <f t="shared" si="1"/>
        <v>0</v>
      </c>
      <c r="V46" s="110">
        <f t="shared" si="0"/>
        <v>0</v>
      </c>
      <c r="W46" s="88"/>
      <c r="X46" s="111" t="str">
        <f>IF(ISNUMBER(B46), IF(COUNTIF($B$10:$B46, B46)=COUNTIF($B:$B, B46), "1", "0"), "")</f>
        <v/>
      </c>
      <c r="Y46" s="112">
        <f t="shared" si="2"/>
        <v>0</v>
      </c>
      <c r="Z46" s="113" t="str" cm="1">
        <f t="array" ref="Z46">_xlfn.IFS(S46="","未応札",S46&gt;0,"応札")</f>
        <v>未応札</v>
      </c>
      <c r="AA46" s="113" t="str" cm="1">
        <f t="array" ref="AA46">_xlfn.IFS(T46=0,"未約定",T46=S46,"約定",T46&lt;S46,"一部約定")</f>
        <v>未約定</v>
      </c>
      <c r="AB46" s="117"/>
      <c r="AC46" s="114" t="str">
        <f t="shared" si="3"/>
        <v/>
      </c>
      <c r="AD46" s="115" t="str">
        <f t="shared" si="4"/>
        <v/>
      </c>
      <c r="AE46" s="116" t="str">
        <f t="shared" si="5"/>
        <v/>
      </c>
    </row>
    <row r="47" spans="1:31" ht="25.05" customHeight="1">
      <c r="A47" s="21"/>
      <c r="B47" s="117"/>
      <c r="C47" s="117" t="s">
        <v>12</v>
      </c>
      <c r="D47" s="117"/>
      <c r="E47" s="117"/>
      <c r="F47" s="117"/>
      <c r="G47" s="117"/>
      <c r="H47" s="117"/>
      <c r="I47" s="117"/>
      <c r="J47" s="117"/>
      <c r="K47" s="117"/>
      <c r="L47" s="117"/>
      <c r="M47" s="118"/>
      <c r="N47" s="118"/>
      <c r="O47" s="118"/>
      <c r="P47" s="118"/>
      <c r="Q47" s="119"/>
      <c r="R47" s="119"/>
      <c r="S47" s="119"/>
      <c r="T47" s="119"/>
      <c r="U47" s="110">
        <f t="shared" si="1"/>
        <v>0</v>
      </c>
      <c r="V47" s="110">
        <f t="shared" si="0"/>
        <v>0</v>
      </c>
      <c r="W47" s="88"/>
      <c r="X47" s="111" t="str">
        <f>IF(ISNUMBER(B47), IF(COUNTIF($B$10:$B47, B47)=COUNTIF($B:$B, B47), "1", "0"), "")</f>
        <v/>
      </c>
      <c r="Y47" s="112">
        <f t="shared" si="2"/>
        <v>0</v>
      </c>
      <c r="Z47" s="113" t="str" cm="1">
        <f t="array" ref="Z47">_xlfn.IFS(S47="","未応札",S47&gt;0,"応札")</f>
        <v>未応札</v>
      </c>
      <c r="AA47" s="113" t="str" cm="1">
        <f t="array" ref="AA47">_xlfn.IFS(T47=0,"未約定",T47=S47,"約定",T47&lt;S47,"一部約定")</f>
        <v>未約定</v>
      </c>
      <c r="AB47" s="117"/>
      <c r="AC47" s="114" t="str">
        <f t="shared" si="3"/>
        <v/>
      </c>
      <c r="AD47" s="115" t="str">
        <f t="shared" si="4"/>
        <v/>
      </c>
      <c r="AE47" s="116" t="str">
        <f t="shared" si="5"/>
        <v/>
      </c>
    </row>
    <row r="48" spans="1:31" ht="25.05" customHeight="1">
      <c r="A48" s="21"/>
      <c r="B48" s="117"/>
      <c r="C48" s="117" t="s">
        <v>12</v>
      </c>
      <c r="D48" s="117"/>
      <c r="E48" s="117"/>
      <c r="F48" s="117"/>
      <c r="G48" s="117"/>
      <c r="H48" s="117"/>
      <c r="I48" s="117"/>
      <c r="J48" s="117"/>
      <c r="K48" s="117"/>
      <c r="L48" s="117"/>
      <c r="M48" s="118"/>
      <c r="N48" s="118"/>
      <c r="O48" s="118"/>
      <c r="P48" s="118"/>
      <c r="Q48" s="119"/>
      <c r="R48" s="119"/>
      <c r="S48" s="119"/>
      <c r="T48" s="119"/>
      <c r="U48" s="110">
        <f t="shared" si="1"/>
        <v>0</v>
      </c>
      <c r="V48" s="110">
        <f t="shared" si="0"/>
        <v>0</v>
      </c>
      <c r="W48" s="88"/>
      <c r="X48" s="111" t="str">
        <f>IF(ISNUMBER(B48), IF(COUNTIF($B$10:$B48, B48)=COUNTIF($B:$B, B48), "1", "0"), "")</f>
        <v/>
      </c>
      <c r="Y48" s="112">
        <f t="shared" si="2"/>
        <v>0</v>
      </c>
      <c r="Z48" s="113" t="str" cm="1">
        <f t="array" ref="Z48">_xlfn.IFS(S48="","未応札",S48&gt;0,"応札")</f>
        <v>未応札</v>
      </c>
      <c r="AA48" s="113" t="str" cm="1">
        <f t="array" ref="AA48">_xlfn.IFS(T48=0,"未約定",T48=S48,"約定",T48&lt;S48,"一部約定")</f>
        <v>未約定</v>
      </c>
      <c r="AB48" s="117"/>
      <c r="AC48" s="114" t="str">
        <f t="shared" si="3"/>
        <v/>
      </c>
      <c r="AD48" s="115" t="str">
        <f t="shared" si="4"/>
        <v/>
      </c>
      <c r="AE48" s="116" t="str">
        <f t="shared" si="5"/>
        <v/>
      </c>
    </row>
    <row r="49" spans="1:31" ht="25.05" customHeight="1">
      <c r="A49" s="20"/>
      <c r="B49" s="117"/>
      <c r="C49" s="117" t="s">
        <v>12</v>
      </c>
      <c r="D49" s="117"/>
      <c r="E49" s="117"/>
      <c r="F49" s="117"/>
      <c r="G49" s="117"/>
      <c r="H49" s="117"/>
      <c r="I49" s="117"/>
      <c r="J49" s="117"/>
      <c r="K49" s="117"/>
      <c r="L49" s="117"/>
      <c r="M49" s="118"/>
      <c r="N49" s="118"/>
      <c r="O49" s="118"/>
      <c r="P49" s="118"/>
      <c r="Q49" s="119"/>
      <c r="R49" s="119"/>
      <c r="S49" s="119"/>
      <c r="T49" s="119"/>
      <c r="U49" s="110">
        <f t="shared" si="1"/>
        <v>0</v>
      </c>
      <c r="V49" s="110">
        <f t="shared" si="0"/>
        <v>0</v>
      </c>
      <c r="W49" s="88"/>
      <c r="X49" s="111" t="str">
        <f>IF(ISNUMBER(B49), IF(COUNTIF($B$10:$B49, B49)=COUNTIF($B:$B, B49), "1", "0"), "")</f>
        <v/>
      </c>
      <c r="Y49" s="112">
        <f t="shared" si="2"/>
        <v>0</v>
      </c>
      <c r="Z49" s="113" t="str" cm="1">
        <f t="array" ref="Z49">_xlfn.IFS(S49="","未応札",S49&gt;0,"応札")</f>
        <v>未応札</v>
      </c>
      <c r="AA49" s="113" t="str" cm="1">
        <f t="array" ref="AA49">_xlfn.IFS(T49=0,"未約定",T49=S49,"約定",T49&lt;S49,"一部約定")</f>
        <v>未約定</v>
      </c>
      <c r="AB49" s="117"/>
      <c r="AC49" s="114" t="str">
        <f t="shared" si="3"/>
        <v/>
      </c>
      <c r="AD49" s="115" t="str">
        <f t="shared" si="4"/>
        <v/>
      </c>
      <c r="AE49" s="116" t="str">
        <f t="shared" si="5"/>
        <v/>
      </c>
    </row>
    <row r="50" spans="1:31" ht="25.05" customHeight="1">
      <c r="A50" s="20"/>
      <c r="B50" s="117"/>
      <c r="C50" s="117" t="s">
        <v>12</v>
      </c>
      <c r="D50" s="117"/>
      <c r="E50" s="117"/>
      <c r="F50" s="117"/>
      <c r="G50" s="117"/>
      <c r="H50" s="117"/>
      <c r="I50" s="117"/>
      <c r="J50" s="117"/>
      <c r="K50" s="117"/>
      <c r="L50" s="117"/>
      <c r="M50" s="118"/>
      <c r="N50" s="118"/>
      <c r="O50" s="118"/>
      <c r="P50" s="118"/>
      <c r="Q50" s="119"/>
      <c r="R50" s="119"/>
      <c r="S50" s="119"/>
      <c r="T50" s="119"/>
      <c r="U50" s="110">
        <f t="shared" si="1"/>
        <v>0</v>
      </c>
      <c r="V50" s="110">
        <f t="shared" si="0"/>
        <v>0</v>
      </c>
      <c r="W50" s="88"/>
      <c r="X50" s="111" t="str">
        <f>IF(ISNUMBER(B50), IF(COUNTIF($B$10:$B50, B50)=COUNTIF($B:$B, B50), "1", "0"), "")</f>
        <v/>
      </c>
      <c r="Y50" s="112">
        <f t="shared" si="2"/>
        <v>0</v>
      </c>
      <c r="Z50" s="113" t="str" cm="1">
        <f t="array" ref="Z50">_xlfn.IFS(S50="","未応札",S50&gt;0,"応札")</f>
        <v>未応札</v>
      </c>
      <c r="AA50" s="113" t="str" cm="1">
        <f t="array" ref="AA50">_xlfn.IFS(T50=0,"未約定",T50=S50,"約定",T50&lt;S50,"一部約定")</f>
        <v>未約定</v>
      </c>
      <c r="AB50" s="117"/>
      <c r="AC50" s="114" t="str">
        <f t="shared" si="3"/>
        <v/>
      </c>
      <c r="AD50" s="115" t="str">
        <f t="shared" si="4"/>
        <v/>
      </c>
      <c r="AE50" s="116" t="str">
        <f t="shared" si="5"/>
        <v/>
      </c>
    </row>
    <row r="51" spans="1:31" ht="25.05" customHeight="1">
      <c r="A51" s="20"/>
      <c r="B51" s="117"/>
      <c r="C51" s="117" t="s">
        <v>12</v>
      </c>
      <c r="D51" s="117"/>
      <c r="E51" s="117"/>
      <c r="F51" s="117"/>
      <c r="G51" s="117"/>
      <c r="H51" s="117"/>
      <c r="I51" s="117"/>
      <c r="J51" s="117"/>
      <c r="K51" s="117"/>
      <c r="L51" s="117"/>
      <c r="M51" s="118"/>
      <c r="N51" s="118"/>
      <c r="O51" s="118"/>
      <c r="P51" s="118"/>
      <c r="Q51" s="119"/>
      <c r="R51" s="119"/>
      <c r="S51" s="119"/>
      <c r="T51" s="119"/>
      <c r="U51" s="110">
        <f t="shared" si="1"/>
        <v>0</v>
      </c>
      <c r="V51" s="110">
        <f t="shared" si="0"/>
        <v>0</v>
      </c>
      <c r="W51" s="88"/>
      <c r="X51" s="111" t="str">
        <f>IF(ISNUMBER(B51), IF(COUNTIF($B$10:$B51, B51)=COUNTIF($B:$B, B51), "1", "0"), "")</f>
        <v/>
      </c>
      <c r="Y51" s="112">
        <f t="shared" si="2"/>
        <v>0</v>
      </c>
      <c r="Z51" s="113" t="str" cm="1">
        <f t="array" ref="Z51">_xlfn.IFS(S51="","未応札",S51&gt;0,"応札")</f>
        <v>未応札</v>
      </c>
      <c r="AA51" s="113" t="str" cm="1">
        <f t="array" ref="AA51">_xlfn.IFS(T51=0,"未約定",T51=S51,"約定",T51&lt;S51,"一部約定")</f>
        <v>未約定</v>
      </c>
      <c r="AB51" s="117"/>
      <c r="AC51" s="114" t="str">
        <f t="shared" si="3"/>
        <v/>
      </c>
      <c r="AD51" s="115" t="str">
        <f t="shared" si="4"/>
        <v/>
      </c>
      <c r="AE51" s="116" t="str">
        <f t="shared" si="5"/>
        <v/>
      </c>
    </row>
    <row r="52" spans="1:31" ht="25.05" customHeight="1">
      <c r="A52" s="20"/>
      <c r="B52" s="117"/>
      <c r="C52" s="117" t="s">
        <v>12</v>
      </c>
      <c r="D52" s="117"/>
      <c r="E52" s="117"/>
      <c r="F52" s="117"/>
      <c r="G52" s="117"/>
      <c r="H52" s="117"/>
      <c r="I52" s="117"/>
      <c r="J52" s="117"/>
      <c r="K52" s="117"/>
      <c r="L52" s="117"/>
      <c r="M52" s="118"/>
      <c r="N52" s="118"/>
      <c r="O52" s="118"/>
      <c r="P52" s="118"/>
      <c r="Q52" s="119"/>
      <c r="R52" s="119"/>
      <c r="S52" s="119"/>
      <c r="T52" s="119"/>
      <c r="U52" s="110">
        <f t="shared" si="1"/>
        <v>0</v>
      </c>
      <c r="V52" s="110">
        <f t="shared" si="0"/>
        <v>0</v>
      </c>
      <c r="W52" s="88"/>
      <c r="X52" s="111" t="str">
        <f>IF(ISNUMBER(B52), IF(COUNTIF($B$10:$B52, B52)=COUNTIF($B:$B, B52), "1", "0"), "")</f>
        <v/>
      </c>
      <c r="Y52" s="112">
        <f t="shared" si="2"/>
        <v>0</v>
      </c>
      <c r="Z52" s="113" t="str" cm="1">
        <f t="array" ref="Z52">_xlfn.IFS(S52="","未応札",S52&gt;0,"応札")</f>
        <v>未応札</v>
      </c>
      <c r="AA52" s="113" t="str" cm="1">
        <f t="array" ref="AA52">_xlfn.IFS(T52=0,"未約定",T52=S52,"約定",T52&lt;S52,"一部約定")</f>
        <v>未約定</v>
      </c>
      <c r="AB52" s="117"/>
      <c r="AC52" s="114" t="str">
        <f t="shared" si="3"/>
        <v/>
      </c>
      <c r="AD52" s="115" t="str">
        <f t="shared" si="4"/>
        <v/>
      </c>
      <c r="AE52" s="116" t="str">
        <f t="shared" si="5"/>
        <v/>
      </c>
    </row>
    <row r="53" spans="1:31" ht="25.05" customHeight="1">
      <c r="A53" s="20"/>
      <c r="B53" s="117"/>
      <c r="C53" s="117" t="s">
        <v>12</v>
      </c>
      <c r="D53" s="117"/>
      <c r="E53" s="117"/>
      <c r="F53" s="117"/>
      <c r="G53" s="117"/>
      <c r="H53" s="117"/>
      <c r="I53" s="117"/>
      <c r="J53" s="117"/>
      <c r="K53" s="117"/>
      <c r="L53" s="117"/>
      <c r="M53" s="118"/>
      <c r="N53" s="118"/>
      <c r="O53" s="118"/>
      <c r="P53" s="118"/>
      <c r="Q53" s="119"/>
      <c r="R53" s="119"/>
      <c r="S53" s="119"/>
      <c r="T53" s="119"/>
      <c r="U53" s="110">
        <f t="shared" si="1"/>
        <v>0</v>
      </c>
      <c r="V53" s="110">
        <f t="shared" si="0"/>
        <v>0</v>
      </c>
      <c r="W53" s="88"/>
      <c r="X53" s="111" t="str">
        <f>IF(ISNUMBER(B53), IF(COUNTIF($B$10:$B53, B53)=COUNTIF($B:$B, B53), "1", "0"), "")</f>
        <v/>
      </c>
      <c r="Y53" s="112">
        <f t="shared" si="2"/>
        <v>0</v>
      </c>
      <c r="Z53" s="113" t="str" cm="1">
        <f t="array" ref="Z53">_xlfn.IFS(S53="","未応札",S53&gt;0,"応札")</f>
        <v>未応札</v>
      </c>
      <c r="AA53" s="113" t="str" cm="1">
        <f t="array" ref="AA53">_xlfn.IFS(T53=0,"未約定",T53=S53,"約定",T53&lt;S53,"一部約定")</f>
        <v>未約定</v>
      </c>
      <c r="AB53" s="117"/>
      <c r="AC53" s="114" t="str">
        <f t="shared" si="3"/>
        <v/>
      </c>
      <c r="AD53" s="115" t="str">
        <f t="shared" si="4"/>
        <v/>
      </c>
      <c r="AE53" s="116" t="str">
        <f t="shared" si="5"/>
        <v/>
      </c>
    </row>
    <row r="54" spans="1:31" ht="25.05" customHeight="1">
      <c r="A54" s="20"/>
      <c r="B54" s="117"/>
      <c r="C54" s="117" t="s">
        <v>12</v>
      </c>
      <c r="D54" s="117"/>
      <c r="E54" s="117"/>
      <c r="F54" s="117"/>
      <c r="G54" s="117"/>
      <c r="H54" s="117"/>
      <c r="I54" s="117"/>
      <c r="J54" s="117"/>
      <c r="K54" s="117"/>
      <c r="L54" s="117"/>
      <c r="M54" s="118"/>
      <c r="N54" s="118"/>
      <c r="O54" s="118"/>
      <c r="P54" s="118"/>
      <c r="Q54" s="119"/>
      <c r="R54" s="119"/>
      <c r="S54" s="119"/>
      <c r="T54" s="119"/>
      <c r="U54" s="110">
        <f t="shared" si="1"/>
        <v>0</v>
      </c>
      <c r="V54" s="110">
        <f t="shared" si="0"/>
        <v>0</v>
      </c>
      <c r="W54" s="88"/>
      <c r="X54" s="111" t="str">
        <f>IF(ISNUMBER(B54), IF(COUNTIF($B$10:$B54, B54)=COUNTIF($B:$B, B54), "1", "0"), "")</f>
        <v/>
      </c>
      <c r="Y54" s="112">
        <f t="shared" si="2"/>
        <v>0</v>
      </c>
      <c r="Z54" s="113" t="str" cm="1">
        <f t="array" ref="Z54">_xlfn.IFS(S54="","未応札",S54&gt;0,"応札")</f>
        <v>未応札</v>
      </c>
      <c r="AA54" s="113" t="str" cm="1">
        <f t="array" ref="AA54">_xlfn.IFS(T54=0,"未約定",T54=S54,"約定",T54&lt;S54,"一部約定")</f>
        <v>未約定</v>
      </c>
      <c r="AB54" s="117"/>
      <c r="AC54" s="114" t="str">
        <f t="shared" si="3"/>
        <v/>
      </c>
      <c r="AD54" s="115" t="str">
        <f t="shared" si="4"/>
        <v/>
      </c>
      <c r="AE54" s="116" t="str">
        <f t="shared" si="5"/>
        <v/>
      </c>
    </row>
    <row r="55" spans="1:31" ht="25.05" customHeight="1">
      <c r="A55" s="19"/>
      <c r="B55" s="117"/>
      <c r="C55" s="117" t="s">
        <v>12</v>
      </c>
      <c r="D55" s="117"/>
      <c r="E55" s="117"/>
      <c r="F55" s="117"/>
      <c r="G55" s="117"/>
      <c r="H55" s="117"/>
      <c r="I55" s="117"/>
      <c r="J55" s="117"/>
      <c r="K55" s="117"/>
      <c r="L55" s="117"/>
      <c r="M55" s="118"/>
      <c r="N55" s="118"/>
      <c r="O55" s="118"/>
      <c r="P55" s="118"/>
      <c r="Q55" s="119"/>
      <c r="R55" s="119"/>
      <c r="S55" s="119"/>
      <c r="T55" s="119"/>
      <c r="U55" s="110">
        <f t="shared" si="1"/>
        <v>0</v>
      </c>
      <c r="V55" s="110">
        <f t="shared" si="0"/>
        <v>0</v>
      </c>
      <c r="W55" s="88"/>
      <c r="X55" s="111" t="str">
        <f>IF(ISNUMBER(B55), IF(COUNTIF($B$10:$B55, B55)=COUNTIF($B:$B, B55), "1", "0"), "")</f>
        <v/>
      </c>
      <c r="Y55" s="112">
        <f t="shared" si="2"/>
        <v>0</v>
      </c>
      <c r="Z55" s="113" t="str" cm="1">
        <f t="array" ref="Z55">_xlfn.IFS(S55="","未応札",S55&gt;0,"応札")</f>
        <v>未応札</v>
      </c>
      <c r="AA55" s="113" t="str" cm="1">
        <f t="array" ref="AA55">_xlfn.IFS(T55=0,"未約定",T55=S55,"約定",T55&lt;S55,"一部約定")</f>
        <v>未約定</v>
      </c>
      <c r="AB55" s="117"/>
      <c r="AC55" s="114" t="str">
        <f t="shared" si="3"/>
        <v/>
      </c>
      <c r="AD55" s="115" t="str">
        <f t="shared" si="4"/>
        <v/>
      </c>
      <c r="AE55" s="116" t="str">
        <f t="shared" si="5"/>
        <v/>
      </c>
    </row>
    <row r="56" spans="1:31" ht="25.05" customHeight="1">
      <c r="A56" s="20"/>
      <c r="B56" s="117"/>
      <c r="C56" s="117" t="s">
        <v>12</v>
      </c>
      <c r="D56" s="117"/>
      <c r="E56" s="117"/>
      <c r="F56" s="117"/>
      <c r="G56" s="117"/>
      <c r="H56" s="117"/>
      <c r="I56" s="117"/>
      <c r="J56" s="117"/>
      <c r="K56" s="117"/>
      <c r="L56" s="117"/>
      <c r="M56" s="118"/>
      <c r="N56" s="118"/>
      <c r="O56" s="118"/>
      <c r="P56" s="118"/>
      <c r="Q56" s="119"/>
      <c r="R56" s="119"/>
      <c r="S56" s="119"/>
      <c r="T56" s="119"/>
      <c r="U56" s="110">
        <f t="shared" si="1"/>
        <v>0</v>
      </c>
      <c r="V56" s="110">
        <f t="shared" si="0"/>
        <v>0</v>
      </c>
      <c r="W56" s="88"/>
      <c r="X56" s="111" t="str">
        <f>IF(ISNUMBER(B56), IF(COUNTIF($B$10:$B56, B56)=COUNTIF($B:$B, B56), "1", "0"), "")</f>
        <v/>
      </c>
      <c r="Y56" s="112">
        <f t="shared" si="2"/>
        <v>0</v>
      </c>
      <c r="Z56" s="113" t="str" cm="1">
        <f t="array" ref="Z56">_xlfn.IFS(S56="","未応札",S56&gt;0,"応札")</f>
        <v>未応札</v>
      </c>
      <c r="AA56" s="113" t="str" cm="1">
        <f t="array" ref="AA56">_xlfn.IFS(T56=0,"未約定",T56=S56,"約定",T56&lt;S56,"一部約定")</f>
        <v>未約定</v>
      </c>
      <c r="AB56" s="117"/>
      <c r="AC56" s="114" t="str">
        <f t="shared" si="3"/>
        <v/>
      </c>
      <c r="AD56" s="115" t="str">
        <f t="shared" si="4"/>
        <v/>
      </c>
      <c r="AE56" s="116" t="str">
        <f t="shared" si="5"/>
        <v/>
      </c>
    </row>
    <row r="57" spans="1:31" ht="25.05" customHeight="1">
      <c r="A57" s="20"/>
      <c r="B57" s="117"/>
      <c r="C57" s="117" t="s">
        <v>12</v>
      </c>
      <c r="D57" s="117"/>
      <c r="E57" s="117"/>
      <c r="F57" s="117"/>
      <c r="G57" s="117"/>
      <c r="H57" s="117"/>
      <c r="I57" s="117"/>
      <c r="J57" s="117"/>
      <c r="K57" s="117"/>
      <c r="L57" s="117"/>
      <c r="M57" s="118"/>
      <c r="N57" s="118"/>
      <c r="O57" s="118"/>
      <c r="P57" s="118"/>
      <c r="Q57" s="119"/>
      <c r="R57" s="119"/>
      <c r="S57" s="119"/>
      <c r="T57" s="119"/>
      <c r="U57" s="110">
        <f t="shared" si="1"/>
        <v>0</v>
      </c>
      <c r="V57" s="110">
        <f t="shared" si="0"/>
        <v>0</v>
      </c>
      <c r="W57" s="88"/>
      <c r="X57" s="111" t="str">
        <f>IF(ISNUMBER(B57), IF(COUNTIF($B$10:$B57, B57)=COUNTIF($B:$B, B57), "1", "0"), "")</f>
        <v/>
      </c>
      <c r="Y57" s="112">
        <f t="shared" si="2"/>
        <v>0</v>
      </c>
      <c r="Z57" s="113" t="str" cm="1">
        <f t="array" ref="Z57">_xlfn.IFS(S57="","未応札",S57&gt;0,"応札")</f>
        <v>未応札</v>
      </c>
      <c r="AA57" s="113" t="str" cm="1">
        <f t="array" ref="AA57">_xlfn.IFS(T57=0,"未約定",T57=S57,"約定",T57&lt;S57,"一部約定")</f>
        <v>未約定</v>
      </c>
      <c r="AB57" s="117"/>
      <c r="AC57" s="114" t="str">
        <f t="shared" si="3"/>
        <v/>
      </c>
      <c r="AD57" s="115" t="str">
        <f t="shared" si="4"/>
        <v/>
      </c>
      <c r="AE57" s="116" t="str">
        <f t="shared" si="5"/>
        <v/>
      </c>
    </row>
    <row r="58" spans="1:31" ht="25.05" customHeight="1">
      <c r="A58" s="20"/>
      <c r="B58" s="117"/>
      <c r="C58" s="117" t="s">
        <v>12</v>
      </c>
      <c r="D58" s="117"/>
      <c r="E58" s="117"/>
      <c r="F58" s="117"/>
      <c r="G58" s="117"/>
      <c r="H58" s="117"/>
      <c r="I58" s="117"/>
      <c r="J58" s="117"/>
      <c r="K58" s="117"/>
      <c r="L58" s="117"/>
      <c r="M58" s="118"/>
      <c r="N58" s="118"/>
      <c r="O58" s="118"/>
      <c r="P58" s="118"/>
      <c r="Q58" s="119"/>
      <c r="R58" s="119"/>
      <c r="S58" s="119"/>
      <c r="T58" s="119"/>
      <c r="U58" s="110">
        <f t="shared" si="1"/>
        <v>0</v>
      </c>
      <c r="V58" s="110">
        <f t="shared" si="0"/>
        <v>0</v>
      </c>
      <c r="W58" s="88"/>
      <c r="X58" s="111" t="str">
        <f>IF(ISNUMBER(B58), IF(COUNTIF($B$10:$B58, B58)=COUNTIF($B:$B, B58), "1", "0"), "")</f>
        <v/>
      </c>
      <c r="Y58" s="112">
        <f t="shared" si="2"/>
        <v>0</v>
      </c>
      <c r="Z58" s="113" t="str" cm="1">
        <f t="array" ref="Z58">_xlfn.IFS(S58="","未応札",S58&gt;0,"応札")</f>
        <v>未応札</v>
      </c>
      <c r="AA58" s="113" t="str" cm="1">
        <f t="array" ref="AA58">_xlfn.IFS(T58=0,"未約定",T58=S58,"約定",T58&lt;S58,"一部約定")</f>
        <v>未約定</v>
      </c>
      <c r="AB58" s="117"/>
      <c r="AC58" s="114" t="str">
        <f t="shared" si="3"/>
        <v/>
      </c>
      <c r="AD58" s="115" t="str">
        <f t="shared" si="4"/>
        <v/>
      </c>
      <c r="AE58" s="116" t="str">
        <f t="shared" si="5"/>
        <v/>
      </c>
    </row>
    <row r="59" spans="1:31" ht="25.05" customHeight="1">
      <c r="A59" s="20"/>
      <c r="B59" s="117"/>
      <c r="C59" s="117" t="s">
        <v>12</v>
      </c>
      <c r="D59" s="117"/>
      <c r="E59" s="117"/>
      <c r="F59" s="117"/>
      <c r="G59" s="117"/>
      <c r="H59" s="117"/>
      <c r="I59" s="117"/>
      <c r="J59" s="117"/>
      <c r="K59" s="117"/>
      <c r="L59" s="117"/>
      <c r="M59" s="118"/>
      <c r="N59" s="118"/>
      <c r="O59" s="118"/>
      <c r="P59" s="118"/>
      <c r="Q59" s="119"/>
      <c r="R59" s="119"/>
      <c r="S59" s="119"/>
      <c r="T59" s="119"/>
      <c r="U59" s="110">
        <f t="shared" si="1"/>
        <v>0</v>
      </c>
      <c r="V59" s="110">
        <f t="shared" si="0"/>
        <v>0</v>
      </c>
      <c r="W59" s="88"/>
      <c r="X59" s="111" t="str">
        <f>IF(ISNUMBER(B59), IF(COUNTIF($B$10:$B59, B59)=COUNTIF($B:$B, B59), "1", "0"), "")</f>
        <v/>
      </c>
      <c r="Y59" s="112">
        <f t="shared" si="2"/>
        <v>0</v>
      </c>
      <c r="Z59" s="113" t="str" cm="1">
        <f t="array" ref="Z59">_xlfn.IFS(S59="","未応札",S59&gt;0,"応札")</f>
        <v>未応札</v>
      </c>
      <c r="AA59" s="113" t="str" cm="1">
        <f t="array" ref="AA59">_xlfn.IFS(T59=0,"未約定",T59=S59,"約定",T59&lt;S59,"一部約定")</f>
        <v>未約定</v>
      </c>
      <c r="AB59" s="117"/>
      <c r="AC59" s="114" t="str">
        <f t="shared" si="3"/>
        <v/>
      </c>
      <c r="AD59" s="115" t="str">
        <f t="shared" si="4"/>
        <v/>
      </c>
      <c r="AE59" s="116" t="str">
        <f t="shared" si="5"/>
        <v/>
      </c>
    </row>
    <row r="60" spans="1:31" ht="25.05" customHeight="1">
      <c r="A60" s="20"/>
      <c r="B60" s="117"/>
      <c r="C60" s="117" t="s">
        <v>12</v>
      </c>
      <c r="D60" s="117"/>
      <c r="E60" s="117"/>
      <c r="F60" s="117"/>
      <c r="G60" s="117"/>
      <c r="H60" s="117"/>
      <c r="I60" s="117"/>
      <c r="J60" s="117"/>
      <c r="K60" s="117"/>
      <c r="L60" s="117"/>
      <c r="M60" s="118"/>
      <c r="N60" s="118"/>
      <c r="O60" s="118"/>
      <c r="P60" s="118"/>
      <c r="Q60" s="119"/>
      <c r="R60" s="119"/>
      <c r="S60" s="119"/>
      <c r="T60" s="119"/>
      <c r="U60" s="110">
        <f t="shared" si="1"/>
        <v>0</v>
      </c>
      <c r="V60" s="110">
        <f t="shared" si="0"/>
        <v>0</v>
      </c>
      <c r="W60" s="88"/>
      <c r="X60" s="111" t="str">
        <f>IF(ISNUMBER(B60), IF(COUNTIF($B$10:$B60, B60)=COUNTIF($B:$B, B60), "1", "0"), "")</f>
        <v/>
      </c>
      <c r="Y60" s="112">
        <f t="shared" si="2"/>
        <v>0</v>
      </c>
      <c r="Z60" s="113" t="str" cm="1">
        <f t="array" ref="Z60">_xlfn.IFS(S60="","未応札",S60&gt;0,"応札")</f>
        <v>未応札</v>
      </c>
      <c r="AA60" s="113" t="str" cm="1">
        <f t="array" ref="AA60">_xlfn.IFS(T60=0,"未約定",T60=S60,"約定",T60&lt;S60,"一部約定")</f>
        <v>未約定</v>
      </c>
      <c r="AB60" s="117"/>
      <c r="AC60" s="114" t="str">
        <f t="shared" si="3"/>
        <v/>
      </c>
      <c r="AD60" s="115" t="str">
        <f t="shared" si="4"/>
        <v/>
      </c>
      <c r="AE60" s="116" t="str">
        <f t="shared" si="5"/>
        <v/>
      </c>
    </row>
    <row r="61" spans="1:31" ht="25.05" customHeight="1">
      <c r="A61" s="21"/>
      <c r="B61" s="117"/>
      <c r="C61" s="117" t="s">
        <v>12</v>
      </c>
      <c r="D61" s="117"/>
      <c r="E61" s="117"/>
      <c r="F61" s="117"/>
      <c r="G61" s="117"/>
      <c r="H61" s="117"/>
      <c r="I61" s="117"/>
      <c r="J61" s="117"/>
      <c r="K61" s="117"/>
      <c r="L61" s="117"/>
      <c r="M61" s="118"/>
      <c r="N61" s="118"/>
      <c r="O61" s="118"/>
      <c r="P61" s="118"/>
      <c r="Q61" s="119"/>
      <c r="R61" s="119"/>
      <c r="S61" s="119"/>
      <c r="T61" s="119"/>
      <c r="U61" s="110">
        <f t="shared" si="1"/>
        <v>0</v>
      </c>
      <c r="V61" s="110">
        <f t="shared" si="0"/>
        <v>0</v>
      </c>
      <c r="W61" s="88"/>
      <c r="X61" s="111" t="str">
        <f>IF(ISNUMBER(B61), IF(COUNTIF($B$10:$B61, B61)=COUNTIF($B:$B, B61), "1", "0"), "")</f>
        <v/>
      </c>
      <c r="Y61" s="112">
        <f t="shared" si="2"/>
        <v>0</v>
      </c>
      <c r="Z61" s="113" t="str" cm="1">
        <f t="array" ref="Z61">_xlfn.IFS(S61="","未応札",S61&gt;0,"応札")</f>
        <v>未応札</v>
      </c>
      <c r="AA61" s="113" t="str" cm="1">
        <f t="array" ref="AA61">_xlfn.IFS(T61=0,"未約定",T61=S61,"約定",T61&lt;S61,"一部約定")</f>
        <v>未約定</v>
      </c>
      <c r="AB61" s="117"/>
      <c r="AC61" s="114" t="str">
        <f t="shared" si="3"/>
        <v/>
      </c>
      <c r="AD61" s="115" t="str">
        <f t="shared" si="4"/>
        <v/>
      </c>
      <c r="AE61" s="116" t="str">
        <f t="shared" si="5"/>
        <v/>
      </c>
    </row>
    <row r="62" spans="1:31" ht="25.05" customHeight="1">
      <c r="A62" s="21"/>
      <c r="B62" s="117"/>
      <c r="C62" s="117" t="s">
        <v>12</v>
      </c>
      <c r="D62" s="117"/>
      <c r="E62" s="117"/>
      <c r="F62" s="117"/>
      <c r="G62" s="117"/>
      <c r="H62" s="117"/>
      <c r="I62" s="117"/>
      <c r="J62" s="117"/>
      <c r="K62" s="117"/>
      <c r="L62" s="117"/>
      <c r="M62" s="118"/>
      <c r="N62" s="118"/>
      <c r="O62" s="118"/>
      <c r="P62" s="118"/>
      <c r="Q62" s="119"/>
      <c r="R62" s="119"/>
      <c r="S62" s="119"/>
      <c r="T62" s="119"/>
      <c r="U62" s="110">
        <f t="shared" si="1"/>
        <v>0</v>
      </c>
      <c r="V62" s="110">
        <f t="shared" si="0"/>
        <v>0</v>
      </c>
      <c r="W62" s="88"/>
      <c r="X62" s="111" t="str">
        <f>IF(ISNUMBER(B62), IF(COUNTIF($B$10:$B62, B62)=COUNTIF($B:$B, B62), "1", "0"), "")</f>
        <v/>
      </c>
      <c r="Y62" s="112">
        <f t="shared" si="2"/>
        <v>0</v>
      </c>
      <c r="Z62" s="113" t="str" cm="1">
        <f t="array" ref="Z62">_xlfn.IFS(S62="","未応札",S62&gt;0,"応札")</f>
        <v>未応札</v>
      </c>
      <c r="AA62" s="113" t="str" cm="1">
        <f t="array" ref="AA62">_xlfn.IFS(T62=0,"未約定",T62=S62,"約定",T62&lt;S62,"一部約定")</f>
        <v>未約定</v>
      </c>
      <c r="AB62" s="117"/>
      <c r="AC62" s="114" t="str">
        <f t="shared" si="3"/>
        <v/>
      </c>
      <c r="AD62" s="115" t="str">
        <f t="shared" si="4"/>
        <v/>
      </c>
      <c r="AE62" s="116" t="str">
        <f t="shared" si="5"/>
        <v/>
      </c>
    </row>
    <row r="63" spans="1:31" ht="25.05" customHeight="1">
      <c r="A63" s="21"/>
      <c r="B63" s="117"/>
      <c r="C63" s="117" t="s">
        <v>12</v>
      </c>
      <c r="D63" s="117"/>
      <c r="E63" s="117"/>
      <c r="F63" s="117"/>
      <c r="G63" s="117"/>
      <c r="H63" s="117"/>
      <c r="I63" s="117"/>
      <c r="J63" s="117"/>
      <c r="K63" s="117"/>
      <c r="L63" s="117"/>
      <c r="M63" s="118"/>
      <c r="N63" s="118"/>
      <c r="O63" s="118"/>
      <c r="P63" s="118"/>
      <c r="Q63" s="119"/>
      <c r="R63" s="119"/>
      <c r="S63" s="119"/>
      <c r="T63" s="119"/>
      <c r="U63" s="110">
        <f t="shared" si="1"/>
        <v>0</v>
      </c>
      <c r="V63" s="110">
        <f t="shared" si="0"/>
        <v>0</v>
      </c>
      <c r="W63" s="88"/>
      <c r="X63" s="111" t="str">
        <f>IF(ISNUMBER(B63), IF(COUNTIF($B$10:$B63, B63)=COUNTIF($B:$B, B63), "1", "0"), "")</f>
        <v/>
      </c>
      <c r="Y63" s="112">
        <f t="shared" si="2"/>
        <v>0</v>
      </c>
      <c r="Z63" s="113" t="str" cm="1">
        <f t="array" ref="Z63">_xlfn.IFS(S63="","未応札",S63&gt;0,"応札")</f>
        <v>未応札</v>
      </c>
      <c r="AA63" s="113" t="str" cm="1">
        <f t="array" ref="AA63">_xlfn.IFS(T63=0,"未約定",T63=S63,"約定",T63&lt;S63,"一部約定")</f>
        <v>未約定</v>
      </c>
      <c r="AB63" s="117"/>
      <c r="AC63" s="114" t="str">
        <f t="shared" si="3"/>
        <v/>
      </c>
      <c r="AD63" s="115" t="str">
        <f t="shared" si="4"/>
        <v/>
      </c>
      <c r="AE63" s="116" t="str">
        <f t="shared" si="5"/>
        <v/>
      </c>
    </row>
    <row r="64" spans="1:31" ht="25.05" customHeight="1">
      <c r="A64" s="21"/>
      <c r="B64" s="117"/>
      <c r="C64" s="117" t="s">
        <v>12</v>
      </c>
      <c r="D64" s="117"/>
      <c r="E64" s="117"/>
      <c r="F64" s="117"/>
      <c r="G64" s="117"/>
      <c r="H64" s="117"/>
      <c r="I64" s="117"/>
      <c r="J64" s="117"/>
      <c r="K64" s="117"/>
      <c r="L64" s="117"/>
      <c r="M64" s="118"/>
      <c r="N64" s="118"/>
      <c r="O64" s="118"/>
      <c r="P64" s="118"/>
      <c r="Q64" s="119"/>
      <c r="R64" s="119"/>
      <c r="S64" s="119"/>
      <c r="T64" s="119"/>
      <c r="U64" s="110">
        <f t="shared" si="1"/>
        <v>0</v>
      </c>
      <c r="V64" s="110">
        <f t="shared" si="0"/>
        <v>0</v>
      </c>
      <c r="W64" s="88"/>
      <c r="X64" s="111" t="str">
        <f>IF(ISNUMBER(B64), IF(COUNTIF($B$10:$B64, B64)=COUNTIF($B:$B, B64), "1", "0"), "")</f>
        <v/>
      </c>
      <c r="Y64" s="112">
        <f t="shared" si="2"/>
        <v>0</v>
      </c>
      <c r="Z64" s="113" t="str" cm="1">
        <f t="array" ref="Z64">_xlfn.IFS(S64="","未応札",S64&gt;0,"応札")</f>
        <v>未応札</v>
      </c>
      <c r="AA64" s="113" t="str" cm="1">
        <f t="array" ref="AA64">_xlfn.IFS(T64=0,"未約定",T64=S64,"約定",T64&lt;S64,"一部約定")</f>
        <v>未約定</v>
      </c>
      <c r="AB64" s="117"/>
      <c r="AC64" s="114" t="str">
        <f t="shared" si="3"/>
        <v/>
      </c>
      <c r="AD64" s="115" t="str">
        <f t="shared" si="4"/>
        <v/>
      </c>
      <c r="AE64" s="116" t="str">
        <f t="shared" si="5"/>
        <v/>
      </c>
    </row>
    <row r="65" spans="1:31" ht="25.05" customHeight="1">
      <c r="A65" s="20"/>
      <c r="B65" s="117"/>
      <c r="C65" s="117" t="s">
        <v>12</v>
      </c>
      <c r="D65" s="117"/>
      <c r="E65" s="117"/>
      <c r="F65" s="117"/>
      <c r="G65" s="117"/>
      <c r="H65" s="117"/>
      <c r="I65" s="117"/>
      <c r="J65" s="117"/>
      <c r="K65" s="117"/>
      <c r="L65" s="117"/>
      <c r="M65" s="118"/>
      <c r="N65" s="118"/>
      <c r="O65" s="118"/>
      <c r="P65" s="118"/>
      <c r="Q65" s="119"/>
      <c r="R65" s="119"/>
      <c r="S65" s="119"/>
      <c r="T65" s="119"/>
      <c r="U65" s="110">
        <f t="shared" si="1"/>
        <v>0</v>
      </c>
      <c r="V65" s="110">
        <f t="shared" si="0"/>
        <v>0</v>
      </c>
      <c r="W65" s="88"/>
      <c r="X65" s="111" t="str">
        <f>IF(ISNUMBER(B65), IF(COUNTIF($B$10:$B65, B65)=COUNTIF($B:$B, B65), "1", "0"), "")</f>
        <v/>
      </c>
      <c r="Y65" s="112">
        <f t="shared" si="2"/>
        <v>0</v>
      </c>
      <c r="Z65" s="113" t="str" cm="1">
        <f t="array" ref="Z65">_xlfn.IFS(S65="","未応札",S65&gt;0,"応札")</f>
        <v>未応札</v>
      </c>
      <c r="AA65" s="113" t="str" cm="1">
        <f t="array" ref="AA65">_xlfn.IFS(T65=0,"未約定",T65=S65,"約定",T65&lt;S65,"一部約定")</f>
        <v>未約定</v>
      </c>
      <c r="AB65" s="117"/>
      <c r="AC65" s="114" t="str">
        <f t="shared" si="3"/>
        <v/>
      </c>
      <c r="AD65" s="115" t="str">
        <f t="shared" si="4"/>
        <v/>
      </c>
      <c r="AE65" s="116" t="str">
        <f t="shared" si="5"/>
        <v/>
      </c>
    </row>
    <row r="66" spans="1:31" ht="25.05" customHeight="1">
      <c r="A66" s="20"/>
      <c r="B66" s="117"/>
      <c r="C66" s="117" t="s">
        <v>12</v>
      </c>
      <c r="D66" s="117"/>
      <c r="E66" s="117"/>
      <c r="F66" s="117"/>
      <c r="G66" s="117"/>
      <c r="H66" s="117"/>
      <c r="I66" s="117"/>
      <c r="J66" s="117"/>
      <c r="K66" s="117"/>
      <c r="L66" s="117"/>
      <c r="M66" s="118"/>
      <c r="N66" s="118"/>
      <c r="O66" s="118"/>
      <c r="P66" s="118"/>
      <c r="Q66" s="119"/>
      <c r="R66" s="119"/>
      <c r="S66" s="119"/>
      <c r="T66" s="119"/>
      <c r="U66" s="110">
        <f t="shared" si="1"/>
        <v>0</v>
      </c>
      <c r="V66" s="110">
        <f t="shared" si="0"/>
        <v>0</v>
      </c>
      <c r="W66" s="88"/>
      <c r="X66" s="111" t="str">
        <f>IF(ISNUMBER(B66), IF(COUNTIF($B$10:$B66, B66)=COUNTIF($B:$B, B66), "1", "0"), "")</f>
        <v/>
      </c>
      <c r="Y66" s="112">
        <f t="shared" si="2"/>
        <v>0</v>
      </c>
      <c r="Z66" s="113" t="str" cm="1">
        <f t="array" ref="Z66">_xlfn.IFS(S66="","未応札",S66&gt;0,"応札")</f>
        <v>未応札</v>
      </c>
      <c r="AA66" s="113" t="str" cm="1">
        <f t="array" ref="AA66">_xlfn.IFS(T66=0,"未約定",T66=S66,"約定",T66&lt;S66,"一部約定")</f>
        <v>未約定</v>
      </c>
      <c r="AB66" s="117"/>
      <c r="AC66" s="114" t="str">
        <f t="shared" si="3"/>
        <v/>
      </c>
      <c r="AD66" s="115" t="str">
        <f t="shared" si="4"/>
        <v/>
      </c>
      <c r="AE66" s="116" t="str">
        <f t="shared" si="5"/>
        <v/>
      </c>
    </row>
    <row r="67" spans="1:31" ht="25.05" customHeight="1">
      <c r="A67" s="20"/>
      <c r="B67" s="117"/>
      <c r="C67" s="117" t="s">
        <v>12</v>
      </c>
      <c r="D67" s="117"/>
      <c r="E67" s="117"/>
      <c r="F67" s="117"/>
      <c r="G67" s="117"/>
      <c r="H67" s="117"/>
      <c r="I67" s="117"/>
      <c r="J67" s="117"/>
      <c r="K67" s="117"/>
      <c r="L67" s="117"/>
      <c r="M67" s="118"/>
      <c r="N67" s="118"/>
      <c r="O67" s="118"/>
      <c r="P67" s="118"/>
      <c r="Q67" s="119"/>
      <c r="R67" s="119"/>
      <c r="S67" s="119"/>
      <c r="T67" s="119"/>
      <c r="U67" s="110">
        <f t="shared" si="1"/>
        <v>0</v>
      </c>
      <c r="V67" s="110">
        <f t="shared" si="0"/>
        <v>0</v>
      </c>
      <c r="W67" s="88"/>
      <c r="X67" s="111" t="str">
        <f>IF(ISNUMBER(B67), IF(COUNTIF($B$10:$B67, B67)=COUNTIF($B:$B, B67), "1", "0"), "")</f>
        <v/>
      </c>
      <c r="Y67" s="112">
        <f t="shared" si="2"/>
        <v>0</v>
      </c>
      <c r="Z67" s="113" t="str" cm="1">
        <f t="array" ref="Z67">_xlfn.IFS(S67="","未応札",S67&gt;0,"応札")</f>
        <v>未応札</v>
      </c>
      <c r="AA67" s="113" t="str" cm="1">
        <f t="array" ref="AA67">_xlfn.IFS(T67=0,"未約定",T67=S67,"約定",T67&lt;S67,"一部約定")</f>
        <v>未約定</v>
      </c>
      <c r="AB67" s="117"/>
      <c r="AC67" s="114" t="str">
        <f t="shared" si="3"/>
        <v/>
      </c>
      <c r="AD67" s="115" t="str">
        <f t="shared" si="4"/>
        <v/>
      </c>
      <c r="AE67" s="116" t="str">
        <f t="shared" si="5"/>
        <v/>
      </c>
    </row>
    <row r="68" spans="1:31" ht="25.05" customHeight="1">
      <c r="A68" s="20"/>
      <c r="B68" s="117"/>
      <c r="C68" s="117" t="s">
        <v>12</v>
      </c>
      <c r="D68" s="117"/>
      <c r="E68" s="117"/>
      <c r="F68" s="117"/>
      <c r="G68" s="117"/>
      <c r="H68" s="117"/>
      <c r="I68" s="117"/>
      <c r="J68" s="117"/>
      <c r="K68" s="117"/>
      <c r="L68" s="117"/>
      <c r="M68" s="118"/>
      <c r="N68" s="118"/>
      <c r="O68" s="118"/>
      <c r="P68" s="118"/>
      <c r="Q68" s="119"/>
      <c r="R68" s="119"/>
      <c r="S68" s="119"/>
      <c r="T68" s="119"/>
      <c r="U68" s="110">
        <f t="shared" si="1"/>
        <v>0</v>
      </c>
      <c r="V68" s="110">
        <f t="shared" si="0"/>
        <v>0</v>
      </c>
      <c r="W68" s="88"/>
      <c r="X68" s="111" t="str">
        <f>IF(ISNUMBER(B68), IF(COUNTIF($B$10:$B68, B68)=COUNTIF($B:$B, B68), "1", "0"), "")</f>
        <v/>
      </c>
      <c r="Y68" s="112">
        <f t="shared" si="2"/>
        <v>0</v>
      </c>
      <c r="Z68" s="113" t="str" cm="1">
        <f t="array" ref="Z68">_xlfn.IFS(S68="","未応札",S68&gt;0,"応札")</f>
        <v>未応札</v>
      </c>
      <c r="AA68" s="113" t="str" cm="1">
        <f t="array" ref="AA68">_xlfn.IFS(T68=0,"未約定",T68=S68,"約定",T68&lt;S68,"一部約定")</f>
        <v>未約定</v>
      </c>
      <c r="AB68" s="117"/>
      <c r="AC68" s="114" t="str">
        <f t="shared" si="3"/>
        <v/>
      </c>
      <c r="AD68" s="115" t="str">
        <f t="shared" si="4"/>
        <v/>
      </c>
      <c r="AE68" s="116" t="str">
        <f t="shared" si="5"/>
        <v/>
      </c>
    </row>
    <row r="69" spans="1:31" ht="25.05" customHeight="1">
      <c r="A69" s="20"/>
      <c r="B69" s="117"/>
      <c r="C69" s="117" t="s">
        <v>12</v>
      </c>
      <c r="D69" s="117"/>
      <c r="E69" s="117"/>
      <c r="F69" s="117"/>
      <c r="G69" s="117"/>
      <c r="H69" s="117"/>
      <c r="I69" s="117"/>
      <c r="J69" s="117"/>
      <c r="K69" s="117"/>
      <c r="L69" s="117"/>
      <c r="M69" s="118"/>
      <c r="N69" s="118"/>
      <c r="O69" s="118"/>
      <c r="P69" s="118"/>
      <c r="Q69" s="119"/>
      <c r="R69" s="119"/>
      <c r="S69" s="119"/>
      <c r="T69" s="119"/>
      <c r="U69" s="110">
        <f t="shared" si="1"/>
        <v>0</v>
      </c>
      <c r="V69" s="110">
        <f t="shared" si="0"/>
        <v>0</v>
      </c>
      <c r="W69" s="88"/>
      <c r="X69" s="111" t="str">
        <f>IF(ISNUMBER(B69), IF(COUNTIF($B$10:$B69, B69)=COUNTIF($B:$B, B69), "1", "0"), "")</f>
        <v/>
      </c>
      <c r="Y69" s="112">
        <f t="shared" si="2"/>
        <v>0</v>
      </c>
      <c r="Z69" s="113" t="str" cm="1">
        <f t="array" ref="Z69">_xlfn.IFS(S69="","未応札",S69&gt;0,"応札")</f>
        <v>未応札</v>
      </c>
      <c r="AA69" s="113" t="str" cm="1">
        <f t="array" ref="AA69">_xlfn.IFS(T69=0,"未約定",T69=S69,"約定",T69&lt;S69,"一部約定")</f>
        <v>未約定</v>
      </c>
      <c r="AB69" s="117"/>
      <c r="AC69" s="114" t="str">
        <f t="shared" si="3"/>
        <v/>
      </c>
      <c r="AD69" s="115" t="str">
        <f t="shared" si="4"/>
        <v/>
      </c>
      <c r="AE69" s="116" t="str">
        <f t="shared" si="5"/>
        <v/>
      </c>
    </row>
    <row r="70" spans="1:31" ht="25.05" customHeight="1">
      <c r="A70" s="20"/>
      <c r="B70" s="117"/>
      <c r="C70" s="117" t="s">
        <v>12</v>
      </c>
      <c r="D70" s="117"/>
      <c r="E70" s="117"/>
      <c r="F70" s="117"/>
      <c r="G70" s="117"/>
      <c r="H70" s="117"/>
      <c r="I70" s="117"/>
      <c r="J70" s="117"/>
      <c r="K70" s="117"/>
      <c r="L70" s="117"/>
      <c r="M70" s="118"/>
      <c r="N70" s="118"/>
      <c r="O70" s="118"/>
      <c r="P70" s="118"/>
      <c r="Q70" s="119"/>
      <c r="R70" s="119"/>
      <c r="S70" s="119"/>
      <c r="T70" s="119"/>
      <c r="U70" s="110">
        <f t="shared" si="1"/>
        <v>0</v>
      </c>
      <c r="V70" s="110">
        <f t="shared" si="0"/>
        <v>0</v>
      </c>
      <c r="W70" s="88"/>
      <c r="X70" s="111" t="str">
        <f>IF(ISNUMBER(B70), IF(COUNTIF($B$10:$B70, B70)=COUNTIF($B:$B, B70), "1", "0"), "")</f>
        <v/>
      </c>
      <c r="Y70" s="112">
        <f t="shared" si="2"/>
        <v>0</v>
      </c>
      <c r="Z70" s="113" t="str" cm="1">
        <f t="array" ref="Z70">_xlfn.IFS(S70="","未応札",S70&gt;0,"応札")</f>
        <v>未応札</v>
      </c>
      <c r="AA70" s="113" t="str" cm="1">
        <f t="array" ref="AA70">_xlfn.IFS(T70=0,"未約定",T70=S70,"約定",T70&lt;S70,"一部約定")</f>
        <v>未約定</v>
      </c>
      <c r="AB70" s="117"/>
      <c r="AC70" s="114" t="str">
        <f t="shared" si="3"/>
        <v/>
      </c>
      <c r="AD70" s="115" t="str">
        <f t="shared" si="4"/>
        <v/>
      </c>
      <c r="AE70" s="116" t="str">
        <f t="shared" si="5"/>
        <v/>
      </c>
    </row>
    <row r="71" spans="1:31" ht="25.05" customHeight="1">
      <c r="A71" s="19"/>
      <c r="B71" s="117"/>
      <c r="C71" s="117" t="s">
        <v>12</v>
      </c>
      <c r="D71" s="117"/>
      <c r="E71" s="117"/>
      <c r="F71" s="117"/>
      <c r="G71" s="117"/>
      <c r="H71" s="117"/>
      <c r="I71" s="117"/>
      <c r="J71" s="117"/>
      <c r="K71" s="117"/>
      <c r="L71" s="117"/>
      <c r="M71" s="118"/>
      <c r="N71" s="118"/>
      <c r="O71" s="118"/>
      <c r="P71" s="118"/>
      <c r="Q71" s="119"/>
      <c r="R71" s="119"/>
      <c r="S71" s="119"/>
      <c r="T71" s="119"/>
      <c r="U71" s="110">
        <f t="shared" si="1"/>
        <v>0</v>
      </c>
      <c r="V71" s="110">
        <f t="shared" si="0"/>
        <v>0</v>
      </c>
      <c r="W71" s="88"/>
      <c r="X71" s="111" t="str">
        <f>IF(ISNUMBER(B71), IF(COUNTIF($B$10:$B71, B71)=COUNTIF($B:$B, B71), "1", "0"), "")</f>
        <v/>
      </c>
      <c r="Y71" s="112">
        <f t="shared" si="2"/>
        <v>0</v>
      </c>
      <c r="Z71" s="113" t="str" cm="1">
        <f t="array" ref="Z71">_xlfn.IFS(S71="","未応札",S71&gt;0,"応札")</f>
        <v>未応札</v>
      </c>
      <c r="AA71" s="113" t="str" cm="1">
        <f t="array" ref="AA71">_xlfn.IFS(T71=0,"未約定",T71=S71,"約定",T71&lt;S71,"一部約定")</f>
        <v>未約定</v>
      </c>
      <c r="AB71" s="117"/>
      <c r="AC71" s="114" t="str">
        <f t="shared" si="3"/>
        <v/>
      </c>
      <c r="AD71" s="115" t="str">
        <f t="shared" si="4"/>
        <v/>
      </c>
      <c r="AE71" s="116" t="str">
        <f t="shared" si="5"/>
        <v/>
      </c>
    </row>
    <row r="72" spans="1:31" ht="25.05" customHeight="1">
      <c r="A72" s="20"/>
      <c r="B72" s="117"/>
      <c r="C72" s="117" t="s">
        <v>12</v>
      </c>
      <c r="D72" s="117"/>
      <c r="E72" s="117"/>
      <c r="F72" s="117"/>
      <c r="G72" s="117"/>
      <c r="H72" s="117"/>
      <c r="I72" s="117"/>
      <c r="J72" s="117"/>
      <c r="K72" s="117"/>
      <c r="L72" s="117"/>
      <c r="M72" s="118"/>
      <c r="N72" s="118"/>
      <c r="O72" s="118"/>
      <c r="P72" s="118"/>
      <c r="Q72" s="119"/>
      <c r="R72" s="119"/>
      <c r="S72" s="119"/>
      <c r="T72" s="119"/>
      <c r="U72" s="110">
        <f t="shared" si="1"/>
        <v>0</v>
      </c>
      <c r="V72" s="110">
        <f t="shared" si="0"/>
        <v>0</v>
      </c>
      <c r="W72" s="88"/>
      <c r="X72" s="111" t="str">
        <f>IF(ISNUMBER(B72), IF(COUNTIF($B$10:$B72, B72)=COUNTIF($B:$B, B72), "1", "0"), "")</f>
        <v/>
      </c>
      <c r="Y72" s="112">
        <f t="shared" si="2"/>
        <v>0</v>
      </c>
      <c r="Z72" s="113" t="str" cm="1">
        <f t="array" ref="Z72">_xlfn.IFS(S72="","未応札",S72&gt;0,"応札")</f>
        <v>未応札</v>
      </c>
      <c r="AA72" s="113" t="str" cm="1">
        <f t="array" ref="AA72">_xlfn.IFS(T72=0,"未約定",T72=S72,"約定",T72&lt;S72,"一部約定")</f>
        <v>未約定</v>
      </c>
      <c r="AB72" s="117"/>
      <c r="AC72" s="114" t="str">
        <f t="shared" si="3"/>
        <v/>
      </c>
      <c r="AD72" s="115" t="str">
        <f t="shared" si="4"/>
        <v/>
      </c>
      <c r="AE72" s="116" t="str">
        <f t="shared" si="5"/>
        <v/>
      </c>
    </row>
    <row r="73" spans="1:31" ht="25.05" customHeight="1">
      <c r="A73" s="20"/>
      <c r="B73" s="117"/>
      <c r="C73" s="117" t="s">
        <v>12</v>
      </c>
      <c r="D73" s="117"/>
      <c r="E73" s="117"/>
      <c r="F73" s="117"/>
      <c r="G73" s="117"/>
      <c r="H73" s="117"/>
      <c r="I73" s="117"/>
      <c r="J73" s="117"/>
      <c r="K73" s="117"/>
      <c r="L73" s="117"/>
      <c r="M73" s="118"/>
      <c r="N73" s="118"/>
      <c r="O73" s="118"/>
      <c r="P73" s="118"/>
      <c r="Q73" s="119"/>
      <c r="R73" s="119"/>
      <c r="S73" s="119"/>
      <c r="T73" s="119"/>
      <c r="U73" s="110">
        <f t="shared" si="1"/>
        <v>0</v>
      </c>
      <c r="V73" s="110">
        <f t="shared" si="0"/>
        <v>0</v>
      </c>
      <c r="W73" s="88"/>
      <c r="X73" s="111" t="str">
        <f>IF(ISNUMBER(B73), IF(COUNTIF($B$10:$B73, B73)=COUNTIF($B:$B, B73), "1", "0"), "")</f>
        <v/>
      </c>
      <c r="Y73" s="112">
        <f t="shared" si="2"/>
        <v>0</v>
      </c>
      <c r="Z73" s="113" t="str" cm="1">
        <f t="array" ref="Z73">_xlfn.IFS(S73="","未応札",S73&gt;0,"応札")</f>
        <v>未応札</v>
      </c>
      <c r="AA73" s="113" t="str" cm="1">
        <f t="array" ref="AA73">_xlfn.IFS(T73=0,"未約定",T73=S73,"約定",T73&lt;S73,"一部約定")</f>
        <v>未約定</v>
      </c>
      <c r="AB73" s="117"/>
      <c r="AC73" s="114" t="str">
        <f t="shared" si="3"/>
        <v/>
      </c>
      <c r="AD73" s="115" t="str">
        <f t="shared" si="4"/>
        <v/>
      </c>
      <c r="AE73" s="116" t="str">
        <f t="shared" si="5"/>
        <v/>
      </c>
    </row>
    <row r="74" spans="1:31" ht="25.05" customHeight="1">
      <c r="A74" s="20"/>
      <c r="B74" s="117"/>
      <c r="C74" s="117" t="s">
        <v>12</v>
      </c>
      <c r="D74" s="117"/>
      <c r="E74" s="117"/>
      <c r="F74" s="117"/>
      <c r="G74" s="117"/>
      <c r="H74" s="117"/>
      <c r="I74" s="117"/>
      <c r="J74" s="117"/>
      <c r="K74" s="117"/>
      <c r="L74" s="117"/>
      <c r="M74" s="118"/>
      <c r="N74" s="118"/>
      <c r="O74" s="118"/>
      <c r="P74" s="118"/>
      <c r="Q74" s="119"/>
      <c r="R74" s="119"/>
      <c r="S74" s="119"/>
      <c r="T74" s="119"/>
      <c r="U74" s="110">
        <f t="shared" si="1"/>
        <v>0</v>
      </c>
      <c r="V74" s="110">
        <f t="shared" ref="V74:V137" si="6">IF(W74 &gt; 0, SUMIFS(U:U, B:B, B74, Y:Y, 1), 0)</f>
        <v>0</v>
      </c>
      <c r="W74" s="88"/>
      <c r="X74" s="111" t="str">
        <f>IF(ISNUMBER(B74), IF(COUNTIF($B$10:$B74, B74)=COUNTIF($B:$B, B74), "1", "0"), "")</f>
        <v/>
      </c>
      <c r="Y74" s="112">
        <f t="shared" si="2"/>
        <v>0</v>
      </c>
      <c r="Z74" s="113" t="str" cm="1">
        <f t="array" ref="Z74">_xlfn.IFS(S74="","未応札",S74&gt;0,"応札")</f>
        <v>未応札</v>
      </c>
      <c r="AA74" s="113" t="str" cm="1">
        <f t="array" ref="AA74">_xlfn.IFS(T74=0,"未約定",T74=S74,"約定",T74&lt;S74,"一部約定")</f>
        <v>未約定</v>
      </c>
      <c r="AB74" s="117"/>
      <c r="AC74" s="114" t="str">
        <f t="shared" si="3"/>
        <v/>
      </c>
      <c r="AD74" s="115" t="str">
        <f t="shared" si="4"/>
        <v/>
      </c>
      <c r="AE74" s="116" t="str">
        <f t="shared" si="5"/>
        <v/>
      </c>
    </row>
    <row r="75" spans="1:31" ht="25.05" customHeight="1">
      <c r="A75" s="20"/>
      <c r="B75" s="117"/>
      <c r="C75" s="117" t="s">
        <v>12</v>
      </c>
      <c r="D75" s="117"/>
      <c r="E75" s="117"/>
      <c r="F75" s="117"/>
      <c r="G75" s="117"/>
      <c r="H75" s="117"/>
      <c r="I75" s="117"/>
      <c r="J75" s="117"/>
      <c r="K75" s="117"/>
      <c r="L75" s="117"/>
      <c r="M75" s="118"/>
      <c r="N75" s="118"/>
      <c r="O75" s="118"/>
      <c r="P75" s="118"/>
      <c r="Q75" s="119"/>
      <c r="R75" s="119"/>
      <c r="S75" s="119"/>
      <c r="T75" s="119"/>
      <c r="U75" s="110">
        <f t="shared" ref="U75:U138" si="7">P75*R75</f>
        <v>0</v>
      </c>
      <c r="V75" s="110">
        <f t="shared" si="6"/>
        <v>0</v>
      </c>
      <c r="W75" s="88"/>
      <c r="X75" s="111" t="str">
        <f>IF(ISNUMBER(B75), IF(COUNTIF($B$10:$B75, B75)=COUNTIF($B:$B, B75), "1", "0"), "")</f>
        <v/>
      </c>
      <c r="Y75" s="112">
        <f t="shared" ref="Y75:Y138" si="8">IF(OR(C75="約定間全量不落(約定間停止・再起動)",
       C75="約定間全量不落(余力活用契約で最低出力維持)",
       C75="持ち下げ・起動供出機:約定間全量不落(約定間停止・再起動)",
       C75="持ち下げ・起動供出機:約定間全量不落(余力活用契約で最低出力維持)"), 1, 0)</f>
        <v>0</v>
      </c>
      <c r="Z75" s="113" t="str" cm="1">
        <f t="array" ref="Z75">_xlfn.IFS(S75="","未応札",S75&gt;0,"応札")</f>
        <v>未応札</v>
      </c>
      <c r="AA75" s="113" t="str" cm="1">
        <f t="array" ref="AA75">_xlfn.IFS(T75=0,"未約定",T75=S75,"約定",T75&lt;S75,"一部約定")</f>
        <v>未約定</v>
      </c>
      <c r="AB75" s="117"/>
      <c r="AC75" s="114" t="str">
        <f t="shared" ref="AC75:AC138" si="9">IF(Z75="応札",
IF(AA75="未約定",
IF(OR(G75="該当(起動供出機)", G75="該当(持ち下げ供出機)"), O75*S75, M75*S75),
IF(AA75="一部約定",
IF(OR(G75="該当(起動供出機)", G75="該当(持ち下げ供出機)"), O75*(S75-T75), M75*(S75-T75)),
"")
),
""
)</f>
        <v/>
      </c>
      <c r="AD75" s="115" t="str">
        <f t="shared" ref="AD75:AD138" si="10">IF(Q75=0,"", IF(OR(AA75="一部約定", AA75="未約定"), P75*(S75-T75), ""))</f>
        <v/>
      </c>
      <c r="AE75" s="116" t="str">
        <f t="shared" ref="AE75:AE138" si="11">IF(AND(Z75="応札",AA75="未約定"), IF(V75&lt;&gt;0, IF(W75&lt;V75, IF(W75&lt;&gt;0, W75, ""), IF(V75&lt;&gt;0, V75, "")), IF(W75&lt;&gt;0, W75, "")), "")</f>
        <v/>
      </c>
    </row>
    <row r="76" spans="1:31" ht="25.05" customHeight="1">
      <c r="A76" s="20"/>
      <c r="B76" s="117"/>
      <c r="C76" s="117" t="s">
        <v>12</v>
      </c>
      <c r="D76" s="117"/>
      <c r="E76" s="117"/>
      <c r="F76" s="117"/>
      <c r="G76" s="117"/>
      <c r="H76" s="117"/>
      <c r="I76" s="117"/>
      <c r="J76" s="117"/>
      <c r="K76" s="117"/>
      <c r="L76" s="117"/>
      <c r="M76" s="118"/>
      <c r="N76" s="118"/>
      <c r="O76" s="118"/>
      <c r="P76" s="118"/>
      <c r="Q76" s="119"/>
      <c r="R76" s="119"/>
      <c r="S76" s="119"/>
      <c r="T76" s="119"/>
      <c r="U76" s="110">
        <f t="shared" si="7"/>
        <v>0</v>
      </c>
      <c r="V76" s="110">
        <f t="shared" si="6"/>
        <v>0</v>
      </c>
      <c r="W76" s="88"/>
      <c r="X76" s="111" t="str">
        <f>IF(ISNUMBER(B76), IF(COUNTIF($B$10:$B76, B76)=COUNTIF($B:$B, B76), "1", "0"), "")</f>
        <v/>
      </c>
      <c r="Y76" s="112">
        <f t="shared" si="8"/>
        <v>0</v>
      </c>
      <c r="Z76" s="113" t="str" cm="1">
        <f t="array" ref="Z76">_xlfn.IFS(S76="","未応札",S76&gt;0,"応札")</f>
        <v>未応札</v>
      </c>
      <c r="AA76" s="113" t="str" cm="1">
        <f t="array" ref="AA76">_xlfn.IFS(T76=0,"未約定",T76=S76,"約定",T76&lt;S76,"一部約定")</f>
        <v>未約定</v>
      </c>
      <c r="AB76" s="117"/>
      <c r="AC76" s="114" t="str">
        <f t="shared" si="9"/>
        <v/>
      </c>
      <c r="AD76" s="115" t="str">
        <f t="shared" si="10"/>
        <v/>
      </c>
      <c r="AE76" s="116" t="str">
        <f t="shared" si="11"/>
        <v/>
      </c>
    </row>
    <row r="77" spans="1:31" ht="25.05" customHeight="1">
      <c r="A77" s="21"/>
      <c r="B77" s="117"/>
      <c r="C77" s="117" t="s">
        <v>12</v>
      </c>
      <c r="D77" s="117"/>
      <c r="E77" s="117"/>
      <c r="F77" s="117"/>
      <c r="G77" s="117"/>
      <c r="H77" s="117"/>
      <c r="I77" s="117"/>
      <c r="J77" s="117"/>
      <c r="K77" s="117"/>
      <c r="L77" s="117"/>
      <c r="M77" s="118"/>
      <c r="N77" s="118"/>
      <c r="O77" s="118"/>
      <c r="P77" s="118"/>
      <c r="Q77" s="119"/>
      <c r="R77" s="119"/>
      <c r="S77" s="119"/>
      <c r="T77" s="119"/>
      <c r="U77" s="110">
        <f t="shared" si="7"/>
        <v>0</v>
      </c>
      <c r="V77" s="110">
        <f t="shared" si="6"/>
        <v>0</v>
      </c>
      <c r="W77" s="88"/>
      <c r="X77" s="111" t="str">
        <f>IF(ISNUMBER(B77), IF(COUNTIF($B$10:$B77, B77)=COUNTIF($B:$B, B77), "1", "0"), "")</f>
        <v/>
      </c>
      <c r="Y77" s="112">
        <f t="shared" si="8"/>
        <v>0</v>
      </c>
      <c r="Z77" s="113" t="str" cm="1">
        <f t="array" ref="Z77">_xlfn.IFS(S77="","未応札",S77&gt;0,"応札")</f>
        <v>未応札</v>
      </c>
      <c r="AA77" s="113" t="str" cm="1">
        <f t="array" ref="AA77">_xlfn.IFS(T77=0,"未約定",T77=S77,"約定",T77&lt;S77,"一部約定")</f>
        <v>未約定</v>
      </c>
      <c r="AB77" s="117"/>
      <c r="AC77" s="114" t="str">
        <f t="shared" si="9"/>
        <v/>
      </c>
      <c r="AD77" s="115" t="str">
        <f t="shared" si="10"/>
        <v/>
      </c>
      <c r="AE77" s="116" t="str">
        <f t="shared" si="11"/>
        <v/>
      </c>
    </row>
    <row r="78" spans="1:31" ht="25.05" customHeight="1">
      <c r="A78" s="21"/>
      <c r="B78" s="117"/>
      <c r="C78" s="117" t="s">
        <v>12</v>
      </c>
      <c r="D78" s="117"/>
      <c r="E78" s="117"/>
      <c r="F78" s="117"/>
      <c r="G78" s="117"/>
      <c r="H78" s="117"/>
      <c r="I78" s="117"/>
      <c r="J78" s="117"/>
      <c r="K78" s="117"/>
      <c r="L78" s="117"/>
      <c r="M78" s="118"/>
      <c r="N78" s="118"/>
      <c r="O78" s="118"/>
      <c r="P78" s="118"/>
      <c r="Q78" s="119"/>
      <c r="R78" s="119"/>
      <c r="S78" s="119"/>
      <c r="T78" s="119"/>
      <c r="U78" s="110">
        <f t="shared" si="7"/>
        <v>0</v>
      </c>
      <c r="V78" s="110">
        <f t="shared" si="6"/>
        <v>0</v>
      </c>
      <c r="W78" s="88"/>
      <c r="X78" s="111" t="str">
        <f>IF(ISNUMBER(B78), IF(COUNTIF($B$10:$B78, B78)=COUNTIF($B:$B, B78), "1", "0"), "")</f>
        <v/>
      </c>
      <c r="Y78" s="112">
        <f t="shared" si="8"/>
        <v>0</v>
      </c>
      <c r="Z78" s="113" t="str" cm="1">
        <f t="array" ref="Z78">_xlfn.IFS(S78="","未応札",S78&gt;0,"応札")</f>
        <v>未応札</v>
      </c>
      <c r="AA78" s="113" t="str" cm="1">
        <f t="array" ref="AA78">_xlfn.IFS(T78=0,"未約定",T78=S78,"約定",T78&lt;S78,"一部約定")</f>
        <v>未約定</v>
      </c>
      <c r="AB78" s="117"/>
      <c r="AC78" s="114" t="str">
        <f t="shared" si="9"/>
        <v/>
      </c>
      <c r="AD78" s="115" t="str">
        <f t="shared" si="10"/>
        <v/>
      </c>
      <c r="AE78" s="116" t="str">
        <f t="shared" si="11"/>
        <v/>
      </c>
    </row>
    <row r="79" spans="1:31" ht="25.05" customHeight="1">
      <c r="A79" s="21"/>
      <c r="B79" s="117"/>
      <c r="C79" s="117" t="s">
        <v>12</v>
      </c>
      <c r="D79" s="117"/>
      <c r="E79" s="117"/>
      <c r="F79" s="117"/>
      <c r="G79" s="117"/>
      <c r="H79" s="117"/>
      <c r="I79" s="117"/>
      <c r="J79" s="117"/>
      <c r="K79" s="117"/>
      <c r="L79" s="117"/>
      <c r="M79" s="118"/>
      <c r="N79" s="118"/>
      <c r="O79" s="118"/>
      <c r="P79" s="118"/>
      <c r="Q79" s="119"/>
      <c r="R79" s="119"/>
      <c r="S79" s="119"/>
      <c r="T79" s="119"/>
      <c r="U79" s="110">
        <f t="shared" si="7"/>
        <v>0</v>
      </c>
      <c r="V79" s="110">
        <f t="shared" si="6"/>
        <v>0</v>
      </c>
      <c r="W79" s="88"/>
      <c r="X79" s="111" t="str">
        <f>IF(ISNUMBER(B79), IF(COUNTIF($B$10:$B79, B79)=COUNTIF($B:$B, B79), "1", "0"), "")</f>
        <v/>
      </c>
      <c r="Y79" s="112">
        <f t="shared" si="8"/>
        <v>0</v>
      </c>
      <c r="Z79" s="113" t="str" cm="1">
        <f t="array" ref="Z79">_xlfn.IFS(S79="","未応札",S79&gt;0,"応札")</f>
        <v>未応札</v>
      </c>
      <c r="AA79" s="113" t="str" cm="1">
        <f t="array" ref="AA79">_xlfn.IFS(T79=0,"未約定",T79=S79,"約定",T79&lt;S79,"一部約定")</f>
        <v>未約定</v>
      </c>
      <c r="AB79" s="117"/>
      <c r="AC79" s="114" t="str">
        <f t="shared" si="9"/>
        <v/>
      </c>
      <c r="AD79" s="115" t="str">
        <f t="shared" si="10"/>
        <v/>
      </c>
      <c r="AE79" s="116" t="str">
        <f t="shared" si="11"/>
        <v/>
      </c>
    </row>
    <row r="80" spans="1:31" ht="25.05" customHeight="1">
      <c r="A80" s="21"/>
      <c r="B80" s="117"/>
      <c r="C80" s="117" t="s">
        <v>12</v>
      </c>
      <c r="D80" s="117"/>
      <c r="E80" s="117"/>
      <c r="F80" s="117"/>
      <c r="G80" s="117"/>
      <c r="H80" s="117"/>
      <c r="I80" s="117"/>
      <c r="J80" s="117"/>
      <c r="K80" s="117"/>
      <c r="L80" s="117"/>
      <c r="M80" s="118"/>
      <c r="N80" s="118"/>
      <c r="O80" s="118"/>
      <c r="P80" s="118"/>
      <c r="Q80" s="119"/>
      <c r="R80" s="119"/>
      <c r="S80" s="119"/>
      <c r="T80" s="119"/>
      <c r="U80" s="110">
        <f t="shared" si="7"/>
        <v>0</v>
      </c>
      <c r="V80" s="110">
        <f t="shared" si="6"/>
        <v>0</v>
      </c>
      <c r="W80" s="88"/>
      <c r="X80" s="111" t="str">
        <f>IF(ISNUMBER(B80), IF(COUNTIF($B$10:$B80, B80)=COUNTIF($B:$B, B80), "1", "0"), "")</f>
        <v/>
      </c>
      <c r="Y80" s="112">
        <f t="shared" si="8"/>
        <v>0</v>
      </c>
      <c r="Z80" s="113" t="str" cm="1">
        <f t="array" ref="Z80">_xlfn.IFS(S80="","未応札",S80&gt;0,"応札")</f>
        <v>未応札</v>
      </c>
      <c r="AA80" s="113" t="str" cm="1">
        <f t="array" ref="AA80">_xlfn.IFS(T80=0,"未約定",T80=S80,"約定",T80&lt;S80,"一部約定")</f>
        <v>未約定</v>
      </c>
      <c r="AB80" s="117"/>
      <c r="AC80" s="114" t="str">
        <f t="shared" si="9"/>
        <v/>
      </c>
      <c r="AD80" s="115" t="str">
        <f t="shared" si="10"/>
        <v/>
      </c>
      <c r="AE80" s="116" t="str">
        <f t="shared" si="11"/>
        <v/>
      </c>
    </row>
    <row r="81" spans="1:31" ht="25.05" customHeight="1">
      <c r="A81" s="20"/>
      <c r="B81" s="117"/>
      <c r="C81" s="117" t="s">
        <v>12</v>
      </c>
      <c r="D81" s="117"/>
      <c r="E81" s="117"/>
      <c r="F81" s="117"/>
      <c r="G81" s="117"/>
      <c r="H81" s="117"/>
      <c r="I81" s="117"/>
      <c r="J81" s="117"/>
      <c r="K81" s="117"/>
      <c r="L81" s="117"/>
      <c r="M81" s="118"/>
      <c r="N81" s="118"/>
      <c r="O81" s="118"/>
      <c r="P81" s="118"/>
      <c r="Q81" s="119"/>
      <c r="R81" s="119"/>
      <c r="S81" s="119"/>
      <c r="T81" s="119"/>
      <c r="U81" s="110">
        <f t="shared" si="7"/>
        <v>0</v>
      </c>
      <c r="V81" s="110">
        <f t="shared" si="6"/>
        <v>0</v>
      </c>
      <c r="W81" s="88"/>
      <c r="X81" s="111" t="str">
        <f>IF(ISNUMBER(B81), IF(COUNTIF($B$10:$B81, B81)=COUNTIF($B:$B, B81), "1", "0"), "")</f>
        <v/>
      </c>
      <c r="Y81" s="112">
        <f t="shared" si="8"/>
        <v>0</v>
      </c>
      <c r="Z81" s="113" t="str" cm="1">
        <f t="array" ref="Z81">_xlfn.IFS(S81="","未応札",S81&gt;0,"応札")</f>
        <v>未応札</v>
      </c>
      <c r="AA81" s="113" t="str" cm="1">
        <f t="array" ref="AA81">_xlfn.IFS(T81=0,"未約定",T81=S81,"約定",T81&lt;S81,"一部約定")</f>
        <v>未約定</v>
      </c>
      <c r="AB81" s="117"/>
      <c r="AC81" s="114" t="str">
        <f t="shared" si="9"/>
        <v/>
      </c>
      <c r="AD81" s="115" t="str">
        <f t="shared" si="10"/>
        <v/>
      </c>
      <c r="AE81" s="116" t="str">
        <f t="shared" si="11"/>
        <v/>
      </c>
    </row>
    <row r="82" spans="1:31" ht="25.05" customHeight="1">
      <c r="A82" s="20"/>
      <c r="B82" s="117"/>
      <c r="C82" s="117" t="s">
        <v>12</v>
      </c>
      <c r="D82" s="117"/>
      <c r="E82" s="117"/>
      <c r="F82" s="117"/>
      <c r="G82" s="117"/>
      <c r="H82" s="117"/>
      <c r="I82" s="117"/>
      <c r="J82" s="117"/>
      <c r="K82" s="117"/>
      <c r="L82" s="117"/>
      <c r="M82" s="118"/>
      <c r="N82" s="118"/>
      <c r="O82" s="118"/>
      <c r="P82" s="118"/>
      <c r="Q82" s="119"/>
      <c r="R82" s="119"/>
      <c r="S82" s="119"/>
      <c r="T82" s="119"/>
      <c r="U82" s="110">
        <f t="shared" si="7"/>
        <v>0</v>
      </c>
      <c r="V82" s="110">
        <f t="shared" si="6"/>
        <v>0</v>
      </c>
      <c r="W82" s="88"/>
      <c r="X82" s="111" t="str">
        <f>IF(ISNUMBER(B82), IF(COUNTIF($B$10:$B82, B82)=COUNTIF($B:$B, B82), "1", "0"), "")</f>
        <v/>
      </c>
      <c r="Y82" s="112">
        <f t="shared" si="8"/>
        <v>0</v>
      </c>
      <c r="Z82" s="113" t="str" cm="1">
        <f t="array" ref="Z82">_xlfn.IFS(S82="","未応札",S82&gt;0,"応札")</f>
        <v>未応札</v>
      </c>
      <c r="AA82" s="113" t="str" cm="1">
        <f t="array" ref="AA82">_xlfn.IFS(T82=0,"未約定",T82=S82,"約定",T82&lt;S82,"一部約定")</f>
        <v>未約定</v>
      </c>
      <c r="AB82" s="117"/>
      <c r="AC82" s="114" t="str">
        <f t="shared" si="9"/>
        <v/>
      </c>
      <c r="AD82" s="115" t="str">
        <f t="shared" si="10"/>
        <v/>
      </c>
      <c r="AE82" s="116" t="str">
        <f t="shared" si="11"/>
        <v/>
      </c>
    </row>
    <row r="83" spans="1:31" ht="25.05" customHeight="1">
      <c r="A83" s="20"/>
      <c r="B83" s="117"/>
      <c r="C83" s="117" t="s">
        <v>12</v>
      </c>
      <c r="D83" s="117"/>
      <c r="E83" s="117"/>
      <c r="F83" s="117"/>
      <c r="G83" s="117"/>
      <c r="H83" s="117"/>
      <c r="I83" s="117"/>
      <c r="J83" s="117"/>
      <c r="K83" s="117"/>
      <c r="L83" s="117"/>
      <c r="M83" s="118"/>
      <c r="N83" s="118"/>
      <c r="O83" s="118"/>
      <c r="P83" s="118"/>
      <c r="Q83" s="119"/>
      <c r="R83" s="119"/>
      <c r="S83" s="119"/>
      <c r="T83" s="119"/>
      <c r="U83" s="110">
        <f t="shared" si="7"/>
        <v>0</v>
      </c>
      <c r="V83" s="110">
        <f t="shared" si="6"/>
        <v>0</v>
      </c>
      <c r="W83" s="88"/>
      <c r="X83" s="111" t="str">
        <f>IF(ISNUMBER(B83), IF(COUNTIF($B$10:$B83, B83)=COUNTIF($B:$B, B83), "1", "0"), "")</f>
        <v/>
      </c>
      <c r="Y83" s="112">
        <f t="shared" si="8"/>
        <v>0</v>
      </c>
      <c r="Z83" s="113" t="str" cm="1">
        <f t="array" ref="Z83">_xlfn.IFS(S83="","未応札",S83&gt;0,"応札")</f>
        <v>未応札</v>
      </c>
      <c r="AA83" s="113" t="str" cm="1">
        <f t="array" ref="AA83">_xlfn.IFS(T83=0,"未約定",T83=S83,"約定",T83&lt;S83,"一部約定")</f>
        <v>未約定</v>
      </c>
      <c r="AB83" s="117"/>
      <c r="AC83" s="114" t="str">
        <f t="shared" si="9"/>
        <v/>
      </c>
      <c r="AD83" s="115" t="str">
        <f t="shared" si="10"/>
        <v/>
      </c>
      <c r="AE83" s="116" t="str">
        <f t="shared" si="11"/>
        <v/>
      </c>
    </row>
    <row r="84" spans="1:31" ht="25.05" customHeight="1">
      <c r="A84" s="20"/>
      <c r="B84" s="117"/>
      <c r="C84" s="117" t="s">
        <v>12</v>
      </c>
      <c r="D84" s="117"/>
      <c r="E84" s="117"/>
      <c r="F84" s="117"/>
      <c r="G84" s="117"/>
      <c r="H84" s="117"/>
      <c r="I84" s="117"/>
      <c r="J84" s="117"/>
      <c r="K84" s="117"/>
      <c r="L84" s="117"/>
      <c r="M84" s="118"/>
      <c r="N84" s="118"/>
      <c r="O84" s="118"/>
      <c r="P84" s="118"/>
      <c r="Q84" s="119"/>
      <c r="R84" s="119"/>
      <c r="S84" s="119"/>
      <c r="T84" s="119"/>
      <c r="U84" s="110">
        <f t="shared" si="7"/>
        <v>0</v>
      </c>
      <c r="V84" s="110">
        <f t="shared" si="6"/>
        <v>0</v>
      </c>
      <c r="W84" s="88"/>
      <c r="X84" s="111" t="str">
        <f>IF(ISNUMBER(B84), IF(COUNTIF($B$10:$B84, B84)=COUNTIF($B:$B, B84), "1", "0"), "")</f>
        <v/>
      </c>
      <c r="Y84" s="112">
        <f t="shared" si="8"/>
        <v>0</v>
      </c>
      <c r="Z84" s="113" t="str" cm="1">
        <f t="array" ref="Z84">_xlfn.IFS(S84="","未応札",S84&gt;0,"応札")</f>
        <v>未応札</v>
      </c>
      <c r="AA84" s="113" t="str" cm="1">
        <f t="array" ref="AA84">_xlfn.IFS(T84=0,"未約定",T84=S84,"約定",T84&lt;S84,"一部約定")</f>
        <v>未約定</v>
      </c>
      <c r="AB84" s="117"/>
      <c r="AC84" s="114" t="str">
        <f t="shared" si="9"/>
        <v/>
      </c>
      <c r="AD84" s="115" t="str">
        <f t="shared" si="10"/>
        <v/>
      </c>
      <c r="AE84" s="116" t="str">
        <f t="shared" si="11"/>
        <v/>
      </c>
    </row>
    <row r="85" spans="1:31" ht="25.05" customHeight="1">
      <c r="A85" s="20"/>
      <c r="B85" s="117"/>
      <c r="C85" s="117" t="s">
        <v>12</v>
      </c>
      <c r="D85" s="117"/>
      <c r="E85" s="117"/>
      <c r="F85" s="117"/>
      <c r="G85" s="117"/>
      <c r="H85" s="117"/>
      <c r="I85" s="117"/>
      <c r="J85" s="117"/>
      <c r="K85" s="117"/>
      <c r="L85" s="117"/>
      <c r="M85" s="118"/>
      <c r="N85" s="118"/>
      <c r="O85" s="118"/>
      <c r="P85" s="118"/>
      <c r="Q85" s="119"/>
      <c r="R85" s="119"/>
      <c r="S85" s="119"/>
      <c r="T85" s="119"/>
      <c r="U85" s="110">
        <f t="shared" si="7"/>
        <v>0</v>
      </c>
      <c r="V85" s="110">
        <f t="shared" si="6"/>
        <v>0</v>
      </c>
      <c r="W85" s="88"/>
      <c r="X85" s="111" t="str">
        <f>IF(ISNUMBER(B85), IF(COUNTIF($B$10:$B85, B85)=COUNTIF($B:$B, B85), "1", "0"), "")</f>
        <v/>
      </c>
      <c r="Y85" s="112">
        <f t="shared" si="8"/>
        <v>0</v>
      </c>
      <c r="Z85" s="113" t="str" cm="1">
        <f t="array" ref="Z85">_xlfn.IFS(S85="","未応札",S85&gt;0,"応札")</f>
        <v>未応札</v>
      </c>
      <c r="AA85" s="113" t="str" cm="1">
        <f t="array" ref="AA85">_xlfn.IFS(T85=0,"未約定",T85=S85,"約定",T85&lt;S85,"一部約定")</f>
        <v>未約定</v>
      </c>
      <c r="AB85" s="117"/>
      <c r="AC85" s="114" t="str">
        <f t="shared" si="9"/>
        <v/>
      </c>
      <c r="AD85" s="115" t="str">
        <f t="shared" si="10"/>
        <v/>
      </c>
      <c r="AE85" s="116" t="str">
        <f t="shared" si="11"/>
        <v/>
      </c>
    </row>
    <row r="86" spans="1:31" ht="25.05" customHeight="1">
      <c r="A86" s="20"/>
      <c r="B86" s="117"/>
      <c r="C86" s="117" t="s">
        <v>12</v>
      </c>
      <c r="D86" s="117"/>
      <c r="E86" s="117"/>
      <c r="F86" s="117"/>
      <c r="G86" s="117"/>
      <c r="H86" s="117"/>
      <c r="I86" s="117"/>
      <c r="J86" s="117"/>
      <c r="K86" s="117"/>
      <c r="L86" s="117"/>
      <c r="M86" s="118"/>
      <c r="N86" s="118"/>
      <c r="O86" s="118"/>
      <c r="P86" s="118"/>
      <c r="Q86" s="119"/>
      <c r="R86" s="119"/>
      <c r="S86" s="119"/>
      <c r="T86" s="119"/>
      <c r="U86" s="110">
        <f t="shared" si="7"/>
        <v>0</v>
      </c>
      <c r="V86" s="110">
        <f t="shared" si="6"/>
        <v>0</v>
      </c>
      <c r="W86" s="88"/>
      <c r="X86" s="111" t="str">
        <f>IF(ISNUMBER(B86), IF(COUNTIF($B$10:$B86, B86)=COUNTIF($B:$B, B86), "1", "0"), "")</f>
        <v/>
      </c>
      <c r="Y86" s="112">
        <f t="shared" si="8"/>
        <v>0</v>
      </c>
      <c r="Z86" s="113" t="str" cm="1">
        <f t="array" ref="Z86">_xlfn.IFS(S86="","未応札",S86&gt;0,"応札")</f>
        <v>未応札</v>
      </c>
      <c r="AA86" s="113" t="str" cm="1">
        <f t="array" ref="AA86">_xlfn.IFS(T86=0,"未約定",T86=S86,"約定",T86&lt;S86,"一部約定")</f>
        <v>未約定</v>
      </c>
      <c r="AB86" s="117"/>
      <c r="AC86" s="114" t="str">
        <f t="shared" si="9"/>
        <v/>
      </c>
      <c r="AD86" s="115" t="str">
        <f t="shared" si="10"/>
        <v/>
      </c>
      <c r="AE86" s="116" t="str">
        <f t="shared" si="11"/>
        <v/>
      </c>
    </row>
    <row r="87" spans="1:31" ht="25.05" customHeight="1">
      <c r="A87" s="19"/>
      <c r="B87" s="117"/>
      <c r="C87" s="117" t="s">
        <v>12</v>
      </c>
      <c r="D87" s="117"/>
      <c r="E87" s="117"/>
      <c r="F87" s="117"/>
      <c r="G87" s="117"/>
      <c r="H87" s="117"/>
      <c r="I87" s="117"/>
      <c r="J87" s="117"/>
      <c r="K87" s="117"/>
      <c r="L87" s="117"/>
      <c r="M87" s="118"/>
      <c r="N87" s="118"/>
      <c r="O87" s="118"/>
      <c r="P87" s="118"/>
      <c r="Q87" s="119"/>
      <c r="R87" s="119"/>
      <c r="S87" s="119"/>
      <c r="T87" s="119"/>
      <c r="U87" s="110">
        <f t="shared" si="7"/>
        <v>0</v>
      </c>
      <c r="V87" s="110">
        <f t="shared" si="6"/>
        <v>0</v>
      </c>
      <c r="W87" s="88"/>
      <c r="X87" s="111" t="str">
        <f>IF(ISNUMBER(B87), IF(COUNTIF($B$10:$B87, B87)=COUNTIF($B:$B, B87), "1", "0"), "")</f>
        <v/>
      </c>
      <c r="Y87" s="112">
        <f t="shared" si="8"/>
        <v>0</v>
      </c>
      <c r="Z87" s="113" t="str" cm="1">
        <f t="array" ref="Z87">_xlfn.IFS(S87="","未応札",S87&gt;0,"応札")</f>
        <v>未応札</v>
      </c>
      <c r="AA87" s="113" t="str" cm="1">
        <f t="array" ref="AA87">_xlfn.IFS(T87=0,"未約定",T87=S87,"約定",T87&lt;S87,"一部約定")</f>
        <v>未約定</v>
      </c>
      <c r="AB87" s="117"/>
      <c r="AC87" s="114" t="str">
        <f t="shared" si="9"/>
        <v/>
      </c>
      <c r="AD87" s="115" t="str">
        <f t="shared" si="10"/>
        <v/>
      </c>
      <c r="AE87" s="116" t="str">
        <f t="shared" si="11"/>
        <v/>
      </c>
    </row>
    <row r="88" spans="1:31" ht="25.05" customHeight="1">
      <c r="A88" s="20"/>
      <c r="B88" s="117"/>
      <c r="C88" s="117" t="s">
        <v>12</v>
      </c>
      <c r="D88" s="117"/>
      <c r="E88" s="117"/>
      <c r="F88" s="117"/>
      <c r="G88" s="117"/>
      <c r="H88" s="117"/>
      <c r="I88" s="117"/>
      <c r="J88" s="117"/>
      <c r="K88" s="117"/>
      <c r="L88" s="117"/>
      <c r="M88" s="118"/>
      <c r="N88" s="118"/>
      <c r="O88" s="118"/>
      <c r="P88" s="118"/>
      <c r="Q88" s="119"/>
      <c r="R88" s="119"/>
      <c r="S88" s="119"/>
      <c r="T88" s="119"/>
      <c r="U88" s="110">
        <f t="shared" si="7"/>
        <v>0</v>
      </c>
      <c r="V88" s="110">
        <f t="shared" si="6"/>
        <v>0</v>
      </c>
      <c r="W88" s="88"/>
      <c r="X88" s="111" t="str">
        <f>IF(ISNUMBER(B88), IF(COUNTIF($B$10:$B88, B88)=COUNTIF($B:$B, B88), "1", "0"), "")</f>
        <v/>
      </c>
      <c r="Y88" s="112">
        <f t="shared" si="8"/>
        <v>0</v>
      </c>
      <c r="Z88" s="113" t="str" cm="1">
        <f t="array" ref="Z88">_xlfn.IFS(S88="","未応札",S88&gt;0,"応札")</f>
        <v>未応札</v>
      </c>
      <c r="AA88" s="113" t="str" cm="1">
        <f t="array" ref="AA88">_xlfn.IFS(T88=0,"未約定",T88=S88,"約定",T88&lt;S88,"一部約定")</f>
        <v>未約定</v>
      </c>
      <c r="AB88" s="117"/>
      <c r="AC88" s="114" t="str">
        <f t="shared" si="9"/>
        <v/>
      </c>
      <c r="AD88" s="115" t="str">
        <f t="shared" si="10"/>
        <v/>
      </c>
      <c r="AE88" s="116" t="str">
        <f t="shared" si="11"/>
        <v/>
      </c>
    </row>
    <row r="89" spans="1:31" ht="25.05" customHeight="1">
      <c r="A89" s="20"/>
      <c r="B89" s="117"/>
      <c r="C89" s="117" t="s">
        <v>12</v>
      </c>
      <c r="D89" s="117"/>
      <c r="E89" s="117"/>
      <c r="F89" s="117"/>
      <c r="G89" s="117"/>
      <c r="H89" s="117"/>
      <c r="I89" s="117"/>
      <c r="J89" s="117"/>
      <c r="K89" s="117"/>
      <c r="L89" s="117"/>
      <c r="M89" s="118"/>
      <c r="N89" s="118"/>
      <c r="O89" s="118"/>
      <c r="P89" s="118"/>
      <c r="Q89" s="119"/>
      <c r="R89" s="119"/>
      <c r="S89" s="119"/>
      <c r="T89" s="119"/>
      <c r="U89" s="110">
        <f t="shared" si="7"/>
        <v>0</v>
      </c>
      <c r="V89" s="110">
        <f t="shared" si="6"/>
        <v>0</v>
      </c>
      <c r="W89" s="88"/>
      <c r="X89" s="111" t="str">
        <f>IF(ISNUMBER(B89), IF(COUNTIF($B$10:$B89, B89)=COUNTIF($B:$B, B89), "1", "0"), "")</f>
        <v/>
      </c>
      <c r="Y89" s="112">
        <f t="shared" si="8"/>
        <v>0</v>
      </c>
      <c r="Z89" s="113" t="str" cm="1">
        <f t="array" ref="Z89">_xlfn.IFS(S89="","未応札",S89&gt;0,"応札")</f>
        <v>未応札</v>
      </c>
      <c r="AA89" s="113" t="str" cm="1">
        <f t="array" ref="AA89">_xlfn.IFS(T89=0,"未約定",T89=S89,"約定",T89&lt;S89,"一部約定")</f>
        <v>未約定</v>
      </c>
      <c r="AB89" s="117"/>
      <c r="AC89" s="114" t="str">
        <f t="shared" si="9"/>
        <v/>
      </c>
      <c r="AD89" s="115" t="str">
        <f t="shared" si="10"/>
        <v/>
      </c>
      <c r="AE89" s="116" t="str">
        <f t="shared" si="11"/>
        <v/>
      </c>
    </row>
    <row r="90" spans="1:31" ht="25.05" customHeight="1">
      <c r="A90" s="20"/>
      <c r="B90" s="117"/>
      <c r="C90" s="117" t="s">
        <v>12</v>
      </c>
      <c r="D90" s="117"/>
      <c r="E90" s="117"/>
      <c r="F90" s="117"/>
      <c r="G90" s="117"/>
      <c r="H90" s="117"/>
      <c r="I90" s="117"/>
      <c r="J90" s="117"/>
      <c r="K90" s="117"/>
      <c r="L90" s="117"/>
      <c r="M90" s="118"/>
      <c r="N90" s="118"/>
      <c r="O90" s="118"/>
      <c r="P90" s="118"/>
      <c r="Q90" s="119"/>
      <c r="R90" s="119"/>
      <c r="S90" s="119"/>
      <c r="T90" s="119"/>
      <c r="U90" s="110">
        <f t="shared" si="7"/>
        <v>0</v>
      </c>
      <c r="V90" s="110">
        <f t="shared" si="6"/>
        <v>0</v>
      </c>
      <c r="W90" s="88"/>
      <c r="X90" s="111" t="str">
        <f>IF(ISNUMBER(B90), IF(COUNTIF($B$10:$B90, B90)=COUNTIF($B:$B, B90), "1", "0"), "")</f>
        <v/>
      </c>
      <c r="Y90" s="112">
        <f t="shared" si="8"/>
        <v>0</v>
      </c>
      <c r="Z90" s="113" t="str" cm="1">
        <f t="array" ref="Z90">_xlfn.IFS(S90="","未応札",S90&gt;0,"応札")</f>
        <v>未応札</v>
      </c>
      <c r="AA90" s="113" t="str" cm="1">
        <f t="array" ref="AA90">_xlfn.IFS(T90=0,"未約定",T90=S90,"約定",T90&lt;S90,"一部約定")</f>
        <v>未約定</v>
      </c>
      <c r="AB90" s="117"/>
      <c r="AC90" s="114" t="str">
        <f t="shared" si="9"/>
        <v/>
      </c>
      <c r="AD90" s="115" t="str">
        <f t="shared" si="10"/>
        <v/>
      </c>
      <c r="AE90" s="116" t="str">
        <f t="shared" si="11"/>
        <v/>
      </c>
    </row>
    <row r="91" spans="1:31" ht="25.05" customHeight="1">
      <c r="A91" s="20"/>
      <c r="B91" s="117"/>
      <c r="C91" s="117" t="s">
        <v>12</v>
      </c>
      <c r="D91" s="117"/>
      <c r="E91" s="117"/>
      <c r="F91" s="117"/>
      <c r="G91" s="117"/>
      <c r="H91" s="117"/>
      <c r="I91" s="117"/>
      <c r="J91" s="117"/>
      <c r="K91" s="117"/>
      <c r="L91" s="117"/>
      <c r="M91" s="118"/>
      <c r="N91" s="118"/>
      <c r="O91" s="118"/>
      <c r="P91" s="118"/>
      <c r="Q91" s="119"/>
      <c r="R91" s="119"/>
      <c r="S91" s="119"/>
      <c r="T91" s="119"/>
      <c r="U91" s="110">
        <f t="shared" si="7"/>
        <v>0</v>
      </c>
      <c r="V91" s="110">
        <f t="shared" si="6"/>
        <v>0</v>
      </c>
      <c r="W91" s="88"/>
      <c r="X91" s="111" t="str">
        <f>IF(ISNUMBER(B91), IF(COUNTIF($B$10:$B91, B91)=COUNTIF($B:$B, B91), "1", "0"), "")</f>
        <v/>
      </c>
      <c r="Y91" s="112">
        <f t="shared" si="8"/>
        <v>0</v>
      </c>
      <c r="Z91" s="113" t="str" cm="1">
        <f t="array" ref="Z91">_xlfn.IFS(S91="","未応札",S91&gt;0,"応札")</f>
        <v>未応札</v>
      </c>
      <c r="AA91" s="113" t="str" cm="1">
        <f t="array" ref="AA91">_xlfn.IFS(T91=0,"未約定",T91=S91,"約定",T91&lt;S91,"一部約定")</f>
        <v>未約定</v>
      </c>
      <c r="AB91" s="117"/>
      <c r="AC91" s="114" t="str">
        <f t="shared" si="9"/>
        <v/>
      </c>
      <c r="AD91" s="115" t="str">
        <f t="shared" si="10"/>
        <v/>
      </c>
      <c r="AE91" s="116" t="str">
        <f t="shared" si="11"/>
        <v/>
      </c>
    </row>
    <row r="92" spans="1:31" ht="25.05" customHeight="1">
      <c r="A92" s="20"/>
      <c r="B92" s="117"/>
      <c r="C92" s="117" t="s">
        <v>12</v>
      </c>
      <c r="D92" s="117"/>
      <c r="E92" s="117"/>
      <c r="F92" s="117"/>
      <c r="G92" s="117"/>
      <c r="H92" s="117"/>
      <c r="I92" s="117"/>
      <c r="J92" s="117"/>
      <c r="K92" s="117"/>
      <c r="L92" s="117"/>
      <c r="M92" s="118"/>
      <c r="N92" s="118"/>
      <c r="O92" s="118"/>
      <c r="P92" s="118"/>
      <c r="Q92" s="119"/>
      <c r="R92" s="119"/>
      <c r="S92" s="119"/>
      <c r="T92" s="119"/>
      <c r="U92" s="110">
        <f t="shared" si="7"/>
        <v>0</v>
      </c>
      <c r="V92" s="110">
        <f t="shared" si="6"/>
        <v>0</v>
      </c>
      <c r="W92" s="88"/>
      <c r="X92" s="111" t="str">
        <f>IF(ISNUMBER(B92), IF(COUNTIF($B$10:$B92, B92)=COUNTIF($B:$B, B92), "1", "0"), "")</f>
        <v/>
      </c>
      <c r="Y92" s="112">
        <f t="shared" si="8"/>
        <v>0</v>
      </c>
      <c r="Z92" s="113" t="str" cm="1">
        <f t="array" ref="Z92">_xlfn.IFS(S92="","未応札",S92&gt;0,"応札")</f>
        <v>未応札</v>
      </c>
      <c r="AA92" s="113" t="str" cm="1">
        <f t="array" ref="AA92">_xlfn.IFS(T92=0,"未約定",T92=S92,"約定",T92&lt;S92,"一部約定")</f>
        <v>未約定</v>
      </c>
      <c r="AB92" s="117"/>
      <c r="AC92" s="114" t="str">
        <f t="shared" si="9"/>
        <v/>
      </c>
      <c r="AD92" s="115" t="str">
        <f t="shared" si="10"/>
        <v/>
      </c>
      <c r="AE92" s="116" t="str">
        <f t="shared" si="11"/>
        <v/>
      </c>
    </row>
    <row r="93" spans="1:31" ht="25.05" customHeight="1">
      <c r="A93" s="21"/>
      <c r="B93" s="117"/>
      <c r="C93" s="117" t="s">
        <v>12</v>
      </c>
      <c r="D93" s="117"/>
      <c r="E93" s="117"/>
      <c r="F93" s="117"/>
      <c r="G93" s="117"/>
      <c r="H93" s="117"/>
      <c r="I93" s="117"/>
      <c r="J93" s="117"/>
      <c r="K93" s="117"/>
      <c r="L93" s="117"/>
      <c r="M93" s="118"/>
      <c r="N93" s="118"/>
      <c r="O93" s="118"/>
      <c r="P93" s="118"/>
      <c r="Q93" s="119"/>
      <c r="R93" s="119"/>
      <c r="S93" s="119"/>
      <c r="T93" s="119"/>
      <c r="U93" s="110">
        <f t="shared" si="7"/>
        <v>0</v>
      </c>
      <c r="V93" s="110">
        <f t="shared" si="6"/>
        <v>0</v>
      </c>
      <c r="W93" s="88"/>
      <c r="X93" s="111" t="str">
        <f>IF(ISNUMBER(B93), IF(COUNTIF($B$10:$B93, B93)=COUNTIF($B:$B, B93), "1", "0"), "")</f>
        <v/>
      </c>
      <c r="Y93" s="112">
        <f t="shared" si="8"/>
        <v>0</v>
      </c>
      <c r="Z93" s="113" t="str" cm="1">
        <f t="array" ref="Z93">_xlfn.IFS(S93="","未応札",S93&gt;0,"応札")</f>
        <v>未応札</v>
      </c>
      <c r="AA93" s="113" t="str" cm="1">
        <f t="array" ref="AA93">_xlfn.IFS(T93=0,"未約定",T93=S93,"約定",T93&lt;S93,"一部約定")</f>
        <v>未約定</v>
      </c>
      <c r="AB93" s="117"/>
      <c r="AC93" s="114" t="str">
        <f t="shared" si="9"/>
        <v/>
      </c>
      <c r="AD93" s="115" t="str">
        <f t="shared" si="10"/>
        <v/>
      </c>
      <c r="AE93" s="116" t="str">
        <f t="shared" si="11"/>
        <v/>
      </c>
    </row>
    <row r="94" spans="1:31" ht="25.05" customHeight="1">
      <c r="A94" s="21"/>
      <c r="B94" s="117"/>
      <c r="C94" s="117" t="s">
        <v>12</v>
      </c>
      <c r="D94" s="117"/>
      <c r="E94" s="117"/>
      <c r="F94" s="117"/>
      <c r="G94" s="117"/>
      <c r="H94" s="117"/>
      <c r="I94" s="117"/>
      <c r="J94" s="117"/>
      <c r="K94" s="117"/>
      <c r="L94" s="117"/>
      <c r="M94" s="118"/>
      <c r="N94" s="118"/>
      <c r="O94" s="118"/>
      <c r="P94" s="118"/>
      <c r="Q94" s="119"/>
      <c r="R94" s="119"/>
      <c r="S94" s="119"/>
      <c r="T94" s="119"/>
      <c r="U94" s="110">
        <f t="shared" si="7"/>
        <v>0</v>
      </c>
      <c r="V94" s="110">
        <f t="shared" si="6"/>
        <v>0</v>
      </c>
      <c r="W94" s="88"/>
      <c r="X94" s="111" t="str">
        <f>IF(ISNUMBER(B94), IF(COUNTIF($B$10:$B94, B94)=COUNTIF($B:$B, B94), "1", "0"), "")</f>
        <v/>
      </c>
      <c r="Y94" s="112">
        <f t="shared" si="8"/>
        <v>0</v>
      </c>
      <c r="Z94" s="113" t="str" cm="1">
        <f t="array" ref="Z94">_xlfn.IFS(S94="","未応札",S94&gt;0,"応札")</f>
        <v>未応札</v>
      </c>
      <c r="AA94" s="113" t="str" cm="1">
        <f t="array" ref="AA94">_xlfn.IFS(T94=0,"未約定",T94=S94,"約定",T94&lt;S94,"一部約定")</f>
        <v>未約定</v>
      </c>
      <c r="AB94" s="117"/>
      <c r="AC94" s="114" t="str">
        <f t="shared" si="9"/>
        <v/>
      </c>
      <c r="AD94" s="115" t="str">
        <f t="shared" si="10"/>
        <v/>
      </c>
      <c r="AE94" s="116" t="str">
        <f t="shared" si="11"/>
        <v/>
      </c>
    </row>
    <row r="95" spans="1:31" ht="25.05" customHeight="1">
      <c r="A95" s="20"/>
      <c r="B95" s="117"/>
      <c r="C95" s="117" t="s">
        <v>12</v>
      </c>
      <c r="D95" s="117"/>
      <c r="E95" s="117"/>
      <c r="F95" s="117"/>
      <c r="G95" s="117"/>
      <c r="H95" s="117"/>
      <c r="I95" s="117"/>
      <c r="J95" s="117"/>
      <c r="K95" s="117"/>
      <c r="L95" s="117"/>
      <c r="M95" s="118"/>
      <c r="N95" s="118"/>
      <c r="O95" s="118"/>
      <c r="P95" s="118"/>
      <c r="Q95" s="119"/>
      <c r="R95" s="119"/>
      <c r="S95" s="119"/>
      <c r="T95" s="119"/>
      <c r="U95" s="110">
        <f t="shared" si="7"/>
        <v>0</v>
      </c>
      <c r="V95" s="110">
        <f t="shared" si="6"/>
        <v>0</v>
      </c>
      <c r="W95" s="88"/>
      <c r="X95" s="111" t="str">
        <f>IF(ISNUMBER(B95), IF(COUNTIF($B$10:$B95, B95)=COUNTIF($B:$B, B95), "1", "0"), "")</f>
        <v/>
      </c>
      <c r="Y95" s="112">
        <f t="shared" si="8"/>
        <v>0</v>
      </c>
      <c r="Z95" s="113" t="str" cm="1">
        <f t="array" ref="Z95">_xlfn.IFS(S95="","未応札",S95&gt;0,"応札")</f>
        <v>未応札</v>
      </c>
      <c r="AA95" s="113" t="str" cm="1">
        <f t="array" ref="AA95">_xlfn.IFS(T95=0,"未約定",T95=S95,"約定",T95&lt;S95,"一部約定")</f>
        <v>未約定</v>
      </c>
      <c r="AB95" s="117"/>
      <c r="AC95" s="114" t="str">
        <f t="shared" si="9"/>
        <v/>
      </c>
      <c r="AD95" s="115" t="str">
        <f t="shared" si="10"/>
        <v/>
      </c>
      <c r="AE95" s="116" t="str">
        <f t="shared" si="11"/>
        <v/>
      </c>
    </row>
    <row r="96" spans="1:31" ht="25.05" customHeight="1">
      <c r="A96" s="20"/>
      <c r="B96" s="117"/>
      <c r="C96" s="117" t="s">
        <v>12</v>
      </c>
      <c r="D96" s="117"/>
      <c r="E96" s="117"/>
      <c r="F96" s="117"/>
      <c r="G96" s="117"/>
      <c r="H96" s="117"/>
      <c r="I96" s="117"/>
      <c r="J96" s="117"/>
      <c r="K96" s="117"/>
      <c r="L96" s="117"/>
      <c r="M96" s="118"/>
      <c r="N96" s="118"/>
      <c r="O96" s="118"/>
      <c r="P96" s="118"/>
      <c r="Q96" s="119"/>
      <c r="R96" s="119"/>
      <c r="S96" s="119"/>
      <c r="T96" s="119"/>
      <c r="U96" s="110">
        <f t="shared" si="7"/>
        <v>0</v>
      </c>
      <c r="V96" s="110">
        <f t="shared" si="6"/>
        <v>0</v>
      </c>
      <c r="W96" s="88"/>
      <c r="X96" s="111" t="str">
        <f>IF(ISNUMBER(B96), IF(COUNTIF($B$10:$B96, B96)=COUNTIF($B:$B, B96), "1", "0"), "")</f>
        <v/>
      </c>
      <c r="Y96" s="112">
        <f t="shared" si="8"/>
        <v>0</v>
      </c>
      <c r="Z96" s="113" t="str" cm="1">
        <f t="array" ref="Z96">_xlfn.IFS(S96="","未応札",S96&gt;0,"応札")</f>
        <v>未応札</v>
      </c>
      <c r="AA96" s="113" t="str" cm="1">
        <f t="array" ref="AA96">_xlfn.IFS(T96=0,"未約定",T96=S96,"約定",T96&lt;S96,"一部約定")</f>
        <v>未約定</v>
      </c>
      <c r="AB96" s="117"/>
      <c r="AC96" s="114" t="str">
        <f t="shared" si="9"/>
        <v/>
      </c>
      <c r="AD96" s="115" t="str">
        <f t="shared" si="10"/>
        <v/>
      </c>
      <c r="AE96" s="116" t="str">
        <f t="shared" si="11"/>
        <v/>
      </c>
    </row>
    <row r="97" spans="2:32" ht="25.05" customHeight="1">
      <c r="B97" s="117"/>
      <c r="C97" s="117" t="s">
        <v>12</v>
      </c>
      <c r="D97" s="117"/>
      <c r="E97" s="117"/>
      <c r="F97" s="117"/>
      <c r="G97" s="117"/>
      <c r="H97" s="117"/>
      <c r="I97" s="117"/>
      <c r="J97" s="117"/>
      <c r="K97" s="117"/>
      <c r="L97" s="117"/>
      <c r="M97" s="118"/>
      <c r="N97" s="118"/>
      <c r="O97" s="118"/>
      <c r="P97" s="118"/>
      <c r="Q97" s="119"/>
      <c r="R97" s="119"/>
      <c r="S97" s="119"/>
      <c r="T97" s="119"/>
      <c r="U97" s="110">
        <f t="shared" si="7"/>
        <v>0</v>
      </c>
      <c r="V97" s="110">
        <f t="shared" si="6"/>
        <v>0</v>
      </c>
      <c r="W97" s="88"/>
      <c r="X97" s="111" t="str">
        <f>IF(ISNUMBER(B97), IF(COUNTIF($B$10:$B97, B97)=COUNTIF($B:$B, B97), "1", "0"), "")</f>
        <v/>
      </c>
      <c r="Y97" s="112">
        <f t="shared" si="8"/>
        <v>0</v>
      </c>
      <c r="Z97" s="113" t="str" cm="1">
        <f t="array" ref="Z97">_xlfn.IFS(S97="","未応札",S97&gt;0,"応札")</f>
        <v>未応札</v>
      </c>
      <c r="AA97" s="113" t="str" cm="1">
        <f t="array" ref="AA97">_xlfn.IFS(T97=0,"未約定",T97=S97,"約定",T97&lt;S97,"一部約定")</f>
        <v>未約定</v>
      </c>
      <c r="AB97" s="117"/>
      <c r="AC97" s="114" t="str">
        <f t="shared" si="9"/>
        <v/>
      </c>
      <c r="AD97" s="115" t="str">
        <f t="shared" si="10"/>
        <v/>
      </c>
      <c r="AE97" s="116" t="str">
        <f t="shared" si="11"/>
        <v/>
      </c>
      <c r="AF97" s="16"/>
    </row>
    <row r="98" spans="2:32" ht="25.05" customHeight="1">
      <c r="B98" s="117"/>
      <c r="C98" s="117" t="s">
        <v>12</v>
      </c>
      <c r="D98" s="117"/>
      <c r="E98" s="117"/>
      <c r="F98" s="117"/>
      <c r="G98" s="117"/>
      <c r="H98" s="117"/>
      <c r="I98" s="117"/>
      <c r="J98" s="117"/>
      <c r="K98" s="117"/>
      <c r="L98" s="117"/>
      <c r="M98" s="118"/>
      <c r="N98" s="118"/>
      <c r="O98" s="118"/>
      <c r="P98" s="118"/>
      <c r="Q98" s="119"/>
      <c r="R98" s="119"/>
      <c r="S98" s="119"/>
      <c r="T98" s="119"/>
      <c r="U98" s="110">
        <f t="shared" si="7"/>
        <v>0</v>
      </c>
      <c r="V98" s="110">
        <f t="shared" si="6"/>
        <v>0</v>
      </c>
      <c r="W98" s="88"/>
      <c r="X98" s="111" t="str">
        <f>IF(ISNUMBER(B98), IF(COUNTIF($B$10:$B98, B98)=COUNTIF($B:$B, B98), "1", "0"), "")</f>
        <v/>
      </c>
      <c r="Y98" s="112">
        <f t="shared" si="8"/>
        <v>0</v>
      </c>
      <c r="Z98" s="113" t="str" cm="1">
        <f t="array" ref="Z98">_xlfn.IFS(S98="","未応札",S98&gt;0,"応札")</f>
        <v>未応札</v>
      </c>
      <c r="AA98" s="113" t="str" cm="1">
        <f t="array" ref="AA98">_xlfn.IFS(T98=0,"未約定",T98=S98,"約定",T98&lt;S98,"一部約定")</f>
        <v>未約定</v>
      </c>
      <c r="AB98" s="117"/>
      <c r="AC98" s="114" t="str">
        <f t="shared" si="9"/>
        <v/>
      </c>
      <c r="AD98" s="115" t="str">
        <f t="shared" si="10"/>
        <v/>
      </c>
      <c r="AE98" s="116" t="str">
        <f t="shared" si="11"/>
        <v/>
      </c>
    </row>
    <row r="99" spans="2:32" ht="25.05" customHeight="1">
      <c r="B99" s="117"/>
      <c r="C99" s="117" t="s">
        <v>12</v>
      </c>
      <c r="D99" s="117"/>
      <c r="E99" s="117"/>
      <c r="F99" s="117"/>
      <c r="G99" s="117"/>
      <c r="H99" s="117"/>
      <c r="I99" s="117"/>
      <c r="J99" s="117"/>
      <c r="K99" s="117"/>
      <c r="L99" s="117"/>
      <c r="M99" s="118"/>
      <c r="N99" s="118"/>
      <c r="O99" s="118"/>
      <c r="P99" s="118"/>
      <c r="Q99" s="119"/>
      <c r="R99" s="119"/>
      <c r="S99" s="119"/>
      <c r="T99" s="119"/>
      <c r="U99" s="110">
        <f t="shared" si="7"/>
        <v>0</v>
      </c>
      <c r="V99" s="110">
        <f t="shared" si="6"/>
        <v>0</v>
      </c>
      <c r="W99" s="88"/>
      <c r="X99" s="111" t="str">
        <f>IF(ISNUMBER(B99), IF(COUNTIF($B$10:$B99, B99)=COUNTIF($B:$B, B99), "1", "0"), "")</f>
        <v/>
      </c>
      <c r="Y99" s="112">
        <f t="shared" si="8"/>
        <v>0</v>
      </c>
      <c r="Z99" s="113" t="str" cm="1">
        <f t="array" ref="Z99">_xlfn.IFS(S99="","未応札",S99&gt;0,"応札")</f>
        <v>未応札</v>
      </c>
      <c r="AA99" s="113" t="str" cm="1">
        <f t="array" ref="AA99">_xlfn.IFS(T99=0,"未約定",T99=S99,"約定",T99&lt;S99,"一部約定")</f>
        <v>未約定</v>
      </c>
      <c r="AB99" s="117"/>
      <c r="AC99" s="114" t="str">
        <f t="shared" si="9"/>
        <v/>
      </c>
      <c r="AD99" s="115" t="str">
        <f t="shared" si="10"/>
        <v/>
      </c>
      <c r="AE99" s="116" t="str">
        <f t="shared" si="11"/>
        <v/>
      </c>
    </row>
    <row r="100" spans="2:32" ht="25.05" customHeight="1">
      <c r="B100" s="117"/>
      <c r="C100" s="117" t="s">
        <v>12</v>
      </c>
      <c r="D100" s="117"/>
      <c r="E100" s="117"/>
      <c r="F100" s="117"/>
      <c r="G100" s="117"/>
      <c r="H100" s="117"/>
      <c r="I100" s="117"/>
      <c r="J100" s="117"/>
      <c r="K100" s="117"/>
      <c r="L100" s="117"/>
      <c r="M100" s="118"/>
      <c r="N100" s="118"/>
      <c r="O100" s="118"/>
      <c r="P100" s="118"/>
      <c r="Q100" s="119"/>
      <c r="R100" s="119"/>
      <c r="S100" s="119"/>
      <c r="T100" s="119"/>
      <c r="U100" s="110">
        <f t="shared" si="7"/>
        <v>0</v>
      </c>
      <c r="V100" s="110">
        <f t="shared" si="6"/>
        <v>0</v>
      </c>
      <c r="W100" s="88"/>
      <c r="X100" s="111" t="str">
        <f>IF(ISNUMBER(B100), IF(COUNTIF($B$10:$B100, B100)=COUNTIF($B:$B, B100), "1", "0"), "")</f>
        <v/>
      </c>
      <c r="Y100" s="112">
        <f t="shared" si="8"/>
        <v>0</v>
      </c>
      <c r="Z100" s="113" t="str" cm="1">
        <f t="array" ref="Z100">_xlfn.IFS(S100="","未応札",S100&gt;0,"応札")</f>
        <v>未応札</v>
      </c>
      <c r="AA100" s="113" t="str" cm="1">
        <f t="array" ref="AA100">_xlfn.IFS(T100=0,"未約定",T100=S100,"約定",T100&lt;S100,"一部約定")</f>
        <v>未約定</v>
      </c>
      <c r="AB100" s="117"/>
      <c r="AC100" s="114" t="str">
        <f t="shared" si="9"/>
        <v/>
      </c>
      <c r="AD100" s="115" t="str">
        <f t="shared" si="10"/>
        <v/>
      </c>
      <c r="AE100" s="116" t="str">
        <f t="shared" si="11"/>
        <v/>
      </c>
    </row>
    <row r="101" spans="2:32" ht="25.05" customHeight="1">
      <c r="B101" s="117"/>
      <c r="C101" s="117" t="s">
        <v>12</v>
      </c>
      <c r="D101" s="117"/>
      <c r="E101" s="117"/>
      <c r="F101" s="117"/>
      <c r="G101" s="117"/>
      <c r="H101" s="117"/>
      <c r="I101" s="117"/>
      <c r="J101" s="117"/>
      <c r="K101" s="117"/>
      <c r="L101" s="117"/>
      <c r="M101" s="118"/>
      <c r="N101" s="118"/>
      <c r="O101" s="118"/>
      <c r="P101" s="118"/>
      <c r="Q101" s="119"/>
      <c r="R101" s="119"/>
      <c r="S101" s="119"/>
      <c r="T101" s="119"/>
      <c r="U101" s="110">
        <f t="shared" si="7"/>
        <v>0</v>
      </c>
      <c r="V101" s="110">
        <f t="shared" si="6"/>
        <v>0</v>
      </c>
      <c r="W101" s="88"/>
      <c r="X101" s="111" t="str">
        <f>IF(ISNUMBER(B101), IF(COUNTIF($B$10:$B101, B101)=COUNTIF($B:$B, B101), "1", "0"), "")</f>
        <v/>
      </c>
      <c r="Y101" s="112">
        <f t="shared" si="8"/>
        <v>0</v>
      </c>
      <c r="Z101" s="113" t="str" cm="1">
        <f t="array" ref="Z101">_xlfn.IFS(S101="","未応札",S101&gt;0,"応札")</f>
        <v>未応札</v>
      </c>
      <c r="AA101" s="113" t="str" cm="1">
        <f t="array" ref="AA101">_xlfn.IFS(T101=0,"未約定",T101=S101,"約定",T101&lt;S101,"一部約定")</f>
        <v>未約定</v>
      </c>
      <c r="AB101" s="117"/>
      <c r="AC101" s="114" t="str">
        <f t="shared" si="9"/>
        <v/>
      </c>
      <c r="AD101" s="115" t="str">
        <f t="shared" si="10"/>
        <v/>
      </c>
      <c r="AE101" s="116" t="str">
        <f t="shared" si="11"/>
        <v/>
      </c>
    </row>
    <row r="102" spans="2:32" ht="25.05" customHeight="1">
      <c r="B102" s="117"/>
      <c r="C102" s="117" t="s">
        <v>12</v>
      </c>
      <c r="D102" s="117"/>
      <c r="E102" s="117"/>
      <c r="F102" s="117"/>
      <c r="G102" s="117"/>
      <c r="H102" s="117"/>
      <c r="I102" s="117"/>
      <c r="J102" s="117"/>
      <c r="K102" s="117"/>
      <c r="L102" s="117"/>
      <c r="M102" s="118"/>
      <c r="N102" s="118"/>
      <c r="O102" s="118"/>
      <c r="P102" s="118"/>
      <c r="Q102" s="119"/>
      <c r="R102" s="119"/>
      <c r="S102" s="119"/>
      <c r="T102" s="119"/>
      <c r="U102" s="110">
        <f t="shared" si="7"/>
        <v>0</v>
      </c>
      <c r="V102" s="110">
        <f t="shared" si="6"/>
        <v>0</v>
      </c>
      <c r="W102" s="88"/>
      <c r="X102" s="111" t="str">
        <f>IF(ISNUMBER(B102), IF(COUNTIF($B$10:$B102, B102)=COUNTIF($B:$B, B102), "1", "0"), "")</f>
        <v/>
      </c>
      <c r="Y102" s="112">
        <f t="shared" si="8"/>
        <v>0</v>
      </c>
      <c r="Z102" s="113" t="str" cm="1">
        <f t="array" ref="Z102">_xlfn.IFS(S102="","未応札",S102&gt;0,"応札")</f>
        <v>未応札</v>
      </c>
      <c r="AA102" s="113" t="str" cm="1">
        <f t="array" ref="AA102">_xlfn.IFS(T102=0,"未約定",T102=S102,"約定",T102&lt;S102,"一部約定")</f>
        <v>未約定</v>
      </c>
      <c r="AB102" s="117"/>
      <c r="AC102" s="114" t="str">
        <f t="shared" si="9"/>
        <v/>
      </c>
      <c r="AD102" s="115" t="str">
        <f t="shared" si="10"/>
        <v/>
      </c>
      <c r="AE102" s="116" t="str">
        <f t="shared" si="11"/>
        <v/>
      </c>
    </row>
    <row r="103" spans="2:32" ht="25.05" customHeight="1">
      <c r="B103" s="117"/>
      <c r="C103" s="117" t="s">
        <v>12</v>
      </c>
      <c r="D103" s="117"/>
      <c r="E103" s="117"/>
      <c r="F103" s="117"/>
      <c r="G103" s="117"/>
      <c r="H103" s="117"/>
      <c r="I103" s="117"/>
      <c r="J103" s="117"/>
      <c r="K103" s="117"/>
      <c r="L103" s="117"/>
      <c r="M103" s="118"/>
      <c r="N103" s="118"/>
      <c r="O103" s="118"/>
      <c r="P103" s="118"/>
      <c r="Q103" s="119"/>
      <c r="R103" s="119"/>
      <c r="S103" s="119"/>
      <c r="T103" s="119"/>
      <c r="U103" s="110">
        <f t="shared" si="7"/>
        <v>0</v>
      </c>
      <c r="V103" s="110">
        <f t="shared" si="6"/>
        <v>0</v>
      </c>
      <c r="W103" s="88"/>
      <c r="X103" s="111" t="str">
        <f>IF(ISNUMBER(B103), IF(COUNTIF($B$10:$B103, B103)=COUNTIF($B:$B, B103), "1", "0"), "")</f>
        <v/>
      </c>
      <c r="Y103" s="112">
        <f t="shared" si="8"/>
        <v>0</v>
      </c>
      <c r="Z103" s="113" t="str" cm="1">
        <f t="array" ref="Z103">_xlfn.IFS(S103="","未応札",S103&gt;0,"応札")</f>
        <v>未応札</v>
      </c>
      <c r="AA103" s="113" t="str" cm="1">
        <f t="array" ref="AA103">_xlfn.IFS(T103=0,"未約定",T103=S103,"約定",T103&lt;S103,"一部約定")</f>
        <v>未約定</v>
      </c>
      <c r="AB103" s="117"/>
      <c r="AC103" s="114" t="str">
        <f t="shared" si="9"/>
        <v/>
      </c>
      <c r="AD103" s="115" t="str">
        <f t="shared" si="10"/>
        <v/>
      </c>
      <c r="AE103" s="116" t="str">
        <f t="shared" si="11"/>
        <v/>
      </c>
    </row>
    <row r="104" spans="2:32" ht="25.05" customHeight="1">
      <c r="B104" s="117"/>
      <c r="C104" s="117" t="s">
        <v>12</v>
      </c>
      <c r="D104" s="117"/>
      <c r="E104" s="117"/>
      <c r="F104" s="117"/>
      <c r="G104" s="117"/>
      <c r="H104" s="117"/>
      <c r="I104" s="117"/>
      <c r="J104" s="117"/>
      <c r="K104" s="117"/>
      <c r="L104" s="117"/>
      <c r="M104" s="118"/>
      <c r="N104" s="118"/>
      <c r="O104" s="118"/>
      <c r="P104" s="118"/>
      <c r="Q104" s="119"/>
      <c r="R104" s="119"/>
      <c r="S104" s="119"/>
      <c r="T104" s="119"/>
      <c r="U104" s="110">
        <f t="shared" si="7"/>
        <v>0</v>
      </c>
      <c r="V104" s="110">
        <f t="shared" si="6"/>
        <v>0</v>
      </c>
      <c r="W104" s="88"/>
      <c r="X104" s="111" t="str">
        <f>IF(ISNUMBER(B104), IF(COUNTIF($B$10:$B104, B104)=COUNTIF($B:$B, B104), "1", "0"), "")</f>
        <v/>
      </c>
      <c r="Y104" s="112">
        <f t="shared" si="8"/>
        <v>0</v>
      </c>
      <c r="Z104" s="113" t="str" cm="1">
        <f t="array" ref="Z104">_xlfn.IFS(S104="","未応札",S104&gt;0,"応札")</f>
        <v>未応札</v>
      </c>
      <c r="AA104" s="113" t="str" cm="1">
        <f t="array" ref="AA104">_xlfn.IFS(T104=0,"未約定",T104=S104,"約定",T104&lt;S104,"一部約定")</f>
        <v>未約定</v>
      </c>
      <c r="AB104" s="117"/>
      <c r="AC104" s="114" t="str">
        <f t="shared" si="9"/>
        <v/>
      </c>
      <c r="AD104" s="115" t="str">
        <f t="shared" si="10"/>
        <v/>
      </c>
      <c r="AE104" s="116" t="str">
        <f t="shared" si="11"/>
        <v/>
      </c>
    </row>
    <row r="105" spans="2:32" ht="25.05" customHeight="1">
      <c r="B105" s="117"/>
      <c r="C105" s="117" t="s">
        <v>12</v>
      </c>
      <c r="D105" s="117"/>
      <c r="E105" s="117"/>
      <c r="F105" s="117"/>
      <c r="G105" s="117"/>
      <c r="H105" s="117"/>
      <c r="I105" s="117"/>
      <c r="J105" s="117"/>
      <c r="K105" s="117"/>
      <c r="L105" s="117"/>
      <c r="M105" s="118"/>
      <c r="N105" s="118"/>
      <c r="O105" s="118"/>
      <c r="P105" s="118"/>
      <c r="Q105" s="119"/>
      <c r="R105" s="119"/>
      <c r="S105" s="119"/>
      <c r="T105" s="119"/>
      <c r="U105" s="110">
        <f t="shared" si="7"/>
        <v>0</v>
      </c>
      <c r="V105" s="110">
        <f t="shared" si="6"/>
        <v>0</v>
      </c>
      <c r="W105" s="88"/>
      <c r="X105" s="111" t="str">
        <f>IF(ISNUMBER(B105), IF(COUNTIF($B$10:$B105, B105)=COUNTIF($B:$B, B105), "1", "0"), "")</f>
        <v/>
      </c>
      <c r="Y105" s="112">
        <f t="shared" si="8"/>
        <v>0</v>
      </c>
      <c r="Z105" s="113" t="str" cm="1">
        <f t="array" ref="Z105">_xlfn.IFS(S105="","未応札",S105&gt;0,"応札")</f>
        <v>未応札</v>
      </c>
      <c r="AA105" s="113" t="str" cm="1">
        <f t="array" ref="AA105">_xlfn.IFS(T105=0,"未約定",T105=S105,"約定",T105&lt;S105,"一部約定")</f>
        <v>未約定</v>
      </c>
      <c r="AB105" s="117"/>
      <c r="AC105" s="114" t="str">
        <f t="shared" si="9"/>
        <v/>
      </c>
      <c r="AD105" s="115" t="str">
        <f t="shared" si="10"/>
        <v/>
      </c>
      <c r="AE105" s="116" t="str">
        <f t="shared" si="11"/>
        <v/>
      </c>
    </row>
    <row r="106" spans="2:32" ht="25.05" customHeight="1">
      <c r="B106" s="117"/>
      <c r="C106" s="117" t="s">
        <v>12</v>
      </c>
      <c r="D106" s="117"/>
      <c r="E106" s="117"/>
      <c r="F106" s="117"/>
      <c r="G106" s="117"/>
      <c r="H106" s="117"/>
      <c r="I106" s="117"/>
      <c r="J106" s="117"/>
      <c r="K106" s="117"/>
      <c r="L106" s="117"/>
      <c r="M106" s="118"/>
      <c r="N106" s="118"/>
      <c r="O106" s="118"/>
      <c r="P106" s="118"/>
      <c r="Q106" s="119"/>
      <c r="R106" s="119"/>
      <c r="S106" s="119"/>
      <c r="T106" s="119"/>
      <c r="U106" s="110">
        <f t="shared" si="7"/>
        <v>0</v>
      </c>
      <c r="V106" s="110">
        <f t="shared" si="6"/>
        <v>0</v>
      </c>
      <c r="W106" s="88"/>
      <c r="X106" s="111" t="str">
        <f>IF(ISNUMBER(B106), IF(COUNTIF($B$10:$B106, B106)=COUNTIF($B:$B, B106), "1", "0"), "")</f>
        <v/>
      </c>
      <c r="Y106" s="112">
        <f t="shared" si="8"/>
        <v>0</v>
      </c>
      <c r="Z106" s="113" t="str" cm="1">
        <f t="array" ref="Z106">_xlfn.IFS(S106="","未応札",S106&gt;0,"応札")</f>
        <v>未応札</v>
      </c>
      <c r="AA106" s="113" t="str" cm="1">
        <f t="array" ref="AA106">_xlfn.IFS(T106=0,"未約定",T106=S106,"約定",T106&lt;S106,"一部約定")</f>
        <v>未約定</v>
      </c>
      <c r="AB106" s="117"/>
      <c r="AC106" s="114" t="str">
        <f t="shared" si="9"/>
        <v/>
      </c>
      <c r="AD106" s="115" t="str">
        <f t="shared" si="10"/>
        <v/>
      </c>
      <c r="AE106" s="116" t="str">
        <f t="shared" si="11"/>
        <v/>
      </c>
    </row>
    <row r="107" spans="2:32" ht="25.05" customHeight="1">
      <c r="B107" s="117"/>
      <c r="C107" s="117" t="s">
        <v>12</v>
      </c>
      <c r="D107" s="117"/>
      <c r="E107" s="117"/>
      <c r="F107" s="117"/>
      <c r="G107" s="117"/>
      <c r="H107" s="117"/>
      <c r="I107" s="117"/>
      <c r="J107" s="117"/>
      <c r="K107" s="117"/>
      <c r="L107" s="117"/>
      <c r="M107" s="118"/>
      <c r="N107" s="118"/>
      <c r="O107" s="118"/>
      <c r="P107" s="118"/>
      <c r="Q107" s="119"/>
      <c r="R107" s="119"/>
      <c r="S107" s="119"/>
      <c r="T107" s="119"/>
      <c r="U107" s="110">
        <f t="shared" si="7"/>
        <v>0</v>
      </c>
      <c r="V107" s="110">
        <f t="shared" si="6"/>
        <v>0</v>
      </c>
      <c r="W107" s="88"/>
      <c r="X107" s="111" t="str">
        <f>IF(ISNUMBER(B107), IF(COUNTIF($B$10:$B107, B107)=COUNTIF($B:$B, B107), "1", "0"), "")</f>
        <v/>
      </c>
      <c r="Y107" s="112">
        <f t="shared" si="8"/>
        <v>0</v>
      </c>
      <c r="Z107" s="113" t="str" cm="1">
        <f t="array" ref="Z107">_xlfn.IFS(S107="","未応札",S107&gt;0,"応札")</f>
        <v>未応札</v>
      </c>
      <c r="AA107" s="113" t="str" cm="1">
        <f t="array" ref="AA107">_xlfn.IFS(T107=0,"未約定",T107=S107,"約定",T107&lt;S107,"一部約定")</f>
        <v>未約定</v>
      </c>
      <c r="AB107" s="117"/>
      <c r="AC107" s="114" t="str">
        <f t="shared" si="9"/>
        <v/>
      </c>
      <c r="AD107" s="115" t="str">
        <f t="shared" si="10"/>
        <v/>
      </c>
      <c r="AE107" s="116" t="str">
        <f t="shared" si="11"/>
        <v/>
      </c>
    </row>
    <row r="108" spans="2:32" ht="25.05" customHeight="1">
      <c r="B108" s="117"/>
      <c r="C108" s="117" t="s">
        <v>12</v>
      </c>
      <c r="D108" s="117"/>
      <c r="E108" s="117"/>
      <c r="F108" s="117"/>
      <c r="G108" s="117"/>
      <c r="H108" s="117"/>
      <c r="I108" s="117"/>
      <c r="J108" s="117"/>
      <c r="K108" s="117"/>
      <c r="L108" s="117"/>
      <c r="M108" s="118"/>
      <c r="N108" s="118"/>
      <c r="O108" s="118"/>
      <c r="P108" s="118"/>
      <c r="Q108" s="119"/>
      <c r="R108" s="119"/>
      <c r="S108" s="119"/>
      <c r="T108" s="119"/>
      <c r="U108" s="110">
        <f t="shared" si="7"/>
        <v>0</v>
      </c>
      <c r="V108" s="110">
        <f t="shared" si="6"/>
        <v>0</v>
      </c>
      <c r="W108" s="88"/>
      <c r="X108" s="111" t="str">
        <f>IF(ISNUMBER(B108), IF(COUNTIF($B$10:$B108, B108)=COUNTIF($B:$B, B108), "1", "0"), "")</f>
        <v/>
      </c>
      <c r="Y108" s="112">
        <f t="shared" si="8"/>
        <v>0</v>
      </c>
      <c r="Z108" s="113" t="str" cm="1">
        <f t="array" ref="Z108">_xlfn.IFS(S108="","未応札",S108&gt;0,"応札")</f>
        <v>未応札</v>
      </c>
      <c r="AA108" s="113" t="str" cm="1">
        <f t="array" ref="AA108">_xlfn.IFS(T108=0,"未約定",T108=S108,"約定",T108&lt;S108,"一部約定")</f>
        <v>未約定</v>
      </c>
      <c r="AB108" s="117"/>
      <c r="AC108" s="114" t="str">
        <f t="shared" si="9"/>
        <v/>
      </c>
      <c r="AD108" s="115" t="str">
        <f t="shared" si="10"/>
        <v/>
      </c>
      <c r="AE108" s="116" t="str">
        <f t="shared" si="11"/>
        <v/>
      </c>
    </row>
    <row r="109" spans="2:32" ht="25.05" customHeight="1">
      <c r="B109" s="117"/>
      <c r="C109" s="117" t="s">
        <v>12</v>
      </c>
      <c r="D109" s="117"/>
      <c r="E109" s="117"/>
      <c r="F109" s="117"/>
      <c r="G109" s="117"/>
      <c r="H109" s="117"/>
      <c r="I109" s="117"/>
      <c r="J109" s="117"/>
      <c r="K109" s="117"/>
      <c r="L109" s="117"/>
      <c r="M109" s="118"/>
      <c r="N109" s="118"/>
      <c r="O109" s="118"/>
      <c r="P109" s="118"/>
      <c r="Q109" s="119"/>
      <c r="R109" s="119"/>
      <c r="S109" s="119"/>
      <c r="T109" s="119"/>
      <c r="U109" s="110">
        <f t="shared" si="7"/>
        <v>0</v>
      </c>
      <c r="V109" s="110">
        <f t="shared" si="6"/>
        <v>0</v>
      </c>
      <c r="W109" s="88"/>
      <c r="X109" s="111" t="str">
        <f>IF(ISNUMBER(B109), IF(COUNTIF($B$10:$B109, B109)=COUNTIF($B:$B, B109), "1", "0"), "")</f>
        <v/>
      </c>
      <c r="Y109" s="112">
        <f t="shared" si="8"/>
        <v>0</v>
      </c>
      <c r="Z109" s="113" t="str" cm="1">
        <f t="array" ref="Z109">_xlfn.IFS(S109="","未応札",S109&gt;0,"応札")</f>
        <v>未応札</v>
      </c>
      <c r="AA109" s="113" t="str" cm="1">
        <f t="array" ref="AA109">_xlfn.IFS(T109=0,"未約定",T109=S109,"約定",T109&lt;S109,"一部約定")</f>
        <v>未約定</v>
      </c>
      <c r="AB109" s="117"/>
      <c r="AC109" s="114" t="str">
        <f t="shared" si="9"/>
        <v/>
      </c>
      <c r="AD109" s="115" t="str">
        <f t="shared" si="10"/>
        <v/>
      </c>
      <c r="AE109" s="116" t="str">
        <f t="shared" si="11"/>
        <v/>
      </c>
    </row>
    <row r="110" spans="2:32" ht="25.05" customHeight="1">
      <c r="B110" s="117"/>
      <c r="C110" s="117" t="s">
        <v>12</v>
      </c>
      <c r="D110" s="117"/>
      <c r="E110" s="117"/>
      <c r="F110" s="117"/>
      <c r="G110" s="117"/>
      <c r="H110" s="117"/>
      <c r="I110" s="117"/>
      <c r="J110" s="117"/>
      <c r="K110" s="117"/>
      <c r="L110" s="117"/>
      <c r="M110" s="118"/>
      <c r="N110" s="118"/>
      <c r="O110" s="118"/>
      <c r="P110" s="118"/>
      <c r="Q110" s="119"/>
      <c r="R110" s="119"/>
      <c r="S110" s="119"/>
      <c r="T110" s="119"/>
      <c r="U110" s="110">
        <f t="shared" si="7"/>
        <v>0</v>
      </c>
      <c r="V110" s="110">
        <f t="shared" si="6"/>
        <v>0</v>
      </c>
      <c r="W110" s="88"/>
      <c r="X110" s="111" t="str">
        <f>IF(ISNUMBER(B110), IF(COUNTIF($B$10:$B110, B110)=COUNTIF($B:$B, B110), "1", "0"), "")</f>
        <v/>
      </c>
      <c r="Y110" s="112">
        <f t="shared" si="8"/>
        <v>0</v>
      </c>
      <c r="Z110" s="113" t="str" cm="1">
        <f t="array" ref="Z110">_xlfn.IFS(S110="","未応札",S110&gt;0,"応札")</f>
        <v>未応札</v>
      </c>
      <c r="AA110" s="113" t="str" cm="1">
        <f t="array" ref="AA110">_xlfn.IFS(T110=0,"未約定",T110=S110,"約定",T110&lt;S110,"一部約定")</f>
        <v>未約定</v>
      </c>
      <c r="AB110" s="117"/>
      <c r="AC110" s="114" t="str">
        <f t="shared" si="9"/>
        <v/>
      </c>
      <c r="AD110" s="115" t="str">
        <f t="shared" si="10"/>
        <v/>
      </c>
      <c r="AE110" s="116" t="str">
        <f t="shared" si="11"/>
        <v/>
      </c>
    </row>
    <row r="111" spans="2:32" ht="25.05" customHeight="1">
      <c r="B111" s="117"/>
      <c r="C111" s="117" t="s">
        <v>12</v>
      </c>
      <c r="D111" s="117"/>
      <c r="E111" s="117"/>
      <c r="F111" s="117"/>
      <c r="G111" s="117"/>
      <c r="H111" s="117"/>
      <c r="I111" s="117"/>
      <c r="J111" s="117"/>
      <c r="K111" s="117"/>
      <c r="L111" s="117"/>
      <c r="M111" s="118"/>
      <c r="N111" s="118"/>
      <c r="O111" s="118"/>
      <c r="P111" s="118"/>
      <c r="Q111" s="119"/>
      <c r="R111" s="119"/>
      <c r="S111" s="119"/>
      <c r="T111" s="119"/>
      <c r="U111" s="110">
        <f t="shared" si="7"/>
        <v>0</v>
      </c>
      <c r="V111" s="110">
        <f t="shared" si="6"/>
        <v>0</v>
      </c>
      <c r="W111" s="88"/>
      <c r="X111" s="111" t="str">
        <f>IF(ISNUMBER(B111), IF(COUNTIF($B$10:$B111, B111)=COUNTIF($B:$B, B111), "1", "0"), "")</f>
        <v/>
      </c>
      <c r="Y111" s="112">
        <f t="shared" si="8"/>
        <v>0</v>
      </c>
      <c r="Z111" s="113" t="str" cm="1">
        <f t="array" ref="Z111">_xlfn.IFS(S111="","未応札",S111&gt;0,"応札")</f>
        <v>未応札</v>
      </c>
      <c r="AA111" s="113" t="str" cm="1">
        <f t="array" ref="AA111">_xlfn.IFS(T111=0,"未約定",T111=S111,"約定",T111&lt;S111,"一部約定")</f>
        <v>未約定</v>
      </c>
      <c r="AB111" s="117"/>
      <c r="AC111" s="114" t="str">
        <f t="shared" si="9"/>
        <v/>
      </c>
      <c r="AD111" s="115" t="str">
        <f t="shared" si="10"/>
        <v/>
      </c>
      <c r="AE111" s="116" t="str">
        <f t="shared" si="11"/>
        <v/>
      </c>
    </row>
    <row r="112" spans="2:32" ht="25.05" customHeight="1">
      <c r="B112" s="117"/>
      <c r="C112" s="117" t="s">
        <v>12</v>
      </c>
      <c r="D112" s="117"/>
      <c r="E112" s="117"/>
      <c r="F112" s="117"/>
      <c r="G112" s="117"/>
      <c r="H112" s="117"/>
      <c r="I112" s="117"/>
      <c r="J112" s="117"/>
      <c r="K112" s="117"/>
      <c r="L112" s="117"/>
      <c r="M112" s="118"/>
      <c r="N112" s="118"/>
      <c r="O112" s="118"/>
      <c r="P112" s="118"/>
      <c r="Q112" s="119"/>
      <c r="R112" s="119"/>
      <c r="S112" s="119"/>
      <c r="T112" s="119"/>
      <c r="U112" s="110">
        <f t="shared" si="7"/>
        <v>0</v>
      </c>
      <c r="V112" s="110">
        <f t="shared" si="6"/>
        <v>0</v>
      </c>
      <c r="W112" s="88"/>
      <c r="X112" s="111" t="str">
        <f>IF(ISNUMBER(B112), IF(COUNTIF($B$10:$B112, B112)=COUNTIF($B:$B, B112), "1", "0"), "")</f>
        <v/>
      </c>
      <c r="Y112" s="112">
        <f t="shared" si="8"/>
        <v>0</v>
      </c>
      <c r="Z112" s="113" t="str" cm="1">
        <f t="array" ref="Z112">_xlfn.IFS(S112="","未応札",S112&gt;0,"応札")</f>
        <v>未応札</v>
      </c>
      <c r="AA112" s="113" t="str" cm="1">
        <f t="array" ref="AA112">_xlfn.IFS(T112=0,"未約定",T112=S112,"約定",T112&lt;S112,"一部約定")</f>
        <v>未約定</v>
      </c>
      <c r="AB112" s="117"/>
      <c r="AC112" s="114" t="str">
        <f t="shared" si="9"/>
        <v/>
      </c>
      <c r="AD112" s="115" t="str">
        <f t="shared" si="10"/>
        <v/>
      </c>
      <c r="AE112" s="116" t="str">
        <f t="shared" si="11"/>
        <v/>
      </c>
    </row>
    <row r="113" spans="2:31" ht="25.05" customHeight="1">
      <c r="B113" s="117"/>
      <c r="C113" s="117" t="s">
        <v>12</v>
      </c>
      <c r="D113" s="117"/>
      <c r="E113" s="117"/>
      <c r="F113" s="117"/>
      <c r="G113" s="117"/>
      <c r="H113" s="117"/>
      <c r="I113" s="117"/>
      <c r="J113" s="117"/>
      <c r="K113" s="117"/>
      <c r="L113" s="117"/>
      <c r="M113" s="118"/>
      <c r="N113" s="118"/>
      <c r="O113" s="118"/>
      <c r="P113" s="118"/>
      <c r="Q113" s="119"/>
      <c r="R113" s="119"/>
      <c r="S113" s="119"/>
      <c r="T113" s="119"/>
      <c r="U113" s="110">
        <f t="shared" si="7"/>
        <v>0</v>
      </c>
      <c r="V113" s="110">
        <f t="shared" si="6"/>
        <v>0</v>
      </c>
      <c r="W113" s="88"/>
      <c r="X113" s="111" t="str">
        <f>IF(ISNUMBER(B113), IF(COUNTIF($B$10:$B113, B113)=COUNTIF($B:$B, B113), "1", "0"), "")</f>
        <v/>
      </c>
      <c r="Y113" s="112">
        <f t="shared" si="8"/>
        <v>0</v>
      </c>
      <c r="Z113" s="113" t="str" cm="1">
        <f t="array" ref="Z113">_xlfn.IFS(S113="","未応札",S113&gt;0,"応札")</f>
        <v>未応札</v>
      </c>
      <c r="AA113" s="113" t="str" cm="1">
        <f t="array" ref="AA113">_xlfn.IFS(T113=0,"未約定",T113=S113,"約定",T113&lt;S113,"一部約定")</f>
        <v>未約定</v>
      </c>
      <c r="AB113" s="117"/>
      <c r="AC113" s="114" t="str">
        <f t="shared" si="9"/>
        <v/>
      </c>
      <c r="AD113" s="115" t="str">
        <f t="shared" si="10"/>
        <v/>
      </c>
      <c r="AE113" s="116" t="str">
        <f t="shared" si="11"/>
        <v/>
      </c>
    </row>
    <row r="114" spans="2:31" ht="25.05" customHeight="1">
      <c r="B114" s="117"/>
      <c r="C114" s="117" t="s">
        <v>12</v>
      </c>
      <c r="D114" s="117"/>
      <c r="E114" s="117"/>
      <c r="F114" s="117"/>
      <c r="G114" s="117"/>
      <c r="H114" s="117"/>
      <c r="I114" s="117"/>
      <c r="J114" s="117"/>
      <c r="K114" s="117"/>
      <c r="L114" s="117"/>
      <c r="M114" s="118"/>
      <c r="N114" s="118"/>
      <c r="O114" s="118"/>
      <c r="P114" s="118"/>
      <c r="Q114" s="119"/>
      <c r="R114" s="119"/>
      <c r="S114" s="119"/>
      <c r="T114" s="119"/>
      <c r="U114" s="110">
        <f t="shared" si="7"/>
        <v>0</v>
      </c>
      <c r="V114" s="110">
        <f t="shared" si="6"/>
        <v>0</v>
      </c>
      <c r="W114" s="88"/>
      <c r="X114" s="111" t="str">
        <f>IF(ISNUMBER(B114), IF(COUNTIF($B$10:$B114, B114)=COUNTIF($B:$B, B114), "1", "0"), "")</f>
        <v/>
      </c>
      <c r="Y114" s="112">
        <f t="shared" si="8"/>
        <v>0</v>
      </c>
      <c r="Z114" s="113" t="str" cm="1">
        <f t="array" ref="Z114">_xlfn.IFS(S114="","未応札",S114&gt;0,"応札")</f>
        <v>未応札</v>
      </c>
      <c r="AA114" s="113" t="str" cm="1">
        <f t="array" ref="AA114">_xlfn.IFS(T114=0,"未約定",T114=S114,"約定",T114&lt;S114,"一部約定")</f>
        <v>未約定</v>
      </c>
      <c r="AB114" s="117"/>
      <c r="AC114" s="114" t="str">
        <f t="shared" si="9"/>
        <v/>
      </c>
      <c r="AD114" s="115" t="str">
        <f t="shared" si="10"/>
        <v/>
      </c>
      <c r="AE114" s="116" t="str">
        <f t="shared" si="11"/>
        <v/>
      </c>
    </row>
    <row r="115" spans="2:31" ht="25.05" customHeight="1">
      <c r="B115" s="117"/>
      <c r="C115" s="117" t="s">
        <v>12</v>
      </c>
      <c r="D115" s="117"/>
      <c r="E115" s="117"/>
      <c r="F115" s="117"/>
      <c r="G115" s="117"/>
      <c r="H115" s="117"/>
      <c r="I115" s="117"/>
      <c r="J115" s="117"/>
      <c r="K115" s="117"/>
      <c r="L115" s="117"/>
      <c r="M115" s="118"/>
      <c r="N115" s="118"/>
      <c r="O115" s="118"/>
      <c r="P115" s="118"/>
      <c r="Q115" s="119"/>
      <c r="R115" s="119"/>
      <c r="S115" s="119"/>
      <c r="T115" s="119"/>
      <c r="U115" s="110">
        <f t="shared" si="7"/>
        <v>0</v>
      </c>
      <c r="V115" s="110">
        <f t="shared" si="6"/>
        <v>0</v>
      </c>
      <c r="W115" s="88"/>
      <c r="X115" s="111" t="str">
        <f>IF(ISNUMBER(B115), IF(COUNTIF($B$10:$B115, B115)=COUNTIF($B:$B, B115), "1", "0"), "")</f>
        <v/>
      </c>
      <c r="Y115" s="112">
        <f t="shared" si="8"/>
        <v>0</v>
      </c>
      <c r="Z115" s="113" t="str" cm="1">
        <f t="array" ref="Z115">_xlfn.IFS(S115="","未応札",S115&gt;0,"応札")</f>
        <v>未応札</v>
      </c>
      <c r="AA115" s="113" t="str" cm="1">
        <f t="array" ref="AA115">_xlfn.IFS(T115=0,"未約定",T115=S115,"約定",T115&lt;S115,"一部約定")</f>
        <v>未約定</v>
      </c>
      <c r="AB115" s="117"/>
      <c r="AC115" s="114" t="str">
        <f t="shared" si="9"/>
        <v/>
      </c>
      <c r="AD115" s="115" t="str">
        <f t="shared" si="10"/>
        <v/>
      </c>
      <c r="AE115" s="116" t="str">
        <f t="shared" si="11"/>
        <v/>
      </c>
    </row>
    <row r="116" spans="2:31" ht="25.05" customHeight="1">
      <c r="B116" s="117"/>
      <c r="C116" s="117" t="s">
        <v>12</v>
      </c>
      <c r="D116" s="117"/>
      <c r="E116" s="117"/>
      <c r="F116" s="117"/>
      <c r="G116" s="117"/>
      <c r="H116" s="117"/>
      <c r="I116" s="117"/>
      <c r="J116" s="117"/>
      <c r="K116" s="117"/>
      <c r="L116" s="117"/>
      <c r="M116" s="118"/>
      <c r="N116" s="118"/>
      <c r="O116" s="118"/>
      <c r="P116" s="118"/>
      <c r="Q116" s="119"/>
      <c r="R116" s="119"/>
      <c r="S116" s="119"/>
      <c r="T116" s="119"/>
      <c r="U116" s="110">
        <f t="shared" si="7"/>
        <v>0</v>
      </c>
      <c r="V116" s="110">
        <f t="shared" si="6"/>
        <v>0</v>
      </c>
      <c r="W116" s="88"/>
      <c r="X116" s="111" t="str">
        <f>IF(ISNUMBER(B116), IF(COUNTIF($B$10:$B116, B116)=COUNTIF($B:$B, B116), "1", "0"), "")</f>
        <v/>
      </c>
      <c r="Y116" s="112">
        <f t="shared" si="8"/>
        <v>0</v>
      </c>
      <c r="Z116" s="113" t="str" cm="1">
        <f t="array" ref="Z116">_xlfn.IFS(S116="","未応札",S116&gt;0,"応札")</f>
        <v>未応札</v>
      </c>
      <c r="AA116" s="113" t="str" cm="1">
        <f t="array" ref="AA116">_xlfn.IFS(T116=0,"未約定",T116=S116,"約定",T116&lt;S116,"一部約定")</f>
        <v>未約定</v>
      </c>
      <c r="AB116" s="117"/>
      <c r="AC116" s="114" t="str">
        <f t="shared" si="9"/>
        <v/>
      </c>
      <c r="AD116" s="115" t="str">
        <f t="shared" si="10"/>
        <v/>
      </c>
      <c r="AE116" s="116" t="str">
        <f t="shared" si="11"/>
        <v/>
      </c>
    </row>
    <row r="117" spans="2:31" ht="25.05" customHeight="1">
      <c r="B117" s="117"/>
      <c r="C117" s="117" t="s">
        <v>12</v>
      </c>
      <c r="D117" s="117"/>
      <c r="E117" s="117"/>
      <c r="F117" s="117"/>
      <c r="G117" s="117"/>
      <c r="H117" s="117"/>
      <c r="I117" s="117"/>
      <c r="J117" s="117"/>
      <c r="K117" s="117"/>
      <c r="L117" s="117"/>
      <c r="M117" s="118"/>
      <c r="N117" s="118"/>
      <c r="O117" s="118"/>
      <c r="P117" s="118"/>
      <c r="Q117" s="119"/>
      <c r="R117" s="119"/>
      <c r="S117" s="119"/>
      <c r="T117" s="119"/>
      <c r="U117" s="110">
        <f t="shared" si="7"/>
        <v>0</v>
      </c>
      <c r="V117" s="110">
        <f t="shared" si="6"/>
        <v>0</v>
      </c>
      <c r="W117" s="88"/>
      <c r="X117" s="111" t="str">
        <f>IF(ISNUMBER(B117), IF(COUNTIF($B$10:$B117, B117)=COUNTIF($B:$B, B117), "1", "0"), "")</f>
        <v/>
      </c>
      <c r="Y117" s="112">
        <f t="shared" si="8"/>
        <v>0</v>
      </c>
      <c r="Z117" s="113" t="str" cm="1">
        <f t="array" ref="Z117">_xlfn.IFS(S117="","未応札",S117&gt;0,"応札")</f>
        <v>未応札</v>
      </c>
      <c r="AA117" s="113" t="str" cm="1">
        <f t="array" ref="AA117">_xlfn.IFS(T117=0,"未約定",T117=S117,"約定",T117&lt;S117,"一部約定")</f>
        <v>未約定</v>
      </c>
      <c r="AB117" s="117"/>
      <c r="AC117" s="114" t="str">
        <f t="shared" si="9"/>
        <v/>
      </c>
      <c r="AD117" s="115" t="str">
        <f t="shared" si="10"/>
        <v/>
      </c>
      <c r="AE117" s="116" t="str">
        <f t="shared" si="11"/>
        <v/>
      </c>
    </row>
    <row r="118" spans="2:31" ht="25.05" customHeight="1">
      <c r="B118" s="117"/>
      <c r="C118" s="117" t="s">
        <v>12</v>
      </c>
      <c r="D118" s="117"/>
      <c r="E118" s="117"/>
      <c r="F118" s="117"/>
      <c r="G118" s="117"/>
      <c r="H118" s="117"/>
      <c r="I118" s="117"/>
      <c r="J118" s="117"/>
      <c r="K118" s="117"/>
      <c r="L118" s="117"/>
      <c r="M118" s="118"/>
      <c r="N118" s="118"/>
      <c r="O118" s="118"/>
      <c r="P118" s="118"/>
      <c r="Q118" s="119"/>
      <c r="R118" s="119"/>
      <c r="S118" s="119"/>
      <c r="T118" s="119"/>
      <c r="U118" s="110">
        <f t="shared" si="7"/>
        <v>0</v>
      </c>
      <c r="V118" s="110">
        <f t="shared" si="6"/>
        <v>0</v>
      </c>
      <c r="W118" s="88"/>
      <c r="X118" s="111" t="str">
        <f>IF(ISNUMBER(B118), IF(COUNTIF($B$10:$B118, B118)=COUNTIF($B:$B, B118), "1", "0"), "")</f>
        <v/>
      </c>
      <c r="Y118" s="112">
        <f t="shared" si="8"/>
        <v>0</v>
      </c>
      <c r="Z118" s="113" t="str" cm="1">
        <f t="array" ref="Z118">_xlfn.IFS(S118="","未応札",S118&gt;0,"応札")</f>
        <v>未応札</v>
      </c>
      <c r="AA118" s="113" t="str" cm="1">
        <f t="array" ref="AA118">_xlfn.IFS(T118=0,"未約定",T118=S118,"約定",T118&lt;S118,"一部約定")</f>
        <v>未約定</v>
      </c>
      <c r="AB118" s="117"/>
      <c r="AC118" s="114" t="str">
        <f t="shared" si="9"/>
        <v/>
      </c>
      <c r="AD118" s="115" t="str">
        <f t="shared" si="10"/>
        <v/>
      </c>
      <c r="AE118" s="116" t="str">
        <f t="shared" si="11"/>
        <v/>
      </c>
    </row>
    <row r="119" spans="2:31" ht="25.05" customHeight="1">
      <c r="B119" s="117"/>
      <c r="C119" s="117" t="s">
        <v>12</v>
      </c>
      <c r="D119" s="117"/>
      <c r="E119" s="117"/>
      <c r="F119" s="117"/>
      <c r="G119" s="117"/>
      <c r="H119" s="117"/>
      <c r="I119" s="117"/>
      <c r="J119" s="117"/>
      <c r="K119" s="117"/>
      <c r="L119" s="117"/>
      <c r="M119" s="118"/>
      <c r="N119" s="118"/>
      <c r="O119" s="118"/>
      <c r="P119" s="118"/>
      <c r="Q119" s="119"/>
      <c r="R119" s="119"/>
      <c r="S119" s="119"/>
      <c r="T119" s="119"/>
      <c r="U119" s="110">
        <f t="shared" si="7"/>
        <v>0</v>
      </c>
      <c r="V119" s="110">
        <f t="shared" si="6"/>
        <v>0</v>
      </c>
      <c r="W119" s="88"/>
      <c r="X119" s="111" t="str">
        <f>IF(ISNUMBER(B119), IF(COUNTIF($B$10:$B119, B119)=COUNTIF($B:$B, B119), "1", "0"), "")</f>
        <v/>
      </c>
      <c r="Y119" s="112">
        <f t="shared" si="8"/>
        <v>0</v>
      </c>
      <c r="Z119" s="113" t="str" cm="1">
        <f t="array" ref="Z119">_xlfn.IFS(S119="","未応札",S119&gt;0,"応札")</f>
        <v>未応札</v>
      </c>
      <c r="AA119" s="113" t="str" cm="1">
        <f t="array" ref="AA119">_xlfn.IFS(T119=0,"未約定",T119=S119,"約定",T119&lt;S119,"一部約定")</f>
        <v>未約定</v>
      </c>
      <c r="AB119" s="117"/>
      <c r="AC119" s="114" t="str">
        <f t="shared" si="9"/>
        <v/>
      </c>
      <c r="AD119" s="115" t="str">
        <f t="shared" si="10"/>
        <v/>
      </c>
      <c r="AE119" s="116" t="str">
        <f t="shared" si="11"/>
        <v/>
      </c>
    </row>
    <row r="120" spans="2:31" ht="25.05" customHeight="1">
      <c r="B120" s="117"/>
      <c r="C120" s="117" t="s">
        <v>12</v>
      </c>
      <c r="D120" s="117"/>
      <c r="E120" s="117"/>
      <c r="F120" s="117"/>
      <c r="G120" s="117"/>
      <c r="H120" s="117"/>
      <c r="I120" s="117"/>
      <c r="J120" s="117"/>
      <c r="K120" s="117"/>
      <c r="L120" s="117"/>
      <c r="M120" s="118"/>
      <c r="N120" s="118"/>
      <c r="O120" s="118"/>
      <c r="P120" s="118"/>
      <c r="Q120" s="119"/>
      <c r="R120" s="119"/>
      <c r="S120" s="119"/>
      <c r="T120" s="119"/>
      <c r="U120" s="110">
        <f t="shared" si="7"/>
        <v>0</v>
      </c>
      <c r="V120" s="110">
        <f t="shared" si="6"/>
        <v>0</v>
      </c>
      <c r="W120" s="88"/>
      <c r="X120" s="111" t="str">
        <f>IF(ISNUMBER(B120), IF(COUNTIF($B$10:$B120, B120)=COUNTIF($B:$B, B120), "1", "0"), "")</f>
        <v/>
      </c>
      <c r="Y120" s="112">
        <f t="shared" si="8"/>
        <v>0</v>
      </c>
      <c r="Z120" s="113" t="str" cm="1">
        <f t="array" ref="Z120">_xlfn.IFS(S120="","未応札",S120&gt;0,"応札")</f>
        <v>未応札</v>
      </c>
      <c r="AA120" s="113" t="str" cm="1">
        <f t="array" ref="AA120">_xlfn.IFS(T120=0,"未約定",T120=S120,"約定",T120&lt;S120,"一部約定")</f>
        <v>未約定</v>
      </c>
      <c r="AB120" s="117"/>
      <c r="AC120" s="114" t="str">
        <f t="shared" si="9"/>
        <v/>
      </c>
      <c r="AD120" s="115" t="str">
        <f t="shared" si="10"/>
        <v/>
      </c>
      <c r="AE120" s="116" t="str">
        <f t="shared" si="11"/>
        <v/>
      </c>
    </row>
    <row r="121" spans="2:31" ht="25.05" customHeight="1">
      <c r="B121" s="117"/>
      <c r="C121" s="117" t="s">
        <v>12</v>
      </c>
      <c r="D121" s="117"/>
      <c r="E121" s="117"/>
      <c r="F121" s="117"/>
      <c r="G121" s="117"/>
      <c r="H121" s="117"/>
      <c r="I121" s="117"/>
      <c r="J121" s="117"/>
      <c r="K121" s="117"/>
      <c r="L121" s="117"/>
      <c r="M121" s="118"/>
      <c r="N121" s="118"/>
      <c r="O121" s="118"/>
      <c r="P121" s="118"/>
      <c r="Q121" s="119"/>
      <c r="R121" s="119"/>
      <c r="S121" s="119"/>
      <c r="T121" s="119"/>
      <c r="U121" s="110">
        <f t="shared" si="7"/>
        <v>0</v>
      </c>
      <c r="V121" s="110">
        <f t="shared" si="6"/>
        <v>0</v>
      </c>
      <c r="W121" s="88"/>
      <c r="X121" s="111" t="str">
        <f>IF(ISNUMBER(B121), IF(COUNTIF($B$10:$B121, B121)=COUNTIF($B:$B, B121), "1", "0"), "")</f>
        <v/>
      </c>
      <c r="Y121" s="112">
        <f t="shared" si="8"/>
        <v>0</v>
      </c>
      <c r="Z121" s="113" t="str" cm="1">
        <f t="array" ref="Z121">_xlfn.IFS(S121="","未応札",S121&gt;0,"応札")</f>
        <v>未応札</v>
      </c>
      <c r="AA121" s="113" t="str" cm="1">
        <f t="array" ref="AA121">_xlfn.IFS(T121=0,"未約定",T121=S121,"約定",T121&lt;S121,"一部約定")</f>
        <v>未約定</v>
      </c>
      <c r="AB121" s="117"/>
      <c r="AC121" s="114" t="str">
        <f t="shared" si="9"/>
        <v/>
      </c>
      <c r="AD121" s="115" t="str">
        <f t="shared" si="10"/>
        <v/>
      </c>
      <c r="AE121" s="116" t="str">
        <f t="shared" si="11"/>
        <v/>
      </c>
    </row>
    <row r="122" spans="2:31" ht="25.05" customHeight="1">
      <c r="B122" s="117"/>
      <c r="C122" s="117" t="s">
        <v>12</v>
      </c>
      <c r="D122" s="117"/>
      <c r="E122" s="117"/>
      <c r="F122" s="117"/>
      <c r="G122" s="117"/>
      <c r="H122" s="117"/>
      <c r="I122" s="117"/>
      <c r="J122" s="117"/>
      <c r="K122" s="117"/>
      <c r="L122" s="117"/>
      <c r="M122" s="118"/>
      <c r="N122" s="118"/>
      <c r="O122" s="118"/>
      <c r="P122" s="118"/>
      <c r="Q122" s="119"/>
      <c r="R122" s="119"/>
      <c r="S122" s="119"/>
      <c r="T122" s="119"/>
      <c r="U122" s="110">
        <f t="shared" si="7"/>
        <v>0</v>
      </c>
      <c r="V122" s="110">
        <f t="shared" si="6"/>
        <v>0</v>
      </c>
      <c r="W122" s="88"/>
      <c r="X122" s="111" t="str">
        <f>IF(ISNUMBER(B122), IF(COUNTIF($B$10:$B122, B122)=COUNTIF($B:$B, B122), "1", "0"), "")</f>
        <v/>
      </c>
      <c r="Y122" s="112">
        <f t="shared" si="8"/>
        <v>0</v>
      </c>
      <c r="Z122" s="113" t="str" cm="1">
        <f t="array" ref="Z122">_xlfn.IFS(S122="","未応札",S122&gt;0,"応札")</f>
        <v>未応札</v>
      </c>
      <c r="AA122" s="113" t="str" cm="1">
        <f t="array" ref="AA122">_xlfn.IFS(T122=0,"未約定",T122=S122,"約定",T122&lt;S122,"一部約定")</f>
        <v>未約定</v>
      </c>
      <c r="AB122" s="117"/>
      <c r="AC122" s="114" t="str">
        <f t="shared" si="9"/>
        <v/>
      </c>
      <c r="AD122" s="115" t="str">
        <f t="shared" si="10"/>
        <v/>
      </c>
      <c r="AE122" s="116" t="str">
        <f t="shared" si="11"/>
        <v/>
      </c>
    </row>
    <row r="123" spans="2:31" ht="25.05" customHeight="1">
      <c r="B123" s="117"/>
      <c r="C123" s="117" t="s">
        <v>12</v>
      </c>
      <c r="D123" s="117"/>
      <c r="E123" s="117"/>
      <c r="F123" s="117"/>
      <c r="G123" s="117"/>
      <c r="H123" s="117"/>
      <c r="I123" s="117"/>
      <c r="J123" s="117"/>
      <c r="K123" s="117"/>
      <c r="L123" s="117"/>
      <c r="M123" s="118"/>
      <c r="N123" s="118"/>
      <c r="O123" s="118"/>
      <c r="P123" s="118"/>
      <c r="Q123" s="119"/>
      <c r="R123" s="119"/>
      <c r="S123" s="119"/>
      <c r="T123" s="119"/>
      <c r="U123" s="110">
        <f t="shared" si="7"/>
        <v>0</v>
      </c>
      <c r="V123" s="110">
        <f t="shared" si="6"/>
        <v>0</v>
      </c>
      <c r="W123" s="88"/>
      <c r="X123" s="111" t="str">
        <f>IF(ISNUMBER(B123), IF(COUNTIF($B$10:$B123, B123)=COUNTIF($B:$B, B123), "1", "0"), "")</f>
        <v/>
      </c>
      <c r="Y123" s="112">
        <f t="shared" si="8"/>
        <v>0</v>
      </c>
      <c r="Z123" s="113" t="str" cm="1">
        <f t="array" ref="Z123">_xlfn.IFS(S123="","未応札",S123&gt;0,"応札")</f>
        <v>未応札</v>
      </c>
      <c r="AA123" s="113" t="str" cm="1">
        <f t="array" ref="AA123">_xlfn.IFS(T123=0,"未約定",T123=S123,"約定",T123&lt;S123,"一部約定")</f>
        <v>未約定</v>
      </c>
      <c r="AB123" s="117"/>
      <c r="AC123" s="114" t="str">
        <f t="shared" si="9"/>
        <v/>
      </c>
      <c r="AD123" s="115" t="str">
        <f t="shared" si="10"/>
        <v/>
      </c>
      <c r="AE123" s="116" t="str">
        <f t="shared" si="11"/>
        <v/>
      </c>
    </row>
    <row r="124" spans="2:31" ht="25.05" customHeight="1">
      <c r="B124" s="117"/>
      <c r="C124" s="117" t="s">
        <v>12</v>
      </c>
      <c r="D124" s="117"/>
      <c r="E124" s="117"/>
      <c r="F124" s="117"/>
      <c r="G124" s="117"/>
      <c r="H124" s="117"/>
      <c r="I124" s="117"/>
      <c r="J124" s="117"/>
      <c r="K124" s="117"/>
      <c r="L124" s="117"/>
      <c r="M124" s="118"/>
      <c r="N124" s="118"/>
      <c r="O124" s="118"/>
      <c r="P124" s="118"/>
      <c r="Q124" s="119"/>
      <c r="R124" s="119"/>
      <c r="S124" s="119"/>
      <c r="T124" s="119"/>
      <c r="U124" s="110">
        <f t="shared" si="7"/>
        <v>0</v>
      </c>
      <c r="V124" s="110">
        <f t="shared" si="6"/>
        <v>0</v>
      </c>
      <c r="W124" s="88"/>
      <c r="X124" s="111" t="str">
        <f>IF(ISNUMBER(B124), IF(COUNTIF($B$10:$B124, B124)=COUNTIF($B:$B, B124), "1", "0"), "")</f>
        <v/>
      </c>
      <c r="Y124" s="112">
        <f t="shared" si="8"/>
        <v>0</v>
      </c>
      <c r="Z124" s="113" t="str" cm="1">
        <f t="array" ref="Z124">_xlfn.IFS(S124="","未応札",S124&gt;0,"応札")</f>
        <v>未応札</v>
      </c>
      <c r="AA124" s="113" t="str" cm="1">
        <f t="array" ref="AA124">_xlfn.IFS(T124=0,"未約定",T124=S124,"約定",T124&lt;S124,"一部約定")</f>
        <v>未約定</v>
      </c>
      <c r="AB124" s="117"/>
      <c r="AC124" s="114" t="str">
        <f t="shared" si="9"/>
        <v/>
      </c>
      <c r="AD124" s="115" t="str">
        <f t="shared" si="10"/>
        <v/>
      </c>
      <c r="AE124" s="116" t="str">
        <f t="shared" si="11"/>
        <v/>
      </c>
    </row>
    <row r="125" spans="2:31" ht="25.05" customHeight="1">
      <c r="B125" s="117"/>
      <c r="C125" s="117" t="s">
        <v>12</v>
      </c>
      <c r="D125" s="117"/>
      <c r="E125" s="117"/>
      <c r="F125" s="117"/>
      <c r="G125" s="117"/>
      <c r="H125" s="117"/>
      <c r="I125" s="117"/>
      <c r="J125" s="117"/>
      <c r="K125" s="117"/>
      <c r="L125" s="117"/>
      <c r="M125" s="118"/>
      <c r="N125" s="118"/>
      <c r="O125" s="118"/>
      <c r="P125" s="118"/>
      <c r="Q125" s="119"/>
      <c r="R125" s="119"/>
      <c r="S125" s="119"/>
      <c r="T125" s="119"/>
      <c r="U125" s="110">
        <f t="shared" si="7"/>
        <v>0</v>
      </c>
      <c r="V125" s="110">
        <f t="shared" si="6"/>
        <v>0</v>
      </c>
      <c r="W125" s="88"/>
      <c r="X125" s="111" t="str">
        <f>IF(ISNUMBER(B125), IF(COUNTIF($B$10:$B125, B125)=COUNTIF($B:$B, B125), "1", "0"), "")</f>
        <v/>
      </c>
      <c r="Y125" s="112">
        <f t="shared" si="8"/>
        <v>0</v>
      </c>
      <c r="Z125" s="113" t="str" cm="1">
        <f t="array" ref="Z125">_xlfn.IFS(S125="","未応札",S125&gt;0,"応札")</f>
        <v>未応札</v>
      </c>
      <c r="AA125" s="113" t="str" cm="1">
        <f t="array" ref="AA125">_xlfn.IFS(T125=0,"未約定",T125=S125,"約定",T125&lt;S125,"一部約定")</f>
        <v>未約定</v>
      </c>
      <c r="AB125" s="117"/>
      <c r="AC125" s="114" t="str">
        <f t="shared" si="9"/>
        <v/>
      </c>
      <c r="AD125" s="115" t="str">
        <f t="shared" si="10"/>
        <v/>
      </c>
      <c r="AE125" s="116" t="str">
        <f t="shared" si="11"/>
        <v/>
      </c>
    </row>
    <row r="126" spans="2:31" ht="25.05" customHeight="1">
      <c r="B126" s="117"/>
      <c r="C126" s="117" t="s">
        <v>12</v>
      </c>
      <c r="D126" s="117"/>
      <c r="E126" s="117"/>
      <c r="F126" s="117"/>
      <c r="G126" s="117"/>
      <c r="H126" s="117"/>
      <c r="I126" s="117"/>
      <c r="J126" s="117"/>
      <c r="K126" s="117"/>
      <c r="L126" s="117"/>
      <c r="M126" s="118"/>
      <c r="N126" s="118"/>
      <c r="O126" s="118"/>
      <c r="P126" s="118"/>
      <c r="Q126" s="119"/>
      <c r="R126" s="119"/>
      <c r="S126" s="119"/>
      <c r="T126" s="119"/>
      <c r="U126" s="110">
        <f t="shared" si="7"/>
        <v>0</v>
      </c>
      <c r="V126" s="110">
        <f t="shared" si="6"/>
        <v>0</v>
      </c>
      <c r="W126" s="88"/>
      <c r="X126" s="111" t="str">
        <f>IF(ISNUMBER(B126), IF(COUNTIF($B$10:$B126, B126)=COUNTIF($B:$B, B126), "1", "0"), "")</f>
        <v/>
      </c>
      <c r="Y126" s="112">
        <f t="shared" si="8"/>
        <v>0</v>
      </c>
      <c r="Z126" s="113" t="str" cm="1">
        <f t="array" ref="Z126">_xlfn.IFS(S126="","未応札",S126&gt;0,"応札")</f>
        <v>未応札</v>
      </c>
      <c r="AA126" s="113" t="str" cm="1">
        <f t="array" ref="AA126">_xlfn.IFS(T126=0,"未約定",T126=S126,"約定",T126&lt;S126,"一部約定")</f>
        <v>未約定</v>
      </c>
      <c r="AB126" s="117"/>
      <c r="AC126" s="114" t="str">
        <f t="shared" si="9"/>
        <v/>
      </c>
      <c r="AD126" s="115" t="str">
        <f t="shared" si="10"/>
        <v/>
      </c>
      <c r="AE126" s="116" t="str">
        <f t="shared" si="11"/>
        <v/>
      </c>
    </row>
    <row r="127" spans="2:31" ht="25.05" customHeight="1">
      <c r="B127" s="117"/>
      <c r="C127" s="117" t="s">
        <v>12</v>
      </c>
      <c r="D127" s="117"/>
      <c r="E127" s="117"/>
      <c r="F127" s="117"/>
      <c r="G127" s="117"/>
      <c r="H127" s="117"/>
      <c r="I127" s="117"/>
      <c r="J127" s="117"/>
      <c r="K127" s="117"/>
      <c r="L127" s="117"/>
      <c r="M127" s="118"/>
      <c r="N127" s="118"/>
      <c r="O127" s="118"/>
      <c r="P127" s="118"/>
      <c r="Q127" s="119"/>
      <c r="R127" s="119"/>
      <c r="S127" s="119"/>
      <c r="T127" s="119"/>
      <c r="U127" s="110">
        <f t="shared" si="7"/>
        <v>0</v>
      </c>
      <c r="V127" s="110">
        <f t="shared" si="6"/>
        <v>0</v>
      </c>
      <c r="W127" s="88"/>
      <c r="X127" s="111" t="str">
        <f>IF(ISNUMBER(B127), IF(COUNTIF($B$10:$B127, B127)=COUNTIF($B:$B, B127), "1", "0"), "")</f>
        <v/>
      </c>
      <c r="Y127" s="112">
        <f t="shared" si="8"/>
        <v>0</v>
      </c>
      <c r="Z127" s="113" t="str" cm="1">
        <f t="array" ref="Z127">_xlfn.IFS(S127="","未応札",S127&gt;0,"応札")</f>
        <v>未応札</v>
      </c>
      <c r="AA127" s="113" t="str" cm="1">
        <f t="array" ref="AA127">_xlfn.IFS(T127=0,"未約定",T127=S127,"約定",T127&lt;S127,"一部約定")</f>
        <v>未約定</v>
      </c>
      <c r="AB127" s="117"/>
      <c r="AC127" s="114" t="str">
        <f t="shared" si="9"/>
        <v/>
      </c>
      <c r="AD127" s="115" t="str">
        <f t="shared" si="10"/>
        <v/>
      </c>
      <c r="AE127" s="116" t="str">
        <f t="shared" si="11"/>
        <v/>
      </c>
    </row>
    <row r="128" spans="2:31" ht="25.05" customHeight="1">
      <c r="B128" s="117"/>
      <c r="C128" s="117" t="s">
        <v>12</v>
      </c>
      <c r="D128" s="117"/>
      <c r="E128" s="117"/>
      <c r="F128" s="117"/>
      <c r="G128" s="117"/>
      <c r="H128" s="117"/>
      <c r="I128" s="117"/>
      <c r="J128" s="117"/>
      <c r="K128" s="117"/>
      <c r="L128" s="117"/>
      <c r="M128" s="118"/>
      <c r="N128" s="118"/>
      <c r="O128" s="118"/>
      <c r="P128" s="118"/>
      <c r="Q128" s="119"/>
      <c r="R128" s="119"/>
      <c r="S128" s="119"/>
      <c r="T128" s="119"/>
      <c r="U128" s="110">
        <f t="shared" si="7"/>
        <v>0</v>
      </c>
      <c r="V128" s="110">
        <f t="shared" si="6"/>
        <v>0</v>
      </c>
      <c r="W128" s="88"/>
      <c r="X128" s="111" t="str">
        <f>IF(ISNUMBER(B128), IF(COUNTIF($B$10:$B128, B128)=COUNTIF($B:$B, B128), "1", "0"), "")</f>
        <v/>
      </c>
      <c r="Y128" s="112">
        <f t="shared" si="8"/>
        <v>0</v>
      </c>
      <c r="Z128" s="113" t="str" cm="1">
        <f t="array" ref="Z128">_xlfn.IFS(S128="","未応札",S128&gt;0,"応札")</f>
        <v>未応札</v>
      </c>
      <c r="AA128" s="113" t="str" cm="1">
        <f t="array" ref="AA128">_xlfn.IFS(T128=0,"未約定",T128=S128,"約定",T128&lt;S128,"一部約定")</f>
        <v>未約定</v>
      </c>
      <c r="AB128" s="117"/>
      <c r="AC128" s="114" t="str">
        <f t="shared" si="9"/>
        <v/>
      </c>
      <c r="AD128" s="115" t="str">
        <f t="shared" si="10"/>
        <v/>
      </c>
      <c r="AE128" s="116" t="str">
        <f t="shared" si="11"/>
        <v/>
      </c>
    </row>
    <row r="129" spans="2:31" ht="25.05" customHeight="1">
      <c r="B129" s="117"/>
      <c r="C129" s="117" t="s">
        <v>12</v>
      </c>
      <c r="D129" s="117"/>
      <c r="E129" s="117"/>
      <c r="F129" s="117"/>
      <c r="G129" s="117"/>
      <c r="H129" s="117"/>
      <c r="I129" s="117"/>
      <c r="J129" s="117"/>
      <c r="K129" s="117"/>
      <c r="L129" s="117"/>
      <c r="M129" s="118"/>
      <c r="N129" s="118"/>
      <c r="O129" s="118"/>
      <c r="P129" s="118"/>
      <c r="Q129" s="119"/>
      <c r="R129" s="119"/>
      <c r="S129" s="119"/>
      <c r="T129" s="119"/>
      <c r="U129" s="110">
        <f t="shared" si="7"/>
        <v>0</v>
      </c>
      <c r="V129" s="110">
        <f t="shared" si="6"/>
        <v>0</v>
      </c>
      <c r="W129" s="88"/>
      <c r="X129" s="111" t="str">
        <f>IF(ISNUMBER(B129), IF(COUNTIF($B$10:$B129, B129)=COUNTIF($B:$B, B129), "1", "0"), "")</f>
        <v/>
      </c>
      <c r="Y129" s="112">
        <f t="shared" si="8"/>
        <v>0</v>
      </c>
      <c r="Z129" s="113" t="str" cm="1">
        <f t="array" ref="Z129">_xlfn.IFS(S129="","未応札",S129&gt;0,"応札")</f>
        <v>未応札</v>
      </c>
      <c r="AA129" s="113" t="str" cm="1">
        <f t="array" ref="AA129">_xlfn.IFS(T129=0,"未約定",T129=S129,"約定",T129&lt;S129,"一部約定")</f>
        <v>未約定</v>
      </c>
      <c r="AB129" s="117"/>
      <c r="AC129" s="114" t="str">
        <f t="shared" si="9"/>
        <v/>
      </c>
      <c r="AD129" s="115" t="str">
        <f t="shared" si="10"/>
        <v/>
      </c>
      <c r="AE129" s="116" t="str">
        <f t="shared" si="11"/>
        <v/>
      </c>
    </row>
    <row r="130" spans="2:31" ht="25.05" customHeight="1">
      <c r="B130" s="117"/>
      <c r="C130" s="117" t="s">
        <v>12</v>
      </c>
      <c r="D130" s="117"/>
      <c r="E130" s="117"/>
      <c r="F130" s="117"/>
      <c r="G130" s="117"/>
      <c r="H130" s="117"/>
      <c r="I130" s="117"/>
      <c r="J130" s="117"/>
      <c r="K130" s="117"/>
      <c r="L130" s="117"/>
      <c r="M130" s="118"/>
      <c r="N130" s="118"/>
      <c r="O130" s="118"/>
      <c r="P130" s="118"/>
      <c r="Q130" s="119"/>
      <c r="R130" s="119"/>
      <c r="S130" s="119"/>
      <c r="T130" s="119"/>
      <c r="U130" s="110">
        <f t="shared" si="7"/>
        <v>0</v>
      </c>
      <c r="V130" s="110">
        <f t="shared" si="6"/>
        <v>0</v>
      </c>
      <c r="W130" s="88"/>
      <c r="X130" s="111" t="str">
        <f>IF(ISNUMBER(B130), IF(COUNTIF($B$10:$B130, B130)=COUNTIF($B:$B, B130), "1", "0"), "")</f>
        <v/>
      </c>
      <c r="Y130" s="112">
        <f t="shared" si="8"/>
        <v>0</v>
      </c>
      <c r="Z130" s="113" t="str" cm="1">
        <f t="array" ref="Z130">_xlfn.IFS(S130="","未応札",S130&gt;0,"応札")</f>
        <v>未応札</v>
      </c>
      <c r="AA130" s="113" t="str" cm="1">
        <f t="array" ref="AA130">_xlfn.IFS(T130=0,"未約定",T130=S130,"約定",T130&lt;S130,"一部約定")</f>
        <v>未約定</v>
      </c>
      <c r="AB130" s="117"/>
      <c r="AC130" s="114" t="str">
        <f t="shared" si="9"/>
        <v/>
      </c>
      <c r="AD130" s="115" t="str">
        <f t="shared" si="10"/>
        <v/>
      </c>
      <c r="AE130" s="116" t="str">
        <f t="shared" si="11"/>
        <v/>
      </c>
    </row>
    <row r="131" spans="2:31" ht="25.05" customHeight="1">
      <c r="B131" s="117"/>
      <c r="C131" s="117" t="s">
        <v>12</v>
      </c>
      <c r="D131" s="117"/>
      <c r="E131" s="117"/>
      <c r="F131" s="117"/>
      <c r="G131" s="117"/>
      <c r="H131" s="117"/>
      <c r="I131" s="117"/>
      <c r="J131" s="117"/>
      <c r="K131" s="117"/>
      <c r="L131" s="117"/>
      <c r="M131" s="118"/>
      <c r="N131" s="118"/>
      <c r="O131" s="118"/>
      <c r="P131" s="118"/>
      <c r="Q131" s="119"/>
      <c r="R131" s="119"/>
      <c r="S131" s="119"/>
      <c r="T131" s="119"/>
      <c r="U131" s="110">
        <f t="shared" si="7"/>
        <v>0</v>
      </c>
      <c r="V131" s="110">
        <f t="shared" si="6"/>
        <v>0</v>
      </c>
      <c r="W131" s="88"/>
      <c r="X131" s="111" t="str">
        <f>IF(ISNUMBER(B131), IF(COUNTIF($B$10:$B131, B131)=COUNTIF($B:$B, B131), "1", "0"), "")</f>
        <v/>
      </c>
      <c r="Y131" s="112">
        <f t="shared" si="8"/>
        <v>0</v>
      </c>
      <c r="Z131" s="113" t="str" cm="1">
        <f t="array" ref="Z131">_xlfn.IFS(S131="","未応札",S131&gt;0,"応札")</f>
        <v>未応札</v>
      </c>
      <c r="AA131" s="113" t="str" cm="1">
        <f t="array" ref="AA131">_xlfn.IFS(T131=0,"未約定",T131=S131,"約定",T131&lt;S131,"一部約定")</f>
        <v>未約定</v>
      </c>
      <c r="AB131" s="117"/>
      <c r="AC131" s="114" t="str">
        <f t="shared" si="9"/>
        <v/>
      </c>
      <c r="AD131" s="115" t="str">
        <f t="shared" si="10"/>
        <v/>
      </c>
      <c r="AE131" s="116" t="str">
        <f t="shared" si="11"/>
        <v/>
      </c>
    </row>
    <row r="132" spans="2:31" ht="25.05" customHeight="1">
      <c r="B132" s="117"/>
      <c r="C132" s="117" t="s">
        <v>12</v>
      </c>
      <c r="D132" s="117"/>
      <c r="E132" s="117"/>
      <c r="F132" s="117"/>
      <c r="G132" s="117"/>
      <c r="H132" s="117"/>
      <c r="I132" s="117"/>
      <c r="J132" s="117"/>
      <c r="K132" s="117"/>
      <c r="L132" s="117"/>
      <c r="M132" s="118"/>
      <c r="N132" s="118"/>
      <c r="O132" s="118"/>
      <c r="P132" s="118"/>
      <c r="Q132" s="119"/>
      <c r="R132" s="119"/>
      <c r="S132" s="119"/>
      <c r="T132" s="119"/>
      <c r="U132" s="110">
        <f t="shared" si="7"/>
        <v>0</v>
      </c>
      <c r="V132" s="110">
        <f t="shared" si="6"/>
        <v>0</v>
      </c>
      <c r="W132" s="88"/>
      <c r="X132" s="111" t="str">
        <f>IF(ISNUMBER(B132), IF(COUNTIF($B$10:$B132, B132)=COUNTIF($B:$B, B132), "1", "0"), "")</f>
        <v/>
      </c>
      <c r="Y132" s="112">
        <f t="shared" si="8"/>
        <v>0</v>
      </c>
      <c r="Z132" s="113" t="str" cm="1">
        <f t="array" ref="Z132">_xlfn.IFS(S132="","未応札",S132&gt;0,"応札")</f>
        <v>未応札</v>
      </c>
      <c r="AA132" s="113" t="str" cm="1">
        <f t="array" ref="AA132">_xlfn.IFS(T132=0,"未約定",T132=S132,"約定",T132&lt;S132,"一部約定")</f>
        <v>未約定</v>
      </c>
      <c r="AB132" s="117"/>
      <c r="AC132" s="114" t="str">
        <f t="shared" si="9"/>
        <v/>
      </c>
      <c r="AD132" s="115" t="str">
        <f t="shared" si="10"/>
        <v/>
      </c>
      <c r="AE132" s="116" t="str">
        <f t="shared" si="11"/>
        <v/>
      </c>
    </row>
    <row r="133" spans="2:31" ht="25.05" customHeight="1">
      <c r="B133" s="117"/>
      <c r="C133" s="117" t="s">
        <v>12</v>
      </c>
      <c r="D133" s="117"/>
      <c r="E133" s="117"/>
      <c r="F133" s="117"/>
      <c r="G133" s="117"/>
      <c r="H133" s="117"/>
      <c r="I133" s="117"/>
      <c r="J133" s="117"/>
      <c r="K133" s="117"/>
      <c r="L133" s="117"/>
      <c r="M133" s="118"/>
      <c r="N133" s="118"/>
      <c r="O133" s="118"/>
      <c r="P133" s="118"/>
      <c r="Q133" s="119"/>
      <c r="R133" s="119"/>
      <c r="S133" s="119"/>
      <c r="T133" s="119"/>
      <c r="U133" s="110">
        <f t="shared" si="7"/>
        <v>0</v>
      </c>
      <c r="V133" s="110">
        <f t="shared" si="6"/>
        <v>0</v>
      </c>
      <c r="W133" s="88"/>
      <c r="X133" s="111" t="str">
        <f>IF(ISNUMBER(B133), IF(COUNTIF($B$10:$B133, B133)=COUNTIF($B:$B, B133), "1", "0"), "")</f>
        <v/>
      </c>
      <c r="Y133" s="112">
        <f t="shared" si="8"/>
        <v>0</v>
      </c>
      <c r="Z133" s="113" t="str" cm="1">
        <f t="array" ref="Z133">_xlfn.IFS(S133="","未応札",S133&gt;0,"応札")</f>
        <v>未応札</v>
      </c>
      <c r="AA133" s="113" t="str" cm="1">
        <f t="array" ref="AA133">_xlfn.IFS(T133=0,"未約定",T133=S133,"約定",T133&lt;S133,"一部約定")</f>
        <v>未約定</v>
      </c>
      <c r="AB133" s="117"/>
      <c r="AC133" s="114" t="str">
        <f t="shared" si="9"/>
        <v/>
      </c>
      <c r="AD133" s="115" t="str">
        <f t="shared" si="10"/>
        <v/>
      </c>
      <c r="AE133" s="116" t="str">
        <f t="shared" si="11"/>
        <v/>
      </c>
    </row>
    <row r="134" spans="2:31" ht="25.05" customHeight="1">
      <c r="B134" s="117"/>
      <c r="C134" s="117" t="s">
        <v>12</v>
      </c>
      <c r="D134" s="117"/>
      <c r="E134" s="117"/>
      <c r="F134" s="117"/>
      <c r="G134" s="117"/>
      <c r="H134" s="117"/>
      <c r="I134" s="117"/>
      <c r="J134" s="117"/>
      <c r="K134" s="117"/>
      <c r="L134" s="117"/>
      <c r="M134" s="118"/>
      <c r="N134" s="118"/>
      <c r="O134" s="118"/>
      <c r="P134" s="118"/>
      <c r="Q134" s="119"/>
      <c r="R134" s="119"/>
      <c r="S134" s="119"/>
      <c r="T134" s="119"/>
      <c r="U134" s="110">
        <f t="shared" si="7"/>
        <v>0</v>
      </c>
      <c r="V134" s="110">
        <f t="shared" si="6"/>
        <v>0</v>
      </c>
      <c r="W134" s="88"/>
      <c r="X134" s="111" t="str">
        <f>IF(ISNUMBER(B134), IF(COUNTIF($B$10:$B134, B134)=COUNTIF($B:$B, B134), "1", "0"), "")</f>
        <v/>
      </c>
      <c r="Y134" s="112">
        <f t="shared" si="8"/>
        <v>0</v>
      </c>
      <c r="Z134" s="113" t="str" cm="1">
        <f t="array" ref="Z134">_xlfn.IFS(S134="","未応札",S134&gt;0,"応札")</f>
        <v>未応札</v>
      </c>
      <c r="AA134" s="113" t="str" cm="1">
        <f t="array" ref="AA134">_xlfn.IFS(T134=0,"未約定",T134=S134,"約定",T134&lt;S134,"一部約定")</f>
        <v>未約定</v>
      </c>
      <c r="AB134" s="117"/>
      <c r="AC134" s="114" t="str">
        <f t="shared" si="9"/>
        <v/>
      </c>
      <c r="AD134" s="115" t="str">
        <f t="shared" si="10"/>
        <v/>
      </c>
      <c r="AE134" s="116" t="str">
        <f t="shared" si="11"/>
        <v/>
      </c>
    </row>
    <row r="135" spans="2:31" ht="25.05" customHeight="1">
      <c r="B135" s="117"/>
      <c r="C135" s="117" t="s">
        <v>12</v>
      </c>
      <c r="D135" s="117"/>
      <c r="E135" s="117"/>
      <c r="F135" s="117"/>
      <c r="G135" s="117"/>
      <c r="H135" s="117"/>
      <c r="I135" s="117"/>
      <c r="J135" s="117"/>
      <c r="K135" s="117"/>
      <c r="L135" s="117"/>
      <c r="M135" s="118"/>
      <c r="N135" s="118"/>
      <c r="O135" s="118"/>
      <c r="P135" s="118"/>
      <c r="Q135" s="119"/>
      <c r="R135" s="119"/>
      <c r="S135" s="119"/>
      <c r="T135" s="119"/>
      <c r="U135" s="110">
        <f t="shared" si="7"/>
        <v>0</v>
      </c>
      <c r="V135" s="110">
        <f t="shared" si="6"/>
        <v>0</v>
      </c>
      <c r="W135" s="88"/>
      <c r="X135" s="111" t="str">
        <f>IF(ISNUMBER(B135), IF(COUNTIF($B$10:$B135, B135)=COUNTIF($B:$B, B135), "1", "0"), "")</f>
        <v/>
      </c>
      <c r="Y135" s="112">
        <f t="shared" si="8"/>
        <v>0</v>
      </c>
      <c r="Z135" s="113" t="str" cm="1">
        <f t="array" ref="Z135">_xlfn.IFS(S135="","未応札",S135&gt;0,"応札")</f>
        <v>未応札</v>
      </c>
      <c r="AA135" s="113" t="str" cm="1">
        <f t="array" ref="AA135">_xlfn.IFS(T135=0,"未約定",T135=S135,"約定",T135&lt;S135,"一部約定")</f>
        <v>未約定</v>
      </c>
      <c r="AB135" s="117"/>
      <c r="AC135" s="114" t="str">
        <f t="shared" si="9"/>
        <v/>
      </c>
      <c r="AD135" s="115" t="str">
        <f t="shared" si="10"/>
        <v/>
      </c>
      <c r="AE135" s="116" t="str">
        <f t="shared" si="11"/>
        <v/>
      </c>
    </row>
    <row r="136" spans="2:31" ht="25.05" customHeight="1">
      <c r="B136" s="117"/>
      <c r="C136" s="117" t="s">
        <v>12</v>
      </c>
      <c r="D136" s="117"/>
      <c r="E136" s="117"/>
      <c r="F136" s="117"/>
      <c r="G136" s="117"/>
      <c r="H136" s="117"/>
      <c r="I136" s="117"/>
      <c r="J136" s="117"/>
      <c r="K136" s="117"/>
      <c r="L136" s="117"/>
      <c r="M136" s="118"/>
      <c r="N136" s="118"/>
      <c r="O136" s="118"/>
      <c r="P136" s="118"/>
      <c r="Q136" s="119"/>
      <c r="R136" s="119"/>
      <c r="S136" s="119"/>
      <c r="T136" s="119"/>
      <c r="U136" s="110">
        <f t="shared" si="7"/>
        <v>0</v>
      </c>
      <c r="V136" s="110">
        <f t="shared" si="6"/>
        <v>0</v>
      </c>
      <c r="W136" s="88"/>
      <c r="X136" s="111" t="str">
        <f>IF(ISNUMBER(B136), IF(COUNTIF($B$10:$B136, B136)=COUNTIF($B:$B, B136), "1", "0"), "")</f>
        <v/>
      </c>
      <c r="Y136" s="112">
        <f t="shared" si="8"/>
        <v>0</v>
      </c>
      <c r="Z136" s="113" t="str" cm="1">
        <f t="array" ref="Z136">_xlfn.IFS(S136="","未応札",S136&gt;0,"応札")</f>
        <v>未応札</v>
      </c>
      <c r="AA136" s="113" t="str" cm="1">
        <f t="array" ref="AA136">_xlfn.IFS(T136=0,"未約定",T136=S136,"約定",T136&lt;S136,"一部約定")</f>
        <v>未約定</v>
      </c>
      <c r="AB136" s="117"/>
      <c r="AC136" s="114" t="str">
        <f t="shared" si="9"/>
        <v/>
      </c>
      <c r="AD136" s="115" t="str">
        <f t="shared" si="10"/>
        <v/>
      </c>
      <c r="AE136" s="116" t="str">
        <f t="shared" si="11"/>
        <v/>
      </c>
    </row>
    <row r="137" spans="2:31" ht="25.05" customHeight="1">
      <c r="B137" s="117"/>
      <c r="C137" s="117" t="s">
        <v>12</v>
      </c>
      <c r="D137" s="117"/>
      <c r="E137" s="117"/>
      <c r="F137" s="117"/>
      <c r="G137" s="117"/>
      <c r="H137" s="117"/>
      <c r="I137" s="117"/>
      <c r="J137" s="117"/>
      <c r="K137" s="117"/>
      <c r="L137" s="117"/>
      <c r="M137" s="118"/>
      <c r="N137" s="118"/>
      <c r="O137" s="118"/>
      <c r="P137" s="118"/>
      <c r="Q137" s="119"/>
      <c r="R137" s="119"/>
      <c r="S137" s="119"/>
      <c r="T137" s="119"/>
      <c r="U137" s="110">
        <f t="shared" si="7"/>
        <v>0</v>
      </c>
      <c r="V137" s="110">
        <f t="shared" si="6"/>
        <v>0</v>
      </c>
      <c r="W137" s="88"/>
      <c r="X137" s="111" t="str">
        <f>IF(ISNUMBER(B137), IF(COUNTIF($B$10:$B137, B137)=COUNTIF($B:$B, B137), "1", "0"), "")</f>
        <v/>
      </c>
      <c r="Y137" s="112">
        <f t="shared" si="8"/>
        <v>0</v>
      </c>
      <c r="Z137" s="113" t="str" cm="1">
        <f t="array" ref="Z137">_xlfn.IFS(S137="","未応札",S137&gt;0,"応札")</f>
        <v>未応札</v>
      </c>
      <c r="AA137" s="113" t="str" cm="1">
        <f t="array" ref="AA137">_xlfn.IFS(T137=0,"未約定",T137=S137,"約定",T137&lt;S137,"一部約定")</f>
        <v>未約定</v>
      </c>
      <c r="AB137" s="117"/>
      <c r="AC137" s="114" t="str">
        <f t="shared" si="9"/>
        <v/>
      </c>
      <c r="AD137" s="115" t="str">
        <f t="shared" si="10"/>
        <v/>
      </c>
      <c r="AE137" s="116" t="str">
        <f t="shared" si="11"/>
        <v/>
      </c>
    </row>
    <row r="138" spans="2:31" ht="25.05" customHeight="1">
      <c r="B138" s="117"/>
      <c r="C138" s="117" t="s">
        <v>12</v>
      </c>
      <c r="D138" s="117"/>
      <c r="E138" s="117"/>
      <c r="F138" s="117"/>
      <c r="G138" s="117"/>
      <c r="H138" s="117"/>
      <c r="I138" s="117"/>
      <c r="J138" s="117"/>
      <c r="K138" s="117"/>
      <c r="L138" s="117"/>
      <c r="M138" s="118"/>
      <c r="N138" s="118"/>
      <c r="O138" s="118"/>
      <c r="P138" s="118"/>
      <c r="Q138" s="119"/>
      <c r="R138" s="119"/>
      <c r="S138" s="119"/>
      <c r="T138" s="119"/>
      <c r="U138" s="110">
        <f t="shared" si="7"/>
        <v>0</v>
      </c>
      <c r="V138" s="110">
        <f t="shared" ref="V138:V201" si="12">IF(W138 &gt; 0, SUMIFS(U:U, B:B, B138, Y:Y, 1), 0)</f>
        <v>0</v>
      </c>
      <c r="W138" s="88"/>
      <c r="X138" s="111" t="str">
        <f>IF(ISNUMBER(B138), IF(COUNTIF($B$10:$B138, B138)=COUNTIF($B:$B, B138), "1", "0"), "")</f>
        <v/>
      </c>
      <c r="Y138" s="112">
        <f t="shared" si="8"/>
        <v>0</v>
      </c>
      <c r="Z138" s="113" t="str" cm="1">
        <f t="array" ref="Z138">_xlfn.IFS(S138="","未応札",S138&gt;0,"応札")</f>
        <v>未応札</v>
      </c>
      <c r="AA138" s="113" t="str" cm="1">
        <f t="array" ref="AA138">_xlfn.IFS(T138=0,"未約定",T138=S138,"約定",T138&lt;S138,"一部約定")</f>
        <v>未約定</v>
      </c>
      <c r="AB138" s="117"/>
      <c r="AC138" s="114" t="str">
        <f t="shared" si="9"/>
        <v/>
      </c>
      <c r="AD138" s="115" t="str">
        <f t="shared" si="10"/>
        <v/>
      </c>
      <c r="AE138" s="116" t="str">
        <f t="shared" si="11"/>
        <v/>
      </c>
    </row>
    <row r="139" spans="2:31" ht="25.05" customHeight="1">
      <c r="B139" s="117"/>
      <c r="C139" s="117" t="s">
        <v>12</v>
      </c>
      <c r="D139" s="117"/>
      <c r="E139" s="117"/>
      <c r="F139" s="117"/>
      <c r="G139" s="117"/>
      <c r="H139" s="117"/>
      <c r="I139" s="117"/>
      <c r="J139" s="117"/>
      <c r="K139" s="117"/>
      <c r="L139" s="117"/>
      <c r="M139" s="118"/>
      <c r="N139" s="118"/>
      <c r="O139" s="118"/>
      <c r="P139" s="118"/>
      <c r="Q139" s="119"/>
      <c r="R139" s="119"/>
      <c r="S139" s="119"/>
      <c r="T139" s="119"/>
      <c r="U139" s="110">
        <f t="shared" ref="U139:U202" si="13">P139*R139</f>
        <v>0</v>
      </c>
      <c r="V139" s="110">
        <f t="shared" si="12"/>
        <v>0</v>
      </c>
      <c r="W139" s="88"/>
      <c r="X139" s="111" t="str">
        <f>IF(ISNUMBER(B139), IF(COUNTIF($B$10:$B139, B139)=COUNTIF($B:$B, B139), "1", "0"), "")</f>
        <v/>
      </c>
      <c r="Y139" s="112">
        <f t="shared" ref="Y139:Y202" si="14">IF(OR(C139="約定間全量不落(約定間停止・再起動)",
       C139="約定間全量不落(余力活用契約で最低出力維持)",
       C139="持ち下げ・起動供出機:約定間全量不落(約定間停止・再起動)",
       C139="持ち下げ・起動供出機:約定間全量不落(余力活用契約で最低出力維持)"), 1, 0)</f>
        <v>0</v>
      </c>
      <c r="Z139" s="113" t="str" cm="1">
        <f t="array" ref="Z139">_xlfn.IFS(S139="","未応札",S139&gt;0,"応札")</f>
        <v>未応札</v>
      </c>
      <c r="AA139" s="113" t="str" cm="1">
        <f t="array" ref="AA139">_xlfn.IFS(T139=0,"未約定",T139=S139,"約定",T139&lt;S139,"一部約定")</f>
        <v>未約定</v>
      </c>
      <c r="AB139" s="117"/>
      <c r="AC139" s="114" t="str">
        <f t="shared" ref="AC139:AC202" si="15">IF(Z139="応札",
IF(AA139="未約定",
IF(OR(G139="該当(起動供出機)", G139="該当(持ち下げ供出機)"), O139*S139, M139*S139),
IF(AA139="一部約定",
IF(OR(G139="該当(起動供出機)", G139="該当(持ち下げ供出機)"), O139*(S139-T139), M139*(S139-T139)),
"")
),
""
)</f>
        <v/>
      </c>
      <c r="AD139" s="115" t="str">
        <f t="shared" ref="AD139:AD202" si="16">IF(Q139=0,"", IF(OR(AA139="一部約定", AA139="未約定"), P139*(S139-T139), ""))</f>
        <v/>
      </c>
      <c r="AE139" s="116" t="str">
        <f t="shared" ref="AE139:AE202" si="17">IF(AND(Z139="応札",AA139="未約定"), IF(V139&lt;&gt;0, IF(W139&lt;V139, IF(W139&lt;&gt;0, W139, ""), IF(V139&lt;&gt;0, V139, "")), IF(W139&lt;&gt;0, W139, "")), "")</f>
        <v/>
      </c>
    </row>
    <row r="140" spans="2:31" ht="25.05" customHeight="1">
      <c r="B140" s="117"/>
      <c r="C140" s="117" t="s">
        <v>12</v>
      </c>
      <c r="D140" s="117"/>
      <c r="E140" s="117"/>
      <c r="F140" s="117"/>
      <c r="G140" s="117"/>
      <c r="H140" s="117"/>
      <c r="I140" s="117"/>
      <c r="J140" s="117"/>
      <c r="K140" s="117"/>
      <c r="L140" s="117"/>
      <c r="M140" s="118"/>
      <c r="N140" s="118"/>
      <c r="O140" s="118"/>
      <c r="P140" s="118"/>
      <c r="Q140" s="119"/>
      <c r="R140" s="119"/>
      <c r="S140" s="119"/>
      <c r="T140" s="119"/>
      <c r="U140" s="110">
        <f t="shared" si="13"/>
        <v>0</v>
      </c>
      <c r="V140" s="110">
        <f t="shared" si="12"/>
        <v>0</v>
      </c>
      <c r="W140" s="88"/>
      <c r="X140" s="111" t="str">
        <f>IF(ISNUMBER(B140), IF(COUNTIF($B$10:$B140, B140)=COUNTIF($B:$B, B140), "1", "0"), "")</f>
        <v/>
      </c>
      <c r="Y140" s="112">
        <f t="shared" si="14"/>
        <v>0</v>
      </c>
      <c r="Z140" s="113" t="str" cm="1">
        <f t="array" ref="Z140">_xlfn.IFS(S140="","未応札",S140&gt;0,"応札")</f>
        <v>未応札</v>
      </c>
      <c r="AA140" s="113" t="str" cm="1">
        <f t="array" ref="AA140">_xlfn.IFS(T140=0,"未約定",T140=S140,"約定",T140&lt;S140,"一部約定")</f>
        <v>未約定</v>
      </c>
      <c r="AB140" s="117"/>
      <c r="AC140" s="114" t="str">
        <f t="shared" si="15"/>
        <v/>
      </c>
      <c r="AD140" s="115" t="str">
        <f t="shared" si="16"/>
        <v/>
      </c>
      <c r="AE140" s="116" t="str">
        <f t="shared" si="17"/>
        <v/>
      </c>
    </row>
    <row r="141" spans="2:31" ht="25.05" customHeight="1">
      <c r="B141" s="117"/>
      <c r="C141" s="117" t="s">
        <v>12</v>
      </c>
      <c r="D141" s="117"/>
      <c r="E141" s="117"/>
      <c r="F141" s="117"/>
      <c r="G141" s="117"/>
      <c r="H141" s="117"/>
      <c r="I141" s="117"/>
      <c r="J141" s="117"/>
      <c r="K141" s="117"/>
      <c r="L141" s="117"/>
      <c r="M141" s="118"/>
      <c r="N141" s="118"/>
      <c r="O141" s="118"/>
      <c r="P141" s="118"/>
      <c r="Q141" s="119"/>
      <c r="R141" s="119"/>
      <c r="S141" s="119"/>
      <c r="T141" s="119"/>
      <c r="U141" s="110">
        <f t="shared" si="13"/>
        <v>0</v>
      </c>
      <c r="V141" s="110">
        <f t="shared" si="12"/>
        <v>0</v>
      </c>
      <c r="W141" s="88"/>
      <c r="X141" s="111" t="str">
        <f>IF(ISNUMBER(B141), IF(COUNTIF($B$10:$B141, B141)=COUNTIF($B:$B, B141), "1", "0"), "")</f>
        <v/>
      </c>
      <c r="Y141" s="112">
        <f t="shared" si="14"/>
        <v>0</v>
      </c>
      <c r="Z141" s="113" t="str" cm="1">
        <f t="array" ref="Z141">_xlfn.IFS(S141="","未応札",S141&gt;0,"応札")</f>
        <v>未応札</v>
      </c>
      <c r="AA141" s="113" t="str" cm="1">
        <f t="array" ref="AA141">_xlfn.IFS(T141=0,"未約定",T141=S141,"約定",T141&lt;S141,"一部約定")</f>
        <v>未約定</v>
      </c>
      <c r="AB141" s="117"/>
      <c r="AC141" s="114" t="str">
        <f t="shared" si="15"/>
        <v/>
      </c>
      <c r="AD141" s="115" t="str">
        <f t="shared" si="16"/>
        <v/>
      </c>
      <c r="AE141" s="116" t="str">
        <f t="shared" si="17"/>
        <v/>
      </c>
    </row>
    <row r="142" spans="2:31" ht="25.05" customHeight="1">
      <c r="B142" s="117"/>
      <c r="C142" s="117" t="s">
        <v>12</v>
      </c>
      <c r="D142" s="117"/>
      <c r="E142" s="117"/>
      <c r="F142" s="117"/>
      <c r="G142" s="117"/>
      <c r="H142" s="117"/>
      <c r="I142" s="117"/>
      <c r="J142" s="117"/>
      <c r="K142" s="117"/>
      <c r="L142" s="117"/>
      <c r="M142" s="118"/>
      <c r="N142" s="118"/>
      <c r="O142" s="118"/>
      <c r="P142" s="118"/>
      <c r="Q142" s="119"/>
      <c r="R142" s="119"/>
      <c r="S142" s="119"/>
      <c r="T142" s="119"/>
      <c r="U142" s="110">
        <f t="shared" si="13"/>
        <v>0</v>
      </c>
      <c r="V142" s="110">
        <f t="shared" si="12"/>
        <v>0</v>
      </c>
      <c r="W142" s="88"/>
      <c r="X142" s="111" t="str">
        <f>IF(ISNUMBER(B142), IF(COUNTIF($B$10:$B142, B142)=COUNTIF($B:$B, B142), "1", "0"), "")</f>
        <v/>
      </c>
      <c r="Y142" s="112">
        <f t="shared" si="14"/>
        <v>0</v>
      </c>
      <c r="Z142" s="113" t="str" cm="1">
        <f t="array" ref="Z142">_xlfn.IFS(S142="","未応札",S142&gt;0,"応札")</f>
        <v>未応札</v>
      </c>
      <c r="AA142" s="113" t="str" cm="1">
        <f t="array" ref="AA142">_xlfn.IFS(T142=0,"未約定",T142=S142,"約定",T142&lt;S142,"一部約定")</f>
        <v>未約定</v>
      </c>
      <c r="AB142" s="117"/>
      <c r="AC142" s="114" t="str">
        <f t="shared" si="15"/>
        <v/>
      </c>
      <c r="AD142" s="115" t="str">
        <f t="shared" si="16"/>
        <v/>
      </c>
      <c r="AE142" s="116" t="str">
        <f t="shared" si="17"/>
        <v/>
      </c>
    </row>
    <row r="143" spans="2:31" ht="25.05" customHeight="1">
      <c r="B143" s="117"/>
      <c r="C143" s="117" t="s">
        <v>12</v>
      </c>
      <c r="D143" s="117"/>
      <c r="E143" s="117"/>
      <c r="F143" s="117"/>
      <c r="G143" s="117"/>
      <c r="H143" s="117"/>
      <c r="I143" s="117"/>
      <c r="J143" s="117"/>
      <c r="K143" s="117"/>
      <c r="L143" s="117"/>
      <c r="M143" s="118"/>
      <c r="N143" s="118"/>
      <c r="O143" s="118"/>
      <c r="P143" s="118"/>
      <c r="Q143" s="119"/>
      <c r="R143" s="119"/>
      <c r="S143" s="119"/>
      <c r="T143" s="119"/>
      <c r="U143" s="110">
        <f t="shared" si="13"/>
        <v>0</v>
      </c>
      <c r="V143" s="110">
        <f t="shared" si="12"/>
        <v>0</v>
      </c>
      <c r="W143" s="88"/>
      <c r="X143" s="111" t="str">
        <f>IF(ISNUMBER(B143), IF(COUNTIF($B$10:$B143, B143)=COUNTIF($B:$B, B143), "1", "0"), "")</f>
        <v/>
      </c>
      <c r="Y143" s="112">
        <f t="shared" si="14"/>
        <v>0</v>
      </c>
      <c r="Z143" s="113" t="str" cm="1">
        <f t="array" ref="Z143">_xlfn.IFS(S143="","未応札",S143&gt;0,"応札")</f>
        <v>未応札</v>
      </c>
      <c r="AA143" s="113" t="str" cm="1">
        <f t="array" ref="AA143">_xlfn.IFS(T143=0,"未約定",T143=S143,"約定",T143&lt;S143,"一部約定")</f>
        <v>未約定</v>
      </c>
      <c r="AB143" s="117"/>
      <c r="AC143" s="114" t="str">
        <f t="shared" si="15"/>
        <v/>
      </c>
      <c r="AD143" s="115" t="str">
        <f t="shared" si="16"/>
        <v/>
      </c>
      <c r="AE143" s="116" t="str">
        <f t="shared" si="17"/>
        <v/>
      </c>
    </row>
    <row r="144" spans="2:31" ht="25.05" customHeight="1">
      <c r="B144" s="117"/>
      <c r="C144" s="117" t="s">
        <v>12</v>
      </c>
      <c r="D144" s="117"/>
      <c r="E144" s="117"/>
      <c r="F144" s="117"/>
      <c r="G144" s="117"/>
      <c r="H144" s="117"/>
      <c r="I144" s="117"/>
      <c r="J144" s="117"/>
      <c r="K144" s="117"/>
      <c r="L144" s="117"/>
      <c r="M144" s="118"/>
      <c r="N144" s="118"/>
      <c r="O144" s="118"/>
      <c r="P144" s="118"/>
      <c r="Q144" s="119"/>
      <c r="R144" s="119"/>
      <c r="S144" s="119"/>
      <c r="T144" s="119"/>
      <c r="U144" s="110">
        <f t="shared" si="13"/>
        <v>0</v>
      </c>
      <c r="V144" s="110">
        <f t="shared" si="12"/>
        <v>0</v>
      </c>
      <c r="W144" s="88"/>
      <c r="X144" s="111" t="str">
        <f>IF(ISNUMBER(B144), IF(COUNTIF($B$10:$B144, B144)=COUNTIF($B:$B, B144), "1", "0"), "")</f>
        <v/>
      </c>
      <c r="Y144" s="112">
        <f t="shared" si="14"/>
        <v>0</v>
      </c>
      <c r="Z144" s="113" t="str" cm="1">
        <f t="array" ref="Z144">_xlfn.IFS(S144="","未応札",S144&gt;0,"応札")</f>
        <v>未応札</v>
      </c>
      <c r="AA144" s="113" t="str" cm="1">
        <f t="array" ref="AA144">_xlfn.IFS(T144=0,"未約定",T144=S144,"約定",T144&lt;S144,"一部約定")</f>
        <v>未約定</v>
      </c>
      <c r="AB144" s="117"/>
      <c r="AC144" s="114" t="str">
        <f t="shared" si="15"/>
        <v/>
      </c>
      <c r="AD144" s="115" t="str">
        <f t="shared" si="16"/>
        <v/>
      </c>
      <c r="AE144" s="116" t="str">
        <f t="shared" si="17"/>
        <v/>
      </c>
    </row>
    <row r="145" spans="2:31" ht="25.05" customHeight="1">
      <c r="B145" s="117"/>
      <c r="C145" s="117" t="s">
        <v>12</v>
      </c>
      <c r="D145" s="117"/>
      <c r="E145" s="117"/>
      <c r="F145" s="117"/>
      <c r="G145" s="117"/>
      <c r="H145" s="117"/>
      <c r="I145" s="117"/>
      <c r="J145" s="117"/>
      <c r="K145" s="117"/>
      <c r="L145" s="117"/>
      <c r="M145" s="118"/>
      <c r="N145" s="118"/>
      <c r="O145" s="118"/>
      <c r="P145" s="118"/>
      <c r="Q145" s="119"/>
      <c r="R145" s="119"/>
      <c r="S145" s="119"/>
      <c r="T145" s="119"/>
      <c r="U145" s="110">
        <f t="shared" si="13"/>
        <v>0</v>
      </c>
      <c r="V145" s="110">
        <f t="shared" si="12"/>
        <v>0</v>
      </c>
      <c r="W145" s="88"/>
      <c r="X145" s="111" t="str">
        <f>IF(ISNUMBER(B145), IF(COUNTIF($B$10:$B145, B145)=COUNTIF($B:$B, B145), "1", "0"), "")</f>
        <v/>
      </c>
      <c r="Y145" s="112">
        <f t="shared" si="14"/>
        <v>0</v>
      </c>
      <c r="Z145" s="113" t="str" cm="1">
        <f t="array" ref="Z145">_xlfn.IFS(S145="","未応札",S145&gt;0,"応札")</f>
        <v>未応札</v>
      </c>
      <c r="AA145" s="113" t="str" cm="1">
        <f t="array" ref="AA145">_xlfn.IFS(T145=0,"未約定",T145=S145,"約定",T145&lt;S145,"一部約定")</f>
        <v>未約定</v>
      </c>
      <c r="AB145" s="117"/>
      <c r="AC145" s="114" t="str">
        <f t="shared" si="15"/>
        <v/>
      </c>
      <c r="AD145" s="115" t="str">
        <f t="shared" si="16"/>
        <v/>
      </c>
      <c r="AE145" s="116" t="str">
        <f t="shared" si="17"/>
        <v/>
      </c>
    </row>
    <row r="146" spans="2:31" ht="25.05" customHeight="1">
      <c r="B146" s="117"/>
      <c r="C146" s="117" t="s">
        <v>12</v>
      </c>
      <c r="D146" s="117"/>
      <c r="E146" s="117"/>
      <c r="F146" s="117"/>
      <c r="G146" s="117"/>
      <c r="H146" s="117"/>
      <c r="I146" s="117"/>
      <c r="J146" s="117"/>
      <c r="K146" s="117"/>
      <c r="L146" s="117"/>
      <c r="M146" s="118"/>
      <c r="N146" s="118"/>
      <c r="O146" s="118"/>
      <c r="P146" s="118"/>
      <c r="Q146" s="119"/>
      <c r="R146" s="119"/>
      <c r="S146" s="119"/>
      <c r="T146" s="119"/>
      <c r="U146" s="110">
        <f t="shared" si="13"/>
        <v>0</v>
      </c>
      <c r="V146" s="110">
        <f t="shared" si="12"/>
        <v>0</v>
      </c>
      <c r="W146" s="88"/>
      <c r="X146" s="111" t="str">
        <f>IF(ISNUMBER(B146), IF(COUNTIF($B$10:$B146, B146)=COUNTIF($B:$B, B146), "1", "0"), "")</f>
        <v/>
      </c>
      <c r="Y146" s="112">
        <f t="shared" si="14"/>
        <v>0</v>
      </c>
      <c r="Z146" s="113" t="str" cm="1">
        <f t="array" ref="Z146">_xlfn.IFS(S146="","未応札",S146&gt;0,"応札")</f>
        <v>未応札</v>
      </c>
      <c r="AA146" s="113" t="str" cm="1">
        <f t="array" ref="AA146">_xlfn.IFS(T146=0,"未約定",T146=S146,"約定",T146&lt;S146,"一部約定")</f>
        <v>未約定</v>
      </c>
      <c r="AB146" s="117"/>
      <c r="AC146" s="114" t="str">
        <f t="shared" si="15"/>
        <v/>
      </c>
      <c r="AD146" s="115" t="str">
        <f t="shared" si="16"/>
        <v/>
      </c>
      <c r="AE146" s="116" t="str">
        <f t="shared" si="17"/>
        <v/>
      </c>
    </row>
    <row r="147" spans="2:31" ht="25.05" customHeight="1">
      <c r="B147" s="117"/>
      <c r="C147" s="117" t="s">
        <v>12</v>
      </c>
      <c r="D147" s="117"/>
      <c r="E147" s="117"/>
      <c r="F147" s="117"/>
      <c r="G147" s="117"/>
      <c r="H147" s="117"/>
      <c r="I147" s="117"/>
      <c r="J147" s="117"/>
      <c r="K147" s="117"/>
      <c r="L147" s="117"/>
      <c r="M147" s="118"/>
      <c r="N147" s="118"/>
      <c r="O147" s="118"/>
      <c r="P147" s="118"/>
      <c r="Q147" s="119"/>
      <c r="R147" s="119"/>
      <c r="S147" s="119"/>
      <c r="T147" s="119"/>
      <c r="U147" s="110">
        <f t="shared" si="13"/>
        <v>0</v>
      </c>
      <c r="V147" s="110">
        <f t="shared" si="12"/>
        <v>0</v>
      </c>
      <c r="W147" s="88"/>
      <c r="X147" s="111" t="str">
        <f>IF(ISNUMBER(B147), IF(COUNTIF($B$10:$B147, B147)=COUNTIF($B:$B, B147), "1", "0"), "")</f>
        <v/>
      </c>
      <c r="Y147" s="112">
        <f t="shared" si="14"/>
        <v>0</v>
      </c>
      <c r="Z147" s="113" t="str" cm="1">
        <f t="array" ref="Z147">_xlfn.IFS(S147="","未応札",S147&gt;0,"応札")</f>
        <v>未応札</v>
      </c>
      <c r="AA147" s="113" t="str" cm="1">
        <f t="array" ref="AA147">_xlfn.IFS(T147=0,"未約定",T147=S147,"約定",T147&lt;S147,"一部約定")</f>
        <v>未約定</v>
      </c>
      <c r="AB147" s="117"/>
      <c r="AC147" s="114" t="str">
        <f t="shared" si="15"/>
        <v/>
      </c>
      <c r="AD147" s="115" t="str">
        <f t="shared" si="16"/>
        <v/>
      </c>
      <c r="AE147" s="116" t="str">
        <f t="shared" si="17"/>
        <v/>
      </c>
    </row>
    <row r="148" spans="2:31" ht="25.05" customHeight="1">
      <c r="B148" s="117"/>
      <c r="C148" s="117" t="s">
        <v>12</v>
      </c>
      <c r="D148" s="117"/>
      <c r="E148" s="117"/>
      <c r="F148" s="117"/>
      <c r="G148" s="117"/>
      <c r="H148" s="117"/>
      <c r="I148" s="117"/>
      <c r="J148" s="117"/>
      <c r="K148" s="117"/>
      <c r="L148" s="117"/>
      <c r="M148" s="118"/>
      <c r="N148" s="118"/>
      <c r="O148" s="118"/>
      <c r="P148" s="118"/>
      <c r="Q148" s="119"/>
      <c r="R148" s="119"/>
      <c r="S148" s="119"/>
      <c r="T148" s="119"/>
      <c r="U148" s="110">
        <f t="shared" si="13"/>
        <v>0</v>
      </c>
      <c r="V148" s="110">
        <f t="shared" si="12"/>
        <v>0</v>
      </c>
      <c r="W148" s="88"/>
      <c r="X148" s="111" t="str">
        <f>IF(ISNUMBER(B148), IF(COUNTIF($B$10:$B148, B148)=COUNTIF($B:$B, B148), "1", "0"), "")</f>
        <v/>
      </c>
      <c r="Y148" s="112">
        <f t="shared" si="14"/>
        <v>0</v>
      </c>
      <c r="Z148" s="113" t="str" cm="1">
        <f t="array" ref="Z148">_xlfn.IFS(S148="","未応札",S148&gt;0,"応札")</f>
        <v>未応札</v>
      </c>
      <c r="AA148" s="113" t="str" cm="1">
        <f t="array" ref="AA148">_xlfn.IFS(T148=0,"未約定",T148=S148,"約定",T148&lt;S148,"一部約定")</f>
        <v>未約定</v>
      </c>
      <c r="AB148" s="117"/>
      <c r="AC148" s="114" t="str">
        <f t="shared" si="15"/>
        <v/>
      </c>
      <c r="AD148" s="115" t="str">
        <f t="shared" si="16"/>
        <v/>
      </c>
      <c r="AE148" s="116" t="str">
        <f t="shared" si="17"/>
        <v/>
      </c>
    </row>
    <row r="149" spans="2:31" ht="25.05" customHeight="1">
      <c r="B149" s="117"/>
      <c r="C149" s="117" t="s">
        <v>12</v>
      </c>
      <c r="D149" s="117"/>
      <c r="E149" s="117"/>
      <c r="F149" s="117"/>
      <c r="G149" s="117"/>
      <c r="H149" s="117"/>
      <c r="I149" s="117"/>
      <c r="J149" s="117"/>
      <c r="K149" s="117"/>
      <c r="L149" s="117"/>
      <c r="M149" s="118"/>
      <c r="N149" s="118"/>
      <c r="O149" s="118"/>
      <c r="P149" s="118"/>
      <c r="Q149" s="119"/>
      <c r="R149" s="119"/>
      <c r="S149" s="119"/>
      <c r="T149" s="119"/>
      <c r="U149" s="110">
        <f t="shared" si="13"/>
        <v>0</v>
      </c>
      <c r="V149" s="110">
        <f t="shared" si="12"/>
        <v>0</v>
      </c>
      <c r="W149" s="88"/>
      <c r="X149" s="111" t="str">
        <f>IF(ISNUMBER(B149), IF(COUNTIF($B$10:$B149, B149)=COUNTIF($B:$B, B149), "1", "0"), "")</f>
        <v/>
      </c>
      <c r="Y149" s="112">
        <f t="shared" si="14"/>
        <v>0</v>
      </c>
      <c r="Z149" s="113" t="str" cm="1">
        <f t="array" ref="Z149">_xlfn.IFS(S149="","未応札",S149&gt;0,"応札")</f>
        <v>未応札</v>
      </c>
      <c r="AA149" s="113" t="str" cm="1">
        <f t="array" ref="AA149">_xlfn.IFS(T149=0,"未約定",T149=S149,"約定",T149&lt;S149,"一部約定")</f>
        <v>未約定</v>
      </c>
      <c r="AB149" s="117"/>
      <c r="AC149" s="114" t="str">
        <f t="shared" si="15"/>
        <v/>
      </c>
      <c r="AD149" s="115" t="str">
        <f t="shared" si="16"/>
        <v/>
      </c>
      <c r="AE149" s="116" t="str">
        <f t="shared" si="17"/>
        <v/>
      </c>
    </row>
    <row r="150" spans="2:31" ht="25.05" customHeight="1">
      <c r="B150" s="117"/>
      <c r="C150" s="117" t="s">
        <v>12</v>
      </c>
      <c r="D150" s="117"/>
      <c r="E150" s="117"/>
      <c r="F150" s="117"/>
      <c r="G150" s="117"/>
      <c r="H150" s="117"/>
      <c r="I150" s="117"/>
      <c r="J150" s="117"/>
      <c r="K150" s="117"/>
      <c r="L150" s="117"/>
      <c r="M150" s="118"/>
      <c r="N150" s="118"/>
      <c r="O150" s="118"/>
      <c r="P150" s="118"/>
      <c r="Q150" s="119"/>
      <c r="R150" s="119"/>
      <c r="S150" s="119"/>
      <c r="T150" s="119"/>
      <c r="U150" s="110">
        <f t="shared" si="13"/>
        <v>0</v>
      </c>
      <c r="V150" s="110">
        <f t="shared" si="12"/>
        <v>0</v>
      </c>
      <c r="W150" s="88"/>
      <c r="X150" s="111" t="str">
        <f>IF(ISNUMBER(B150), IF(COUNTIF($B$10:$B150, B150)=COUNTIF($B:$B, B150), "1", "0"), "")</f>
        <v/>
      </c>
      <c r="Y150" s="112">
        <f t="shared" si="14"/>
        <v>0</v>
      </c>
      <c r="Z150" s="113" t="str" cm="1">
        <f t="array" ref="Z150">_xlfn.IFS(S150="","未応札",S150&gt;0,"応札")</f>
        <v>未応札</v>
      </c>
      <c r="AA150" s="113" t="str" cm="1">
        <f t="array" ref="AA150">_xlfn.IFS(T150=0,"未約定",T150=S150,"約定",T150&lt;S150,"一部約定")</f>
        <v>未約定</v>
      </c>
      <c r="AB150" s="117"/>
      <c r="AC150" s="114" t="str">
        <f t="shared" si="15"/>
        <v/>
      </c>
      <c r="AD150" s="115" t="str">
        <f t="shared" si="16"/>
        <v/>
      </c>
      <c r="AE150" s="116" t="str">
        <f t="shared" si="17"/>
        <v/>
      </c>
    </row>
    <row r="151" spans="2:31" ht="25.05" customHeight="1">
      <c r="B151" s="117"/>
      <c r="C151" s="117" t="s">
        <v>12</v>
      </c>
      <c r="D151" s="117"/>
      <c r="E151" s="117"/>
      <c r="F151" s="117"/>
      <c r="G151" s="117"/>
      <c r="H151" s="117"/>
      <c r="I151" s="117"/>
      <c r="J151" s="117"/>
      <c r="K151" s="117"/>
      <c r="L151" s="117"/>
      <c r="M151" s="118"/>
      <c r="N151" s="118"/>
      <c r="O151" s="118"/>
      <c r="P151" s="118"/>
      <c r="Q151" s="119"/>
      <c r="R151" s="119"/>
      <c r="S151" s="119"/>
      <c r="T151" s="119"/>
      <c r="U151" s="110">
        <f t="shared" si="13"/>
        <v>0</v>
      </c>
      <c r="V151" s="110">
        <f t="shared" si="12"/>
        <v>0</v>
      </c>
      <c r="W151" s="88"/>
      <c r="X151" s="111" t="str">
        <f>IF(ISNUMBER(B151), IF(COUNTIF($B$10:$B151, B151)=COUNTIF($B:$B, B151), "1", "0"), "")</f>
        <v/>
      </c>
      <c r="Y151" s="112">
        <f t="shared" si="14"/>
        <v>0</v>
      </c>
      <c r="Z151" s="113" t="str" cm="1">
        <f t="array" ref="Z151">_xlfn.IFS(S151="","未応札",S151&gt;0,"応札")</f>
        <v>未応札</v>
      </c>
      <c r="AA151" s="113" t="str" cm="1">
        <f t="array" ref="AA151">_xlfn.IFS(T151=0,"未約定",T151=S151,"約定",T151&lt;S151,"一部約定")</f>
        <v>未約定</v>
      </c>
      <c r="AB151" s="117"/>
      <c r="AC151" s="114" t="str">
        <f t="shared" si="15"/>
        <v/>
      </c>
      <c r="AD151" s="115" t="str">
        <f t="shared" si="16"/>
        <v/>
      </c>
      <c r="AE151" s="116" t="str">
        <f t="shared" si="17"/>
        <v/>
      </c>
    </row>
    <row r="152" spans="2:31" ht="25.05" customHeight="1">
      <c r="B152" s="117"/>
      <c r="C152" s="117" t="s">
        <v>12</v>
      </c>
      <c r="D152" s="117"/>
      <c r="E152" s="117"/>
      <c r="F152" s="117"/>
      <c r="G152" s="117"/>
      <c r="H152" s="117"/>
      <c r="I152" s="117"/>
      <c r="J152" s="117"/>
      <c r="K152" s="117"/>
      <c r="L152" s="117"/>
      <c r="M152" s="118"/>
      <c r="N152" s="118"/>
      <c r="O152" s="118"/>
      <c r="P152" s="118"/>
      <c r="Q152" s="119"/>
      <c r="R152" s="119"/>
      <c r="S152" s="119"/>
      <c r="T152" s="119"/>
      <c r="U152" s="110">
        <f t="shared" si="13"/>
        <v>0</v>
      </c>
      <c r="V152" s="110">
        <f t="shared" si="12"/>
        <v>0</v>
      </c>
      <c r="W152" s="88"/>
      <c r="X152" s="111" t="str">
        <f>IF(ISNUMBER(B152), IF(COUNTIF($B$10:$B152, B152)=COUNTIF($B:$B, B152), "1", "0"), "")</f>
        <v/>
      </c>
      <c r="Y152" s="112">
        <f t="shared" si="14"/>
        <v>0</v>
      </c>
      <c r="Z152" s="113" t="str" cm="1">
        <f t="array" ref="Z152">_xlfn.IFS(S152="","未応札",S152&gt;0,"応札")</f>
        <v>未応札</v>
      </c>
      <c r="AA152" s="113" t="str" cm="1">
        <f t="array" ref="AA152">_xlfn.IFS(T152=0,"未約定",T152=S152,"約定",T152&lt;S152,"一部約定")</f>
        <v>未約定</v>
      </c>
      <c r="AB152" s="117"/>
      <c r="AC152" s="114" t="str">
        <f t="shared" si="15"/>
        <v/>
      </c>
      <c r="AD152" s="115" t="str">
        <f t="shared" si="16"/>
        <v/>
      </c>
      <c r="AE152" s="116" t="str">
        <f t="shared" si="17"/>
        <v/>
      </c>
    </row>
    <row r="153" spans="2:31" ht="25.05" customHeight="1">
      <c r="B153" s="117"/>
      <c r="C153" s="117" t="s">
        <v>12</v>
      </c>
      <c r="D153" s="117"/>
      <c r="E153" s="117"/>
      <c r="F153" s="117"/>
      <c r="G153" s="117"/>
      <c r="H153" s="117"/>
      <c r="I153" s="117"/>
      <c r="J153" s="117"/>
      <c r="K153" s="117"/>
      <c r="L153" s="117"/>
      <c r="M153" s="118"/>
      <c r="N153" s="118"/>
      <c r="O153" s="118"/>
      <c r="P153" s="118"/>
      <c r="Q153" s="119"/>
      <c r="R153" s="119"/>
      <c r="S153" s="119"/>
      <c r="T153" s="119"/>
      <c r="U153" s="110">
        <f t="shared" si="13"/>
        <v>0</v>
      </c>
      <c r="V153" s="110">
        <f t="shared" si="12"/>
        <v>0</v>
      </c>
      <c r="W153" s="88"/>
      <c r="X153" s="111" t="str">
        <f>IF(ISNUMBER(B153), IF(COUNTIF($B$10:$B153, B153)=COUNTIF($B:$B, B153), "1", "0"), "")</f>
        <v/>
      </c>
      <c r="Y153" s="112">
        <f t="shared" si="14"/>
        <v>0</v>
      </c>
      <c r="Z153" s="113" t="str" cm="1">
        <f t="array" ref="Z153">_xlfn.IFS(S153="","未応札",S153&gt;0,"応札")</f>
        <v>未応札</v>
      </c>
      <c r="AA153" s="113" t="str" cm="1">
        <f t="array" ref="AA153">_xlfn.IFS(T153=0,"未約定",T153=S153,"約定",T153&lt;S153,"一部約定")</f>
        <v>未約定</v>
      </c>
      <c r="AB153" s="117"/>
      <c r="AC153" s="114" t="str">
        <f t="shared" si="15"/>
        <v/>
      </c>
      <c r="AD153" s="115" t="str">
        <f t="shared" si="16"/>
        <v/>
      </c>
      <c r="AE153" s="116" t="str">
        <f t="shared" si="17"/>
        <v/>
      </c>
    </row>
    <row r="154" spans="2:31" ht="25.05" customHeight="1">
      <c r="B154" s="117"/>
      <c r="C154" s="117" t="s">
        <v>12</v>
      </c>
      <c r="D154" s="117"/>
      <c r="E154" s="117"/>
      <c r="F154" s="117"/>
      <c r="G154" s="117"/>
      <c r="H154" s="117"/>
      <c r="I154" s="117"/>
      <c r="J154" s="117"/>
      <c r="K154" s="117"/>
      <c r="L154" s="117"/>
      <c r="M154" s="118"/>
      <c r="N154" s="118"/>
      <c r="O154" s="118"/>
      <c r="P154" s="118"/>
      <c r="Q154" s="119"/>
      <c r="R154" s="119"/>
      <c r="S154" s="119"/>
      <c r="T154" s="119"/>
      <c r="U154" s="110">
        <f t="shared" si="13"/>
        <v>0</v>
      </c>
      <c r="V154" s="110">
        <f t="shared" si="12"/>
        <v>0</v>
      </c>
      <c r="W154" s="88"/>
      <c r="X154" s="111" t="str">
        <f>IF(ISNUMBER(B154), IF(COUNTIF($B$10:$B154, B154)=COUNTIF($B:$B, B154), "1", "0"), "")</f>
        <v/>
      </c>
      <c r="Y154" s="112">
        <f t="shared" si="14"/>
        <v>0</v>
      </c>
      <c r="Z154" s="113" t="str" cm="1">
        <f t="array" ref="Z154">_xlfn.IFS(S154="","未応札",S154&gt;0,"応札")</f>
        <v>未応札</v>
      </c>
      <c r="AA154" s="113" t="str" cm="1">
        <f t="array" ref="AA154">_xlfn.IFS(T154=0,"未約定",T154=S154,"約定",T154&lt;S154,"一部約定")</f>
        <v>未約定</v>
      </c>
      <c r="AB154" s="117"/>
      <c r="AC154" s="114" t="str">
        <f t="shared" si="15"/>
        <v/>
      </c>
      <c r="AD154" s="115" t="str">
        <f t="shared" si="16"/>
        <v/>
      </c>
      <c r="AE154" s="116" t="str">
        <f t="shared" si="17"/>
        <v/>
      </c>
    </row>
    <row r="155" spans="2:31" ht="25.05" customHeight="1">
      <c r="B155" s="117"/>
      <c r="C155" s="117" t="s">
        <v>12</v>
      </c>
      <c r="D155" s="117"/>
      <c r="E155" s="117"/>
      <c r="F155" s="117"/>
      <c r="G155" s="117"/>
      <c r="H155" s="117"/>
      <c r="I155" s="117"/>
      <c r="J155" s="117"/>
      <c r="K155" s="117"/>
      <c r="L155" s="117"/>
      <c r="M155" s="118"/>
      <c r="N155" s="118"/>
      <c r="O155" s="118"/>
      <c r="P155" s="118"/>
      <c r="Q155" s="119"/>
      <c r="R155" s="119"/>
      <c r="S155" s="119"/>
      <c r="T155" s="119"/>
      <c r="U155" s="110">
        <f t="shared" si="13"/>
        <v>0</v>
      </c>
      <c r="V155" s="110">
        <f t="shared" si="12"/>
        <v>0</v>
      </c>
      <c r="W155" s="88"/>
      <c r="X155" s="111" t="str">
        <f>IF(ISNUMBER(B155), IF(COUNTIF($B$10:$B155, B155)=COUNTIF($B:$B, B155), "1", "0"), "")</f>
        <v/>
      </c>
      <c r="Y155" s="112">
        <f t="shared" si="14"/>
        <v>0</v>
      </c>
      <c r="Z155" s="113" t="str" cm="1">
        <f t="array" ref="Z155">_xlfn.IFS(S155="","未応札",S155&gt;0,"応札")</f>
        <v>未応札</v>
      </c>
      <c r="AA155" s="113" t="str" cm="1">
        <f t="array" ref="AA155">_xlfn.IFS(T155=0,"未約定",T155=S155,"約定",T155&lt;S155,"一部約定")</f>
        <v>未約定</v>
      </c>
      <c r="AB155" s="117"/>
      <c r="AC155" s="114" t="str">
        <f t="shared" si="15"/>
        <v/>
      </c>
      <c r="AD155" s="115" t="str">
        <f t="shared" si="16"/>
        <v/>
      </c>
      <c r="AE155" s="116" t="str">
        <f t="shared" si="17"/>
        <v/>
      </c>
    </row>
    <row r="156" spans="2:31" ht="25.05" customHeight="1">
      <c r="B156" s="117"/>
      <c r="C156" s="117" t="s">
        <v>12</v>
      </c>
      <c r="D156" s="117"/>
      <c r="E156" s="117"/>
      <c r="F156" s="117"/>
      <c r="G156" s="117"/>
      <c r="H156" s="117"/>
      <c r="I156" s="117"/>
      <c r="J156" s="117"/>
      <c r="K156" s="117"/>
      <c r="L156" s="117"/>
      <c r="M156" s="118"/>
      <c r="N156" s="118"/>
      <c r="O156" s="118"/>
      <c r="P156" s="118"/>
      <c r="Q156" s="119"/>
      <c r="R156" s="119"/>
      <c r="S156" s="119"/>
      <c r="T156" s="119"/>
      <c r="U156" s="110">
        <f t="shared" si="13"/>
        <v>0</v>
      </c>
      <c r="V156" s="110">
        <f t="shared" si="12"/>
        <v>0</v>
      </c>
      <c r="W156" s="88"/>
      <c r="X156" s="111" t="str">
        <f>IF(ISNUMBER(B156), IF(COUNTIF($B$10:$B156, B156)=COUNTIF($B:$B, B156), "1", "0"), "")</f>
        <v/>
      </c>
      <c r="Y156" s="112">
        <f t="shared" si="14"/>
        <v>0</v>
      </c>
      <c r="Z156" s="113" t="str" cm="1">
        <f t="array" ref="Z156">_xlfn.IFS(S156="","未応札",S156&gt;0,"応札")</f>
        <v>未応札</v>
      </c>
      <c r="AA156" s="113" t="str" cm="1">
        <f t="array" ref="AA156">_xlfn.IFS(T156=0,"未約定",T156=S156,"約定",T156&lt;S156,"一部約定")</f>
        <v>未約定</v>
      </c>
      <c r="AB156" s="117"/>
      <c r="AC156" s="114" t="str">
        <f t="shared" si="15"/>
        <v/>
      </c>
      <c r="AD156" s="115" t="str">
        <f t="shared" si="16"/>
        <v/>
      </c>
      <c r="AE156" s="116" t="str">
        <f t="shared" si="17"/>
        <v/>
      </c>
    </row>
    <row r="157" spans="2:31" ht="25.05" customHeight="1">
      <c r="B157" s="117"/>
      <c r="C157" s="117" t="s">
        <v>12</v>
      </c>
      <c r="D157" s="117"/>
      <c r="E157" s="117"/>
      <c r="F157" s="117"/>
      <c r="G157" s="117"/>
      <c r="H157" s="117"/>
      <c r="I157" s="117"/>
      <c r="J157" s="117"/>
      <c r="K157" s="117"/>
      <c r="L157" s="117"/>
      <c r="M157" s="118"/>
      <c r="N157" s="118"/>
      <c r="O157" s="118"/>
      <c r="P157" s="118"/>
      <c r="Q157" s="119"/>
      <c r="R157" s="119"/>
      <c r="S157" s="119"/>
      <c r="T157" s="119"/>
      <c r="U157" s="110">
        <f t="shared" si="13"/>
        <v>0</v>
      </c>
      <c r="V157" s="110">
        <f t="shared" si="12"/>
        <v>0</v>
      </c>
      <c r="W157" s="88"/>
      <c r="X157" s="111" t="str">
        <f>IF(ISNUMBER(B157), IF(COUNTIF($B$10:$B157, B157)=COUNTIF($B:$B, B157), "1", "0"), "")</f>
        <v/>
      </c>
      <c r="Y157" s="112">
        <f t="shared" si="14"/>
        <v>0</v>
      </c>
      <c r="Z157" s="113" t="str" cm="1">
        <f t="array" ref="Z157">_xlfn.IFS(S157="","未応札",S157&gt;0,"応札")</f>
        <v>未応札</v>
      </c>
      <c r="AA157" s="113" t="str" cm="1">
        <f t="array" ref="AA157">_xlfn.IFS(T157=0,"未約定",T157=S157,"約定",T157&lt;S157,"一部約定")</f>
        <v>未約定</v>
      </c>
      <c r="AB157" s="117"/>
      <c r="AC157" s="114" t="str">
        <f t="shared" si="15"/>
        <v/>
      </c>
      <c r="AD157" s="115" t="str">
        <f t="shared" si="16"/>
        <v/>
      </c>
      <c r="AE157" s="116" t="str">
        <f t="shared" si="17"/>
        <v/>
      </c>
    </row>
    <row r="158" spans="2:31" ht="25.05" customHeight="1">
      <c r="B158" s="117"/>
      <c r="C158" s="117" t="s">
        <v>12</v>
      </c>
      <c r="D158" s="117"/>
      <c r="E158" s="117"/>
      <c r="F158" s="117"/>
      <c r="G158" s="117"/>
      <c r="H158" s="117"/>
      <c r="I158" s="117"/>
      <c r="J158" s="117"/>
      <c r="K158" s="117"/>
      <c r="L158" s="117"/>
      <c r="M158" s="118"/>
      <c r="N158" s="118"/>
      <c r="O158" s="118"/>
      <c r="P158" s="118"/>
      <c r="Q158" s="119"/>
      <c r="R158" s="119"/>
      <c r="S158" s="119"/>
      <c r="T158" s="119"/>
      <c r="U158" s="110">
        <f t="shared" si="13"/>
        <v>0</v>
      </c>
      <c r="V158" s="110">
        <f t="shared" si="12"/>
        <v>0</v>
      </c>
      <c r="W158" s="88"/>
      <c r="X158" s="111" t="str">
        <f>IF(ISNUMBER(B158), IF(COUNTIF($B$10:$B158, B158)=COUNTIF($B:$B, B158), "1", "0"), "")</f>
        <v/>
      </c>
      <c r="Y158" s="112">
        <f t="shared" si="14"/>
        <v>0</v>
      </c>
      <c r="Z158" s="113" t="str" cm="1">
        <f t="array" ref="Z158">_xlfn.IFS(S158="","未応札",S158&gt;0,"応札")</f>
        <v>未応札</v>
      </c>
      <c r="AA158" s="113" t="str" cm="1">
        <f t="array" ref="AA158">_xlfn.IFS(T158=0,"未約定",T158=S158,"約定",T158&lt;S158,"一部約定")</f>
        <v>未約定</v>
      </c>
      <c r="AB158" s="117"/>
      <c r="AC158" s="114" t="str">
        <f t="shared" si="15"/>
        <v/>
      </c>
      <c r="AD158" s="115" t="str">
        <f t="shared" si="16"/>
        <v/>
      </c>
      <c r="AE158" s="116" t="str">
        <f t="shared" si="17"/>
        <v/>
      </c>
    </row>
    <row r="159" spans="2:31" ht="25.05" customHeight="1">
      <c r="B159" s="117"/>
      <c r="C159" s="117" t="s">
        <v>12</v>
      </c>
      <c r="D159" s="117"/>
      <c r="E159" s="117"/>
      <c r="F159" s="117"/>
      <c r="G159" s="117"/>
      <c r="H159" s="117"/>
      <c r="I159" s="117"/>
      <c r="J159" s="117"/>
      <c r="K159" s="117"/>
      <c r="L159" s="117"/>
      <c r="M159" s="118"/>
      <c r="N159" s="118"/>
      <c r="O159" s="118"/>
      <c r="P159" s="118"/>
      <c r="Q159" s="119"/>
      <c r="R159" s="119"/>
      <c r="S159" s="119"/>
      <c r="T159" s="119"/>
      <c r="U159" s="110">
        <f t="shared" si="13"/>
        <v>0</v>
      </c>
      <c r="V159" s="110">
        <f t="shared" si="12"/>
        <v>0</v>
      </c>
      <c r="W159" s="88"/>
      <c r="X159" s="111" t="str">
        <f>IF(ISNUMBER(B159), IF(COUNTIF($B$10:$B159, B159)=COUNTIF($B:$B, B159), "1", "0"), "")</f>
        <v/>
      </c>
      <c r="Y159" s="112">
        <f t="shared" si="14"/>
        <v>0</v>
      </c>
      <c r="Z159" s="113" t="str" cm="1">
        <f t="array" ref="Z159">_xlfn.IFS(S159="","未応札",S159&gt;0,"応札")</f>
        <v>未応札</v>
      </c>
      <c r="AA159" s="113" t="str" cm="1">
        <f t="array" ref="AA159">_xlfn.IFS(T159=0,"未約定",T159=S159,"約定",T159&lt;S159,"一部約定")</f>
        <v>未約定</v>
      </c>
      <c r="AB159" s="117"/>
      <c r="AC159" s="114" t="str">
        <f t="shared" si="15"/>
        <v/>
      </c>
      <c r="AD159" s="115" t="str">
        <f t="shared" si="16"/>
        <v/>
      </c>
      <c r="AE159" s="116" t="str">
        <f t="shared" si="17"/>
        <v/>
      </c>
    </row>
    <row r="160" spans="2:31" ht="25.05" customHeight="1">
      <c r="B160" s="117"/>
      <c r="C160" s="117" t="s">
        <v>12</v>
      </c>
      <c r="D160" s="117"/>
      <c r="E160" s="117"/>
      <c r="F160" s="117"/>
      <c r="G160" s="117"/>
      <c r="H160" s="117"/>
      <c r="I160" s="117"/>
      <c r="J160" s="117"/>
      <c r="K160" s="117"/>
      <c r="L160" s="117"/>
      <c r="M160" s="118"/>
      <c r="N160" s="118"/>
      <c r="O160" s="118"/>
      <c r="P160" s="118"/>
      <c r="Q160" s="119"/>
      <c r="R160" s="119"/>
      <c r="S160" s="119"/>
      <c r="T160" s="119"/>
      <c r="U160" s="110">
        <f t="shared" si="13"/>
        <v>0</v>
      </c>
      <c r="V160" s="110">
        <f t="shared" si="12"/>
        <v>0</v>
      </c>
      <c r="W160" s="88"/>
      <c r="X160" s="111" t="str">
        <f>IF(ISNUMBER(B160), IF(COUNTIF($B$10:$B160, B160)=COUNTIF($B:$B, B160), "1", "0"), "")</f>
        <v/>
      </c>
      <c r="Y160" s="112">
        <f t="shared" si="14"/>
        <v>0</v>
      </c>
      <c r="Z160" s="113" t="str" cm="1">
        <f t="array" ref="Z160">_xlfn.IFS(S160="","未応札",S160&gt;0,"応札")</f>
        <v>未応札</v>
      </c>
      <c r="AA160" s="113" t="str" cm="1">
        <f t="array" ref="AA160">_xlfn.IFS(T160=0,"未約定",T160=S160,"約定",T160&lt;S160,"一部約定")</f>
        <v>未約定</v>
      </c>
      <c r="AB160" s="117"/>
      <c r="AC160" s="114" t="str">
        <f t="shared" si="15"/>
        <v/>
      </c>
      <c r="AD160" s="115" t="str">
        <f t="shared" si="16"/>
        <v/>
      </c>
      <c r="AE160" s="116" t="str">
        <f t="shared" si="17"/>
        <v/>
      </c>
    </row>
    <row r="161" spans="2:31" ht="25.05" customHeight="1">
      <c r="B161" s="117"/>
      <c r="C161" s="117" t="s">
        <v>12</v>
      </c>
      <c r="D161" s="117"/>
      <c r="E161" s="117"/>
      <c r="F161" s="117"/>
      <c r="G161" s="117"/>
      <c r="H161" s="117"/>
      <c r="I161" s="117"/>
      <c r="J161" s="117"/>
      <c r="K161" s="117"/>
      <c r="L161" s="117"/>
      <c r="M161" s="118"/>
      <c r="N161" s="118"/>
      <c r="O161" s="118"/>
      <c r="P161" s="118"/>
      <c r="Q161" s="119"/>
      <c r="R161" s="119"/>
      <c r="S161" s="119"/>
      <c r="T161" s="119"/>
      <c r="U161" s="110">
        <f t="shared" si="13"/>
        <v>0</v>
      </c>
      <c r="V161" s="110">
        <f t="shared" si="12"/>
        <v>0</v>
      </c>
      <c r="W161" s="88"/>
      <c r="X161" s="111" t="str">
        <f>IF(ISNUMBER(B161), IF(COUNTIF($B$10:$B161, B161)=COUNTIF($B:$B, B161), "1", "0"), "")</f>
        <v/>
      </c>
      <c r="Y161" s="112">
        <f t="shared" si="14"/>
        <v>0</v>
      </c>
      <c r="Z161" s="113" t="str" cm="1">
        <f t="array" ref="Z161">_xlfn.IFS(S161="","未応札",S161&gt;0,"応札")</f>
        <v>未応札</v>
      </c>
      <c r="AA161" s="113" t="str" cm="1">
        <f t="array" ref="AA161">_xlfn.IFS(T161=0,"未約定",T161=S161,"約定",T161&lt;S161,"一部約定")</f>
        <v>未約定</v>
      </c>
      <c r="AB161" s="117"/>
      <c r="AC161" s="114" t="str">
        <f t="shared" si="15"/>
        <v/>
      </c>
      <c r="AD161" s="115" t="str">
        <f t="shared" si="16"/>
        <v/>
      </c>
      <c r="AE161" s="116" t="str">
        <f t="shared" si="17"/>
        <v/>
      </c>
    </row>
    <row r="162" spans="2:31" ht="25.05" customHeight="1">
      <c r="B162" s="117"/>
      <c r="C162" s="117" t="s">
        <v>12</v>
      </c>
      <c r="D162" s="117"/>
      <c r="E162" s="117"/>
      <c r="F162" s="117"/>
      <c r="G162" s="117"/>
      <c r="H162" s="117"/>
      <c r="I162" s="117"/>
      <c r="J162" s="117"/>
      <c r="K162" s="117"/>
      <c r="L162" s="117"/>
      <c r="M162" s="118"/>
      <c r="N162" s="118"/>
      <c r="O162" s="118"/>
      <c r="P162" s="118"/>
      <c r="Q162" s="119"/>
      <c r="R162" s="119"/>
      <c r="S162" s="119"/>
      <c r="T162" s="119"/>
      <c r="U162" s="110">
        <f t="shared" si="13"/>
        <v>0</v>
      </c>
      <c r="V162" s="110">
        <f t="shared" si="12"/>
        <v>0</v>
      </c>
      <c r="W162" s="88"/>
      <c r="X162" s="111" t="str">
        <f>IF(ISNUMBER(B162), IF(COUNTIF($B$10:$B162, B162)=COUNTIF($B:$B, B162), "1", "0"), "")</f>
        <v/>
      </c>
      <c r="Y162" s="112">
        <f t="shared" si="14"/>
        <v>0</v>
      </c>
      <c r="Z162" s="113" t="str" cm="1">
        <f t="array" ref="Z162">_xlfn.IFS(S162="","未応札",S162&gt;0,"応札")</f>
        <v>未応札</v>
      </c>
      <c r="AA162" s="113" t="str" cm="1">
        <f t="array" ref="AA162">_xlfn.IFS(T162=0,"未約定",T162=S162,"約定",T162&lt;S162,"一部約定")</f>
        <v>未約定</v>
      </c>
      <c r="AB162" s="117"/>
      <c r="AC162" s="114" t="str">
        <f t="shared" si="15"/>
        <v/>
      </c>
      <c r="AD162" s="115" t="str">
        <f t="shared" si="16"/>
        <v/>
      </c>
      <c r="AE162" s="116" t="str">
        <f t="shared" si="17"/>
        <v/>
      </c>
    </row>
    <row r="163" spans="2:31" ht="25.05" customHeight="1">
      <c r="B163" s="117"/>
      <c r="C163" s="117" t="s">
        <v>12</v>
      </c>
      <c r="D163" s="117"/>
      <c r="E163" s="117"/>
      <c r="F163" s="117"/>
      <c r="G163" s="117"/>
      <c r="H163" s="117"/>
      <c r="I163" s="117"/>
      <c r="J163" s="117"/>
      <c r="K163" s="117"/>
      <c r="L163" s="117"/>
      <c r="M163" s="118"/>
      <c r="N163" s="118"/>
      <c r="O163" s="118"/>
      <c r="P163" s="118"/>
      <c r="Q163" s="119"/>
      <c r="R163" s="119"/>
      <c r="S163" s="119"/>
      <c r="T163" s="119"/>
      <c r="U163" s="110">
        <f t="shared" si="13"/>
        <v>0</v>
      </c>
      <c r="V163" s="110">
        <f t="shared" si="12"/>
        <v>0</v>
      </c>
      <c r="W163" s="88"/>
      <c r="X163" s="111" t="str">
        <f>IF(ISNUMBER(B163), IF(COUNTIF($B$10:$B163, B163)=COUNTIF($B:$B, B163), "1", "0"), "")</f>
        <v/>
      </c>
      <c r="Y163" s="112">
        <f t="shared" si="14"/>
        <v>0</v>
      </c>
      <c r="Z163" s="113" t="str" cm="1">
        <f t="array" ref="Z163">_xlfn.IFS(S163="","未応札",S163&gt;0,"応札")</f>
        <v>未応札</v>
      </c>
      <c r="AA163" s="113" t="str" cm="1">
        <f t="array" ref="AA163">_xlfn.IFS(T163=0,"未約定",T163=S163,"約定",T163&lt;S163,"一部約定")</f>
        <v>未約定</v>
      </c>
      <c r="AB163" s="117"/>
      <c r="AC163" s="114" t="str">
        <f t="shared" si="15"/>
        <v/>
      </c>
      <c r="AD163" s="115" t="str">
        <f t="shared" si="16"/>
        <v/>
      </c>
      <c r="AE163" s="116" t="str">
        <f t="shared" si="17"/>
        <v/>
      </c>
    </row>
    <row r="164" spans="2:31" ht="25.05" customHeight="1">
      <c r="B164" s="117"/>
      <c r="C164" s="117" t="s">
        <v>12</v>
      </c>
      <c r="D164" s="117"/>
      <c r="E164" s="117"/>
      <c r="F164" s="117"/>
      <c r="G164" s="117"/>
      <c r="H164" s="117"/>
      <c r="I164" s="117"/>
      <c r="J164" s="117"/>
      <c r="K164" s="117"/>
      <c r="L164" s="117"/>
      <c r="M164" s="118"/>
      <c r="N164" s="118"/>
      <c r="O164" s="118"/>
      <c r="P164" s="118"/>
      <c r="Q164" s="119"/>
      <c r="R164" s="119"/>
      <c r="S164" s="119"/>
      <c r="T164" s="119"/>
      <c r="U164" s="110">
        <f t="shared" si="13"/>
        <v>0</v>
      </c>
      <c r="V164" s="110">
        <f t="shared" si="12"/>
        <v>0</v>
      </c>
      <c r="W164" s="88"/>
      <c r="X164" s="111" t="str">
        <f>IF(ISNUMBER(B164), IF(COUNTIF($B$10:$B164, B164)=COUNTIF($B:$B, B164), "1", "0"), "")</f>
        <v/>
      </c>
      <c r="Y164" s="112">
        <f t="shared" si="14"/>
        <v>0</v>
      </c>
      <c r="Z164" s="113" t="str" cm="1">
        <f t="array" ref="Z164">_xlfn.IFS(S164="","未応札",S164&gt;0,"応札")</f>
        <v>未応札</v>
      </c>
      <c r="AA164" s="113" t="str" cm="1">
        <f t="array" ref="AA164">_xlfn.IFS(T164=0,"未約定",T164=S164,"約定",T164&lt;S164,"一部約定")</f>
        <v>未約定</v>
      </c>
      <c r="AB164" s="117"/>
      <c r="AC164" s="114" t="str">
        <f t="shared" si="15"/>
        <v/>
      </c>
      <c r="AD164" s="115" t="str">
        <f t="shared" si="16"/>
        <v/>
      </c>
      <c r="AE164" s="116" t="str">
        <f t="shared" si="17"/>
        <v/>
      </c>
    </row>
    <row r="165" spans="2:31" ht="25.05" customHeight="1">
      <c r="B165" s="117"/>
      <c r="C165" s="117" t="s">
        <v>12</v>
      </c>
      <c r="D165" s="117"/>
      <c r="E165" s="117"/>
      <c r="F165" s="117"/>
      <c r="G165" s="117"/>
      <c r="H165" s="117"/>
      <c r="I165" s="117"/>
      <c r="J165" s="117"/>
      <c r="K165" s="117"/>
      <c r="L165" s="117"/>
      <c r="M165" s="118"/>
      <c r="N165" s="118"/>
      <c r="O165" s="118"/>
      <c r="P165" s="118"/>
      <c r="Q165" s="119"/>
      <c r="R165" s="119"/>
      <c r="S165" s="119"/>
      <c r="T165" s="119"/>
      <c r="U165" s="110">
        <f t="shared" si="13"/>
        <v>0</v>
      </c>
      <c r="V165" s="110">
        <f t="shared" si="12"/>
        <v>0</v>
      </c>
      <c r="W165" s="88"/>
      <c r="X165" s="111" t="str">
        <f>IF(ISNUMBER(B165), IF(COUNTIF($B$10:$B165, B165)=COUNTIF($B:$B, B165), "1", "0"), "")</f>
        <v/>
      </c>
      <c r="Y165" s="112">
        <f t="shared" si="14"/>
        <v>0</v>
      </c>
      <c r="Z165" s="113" t="str" cm="1">
        <f t="array" ref="Z165">_xlfn.IFS(S165="","未応札",S165&gt;0,"応札")</f>
        <v>未応札</v>
      </c>
      <c r="AA165" s="113" t="str" cm="1">
        <f t="array" ref="AA165">_xlfn.IFS(T165=0,"未約定",T165=S165,"約定",T165&lt;S165,"一部約定")</f>
        <v>未約定</v>
      </c>
      <c r="AB165" s="117"/>
      <c r="AC165" s="114" t="str">
        <f t="shared" si="15"/>
        <v/>
      </c>
      <c r="AD165" s="115" t="str">
        <f t="shared" si="16"/>
        <v/>
      </c>
      <c r="AE165" s="116" t="str">
        <f t="shared" si="17"/>
        <v/>
      </c>
    </row>
    <row r="166" spans="2:31" ht="25.05" customHeight="1">
      <c r="B166" s="117"/>
      <c r="C166" s="117" t="s">
        <v>12</v>
      </c>
      <c r="D166" s="117"/>
      <c r="E166" s="117"/>
      <c r="F166" s="117"/>
      <c r="G166" s="117"/>
      <c r="H166" s="117"/>
      <c r="I166" s="117"/>
      <c r="J166" s="117"/>
      <c r="K166" s="117"/>
      <c r="L166" s="117"/>
      <c r="M166" s="118"/>
      <c r="N166" s="118"/>
      <c r="O166" s="118"/>
      <c r="P166" s="118"/>
      <c r="Q166" s="119"/>
      <c r="R166" s="119"/>
      <c r="S166" s="119"/>
      <c r="T166" s="119"/>
      <c r="U166" s="110">
        <f t="shared" si="13"/>
        <v>0</v>
      </c>
      <c r="V166" s="110">
        <f t="shared" si="12"/>
        <v>0</v>
      </c>
      <c r="W166" s="88"/>
      <c r="X166" s="111" t="str">
        <f>IF(ISNUMBER(B166), IF(COUNTIF($B$10:$B166, B166)=COUNTIF($B:$B, B166), "1", "0"), "")</f>
        <v/>
      </c>
      <c r="Y166" s="112">
        <f t="shared" si="14"/>
        <v>0</v>
      </c>
      <c r="Z166" s="113" t="str" cm="1">
        <f t="array" ref="Z166">_xlfn.IFS(S166="","未応札",S166&gt;0,"応札")</f>
        <v>未応札</v>
      </c>
      <c r="AA166" s="113" t="str" cm="1">
        <f t="array" ref="AA166">_xlfn.IFS(T166=0,"未約定",T166=S166,"約定",T166&lt;S166,"一部約定")</f>
        <v>未約定</v>
      </c>
      <c r="AB166" s="117"/>
      <c r="AC166" s="114" t="str">
        <f t="shared" si="15"/>
        <v/>
      </c>
      <c r="AD166" s="115" t="str">
        <f t="shared" si="16"/>
        <v/>
      </c>
      <c r="AE166" s="116" t="str">
        <f t="shared" si="17"/>
        <v/>
      </c>
    </row>
    <row r="167" spans="2:31" ht="25.05" customHeight="1">
      <c r="B167" s="117"/>
      <c r="C167" s="117" t="s">
        <v>12</v>
      </c>
      <c r="D167" s="117"/>
      <c r="E167" s="117"/>
      <c r="F167" s="117"/>
      <c r="G167" s="117"/>
      <c r="H167" s="117"/>
      <c r="I167" s="117"/>
      <c r="J167" s="117"/>
      <c r="K167" s="117"/>
      <c r="L167" s="117"/>
      <c r="M167" s="118"/>
      <c r="N167" s="118"/>
      <c r="O167" s="118"/>
      <c r="P167" s="118"/>
      <c r="Q167" s="119"/>
      <c r="R167" s="119"/>
      <c r="S167" s="119"/>
      <c r="T167" s="119"/>
      <c r="U167" s="110">
        <f t="shared" si="13"/>
        <v>0</v>
      </c>
      <c r="V167" s="110">
        <f t="shared" si="12"/>
        <v>0</v>
      </c>
      <c r="W167" s="88"/>
      <c r="X167" s="111" t="str">
        <f>IF(ISNUMBER(B167), IF(COUNTIF($B$10:$B167, B167)=COUNTIF($B:$B, B167), "1", "0"), "")</f>
        <v/>
      </c>
      <c r="Y167" s="112">
        <f t="shared" si="14"/>
        <v>0</v>
      </c>
      <c r="Z167" s="113" t="str" cm="1">
        <f t="array" ref="Z167">_xlfn.IFS(S167="","未応札",S167&gt;0,"応札")</f>
        <v>未応札</v>
      </c>
      <c r="AA167" s="113" t="str" cm="1">
        <f t="array" ref="AA167">_xlfn.IFS(T167=0,"未約定",T167=S167,"約定",T167&lt;S167,"一部約定")</f>
        <v>未約定</v>
      </c>
      <c r="AB167" s="117"/>
      <c r="AC167" s="114" t="str">
        <f t="shared" si="15"/>
        <v/>
      </c>
      <c r="AD167" s="115" t="str">
        <f t="shared" si="16"/>
        <v/>
      </c>
      <c r="AE167" s="116" t="str">
        <f t="shared" si="17"/>
        <v/>
      </c>
    </row>
    <row r="168" spans="2:31" ht="25.05" customHeight="1">
      <c r="B168" s="117"/>
      <c r="C168" s="117" t="s">
        <v>12</v>
      </c>
      <c r="D168" s="117"/>
      <c r="E168" s="117"/>
      <c r="F168" s="117"/>
      <c r="G168" s="117"/>
      <c r="H168" s="117"/>
      <c r="I168" s="117"/>
      <c r="J168" s="117"/>
      <c r="K168" s="117"/>
      <c r="L168" s="117"/>
      <c r="M168" s="118"/>
      <c r="N168" s="118"/>
      <c r="O168" s="118"/>
      <c r="P168" s="118"/>
      <c r="Q168" s="119"/>
      <c r="R168" s="119"/>
      <c r="S168" s="119"/>
      <c r="T168" s="119"/>
      <c r="U168" s="110">
        <f t="shared" si="13"/>
        <v>0</v>
      </c>
      <c r="V168" s="110">
        <f t="shared" si="12"/>
        <v>0</v>
      </c>
      <c r="W168" s="88"/>
      <c r="X168" s="111" t="str">
        <f>IF(ISNUMBER(B168), IF(COUNTIF($B$10:$B168, B168)=COUNTIF($B:$B, B168), "1", "0"), "")</f>
        <v/>
      </c>
      <c r="Y168" s="112">
        <f t="shared" si="14"/>
        <v>0</v>
      </c>
      <c r="Z168" s="113" t="str" cm="1">
        <f t="array" ref="Z168">_xlfn.IFS(S168="","未応札",S168&gt;0,"応札")</f>
        <v>未応札</v>
      </c>
      <c r="AA168" s="113" t="str" cm="1">
        <f t="array" ref="AA168">_xlfn.IFS(T168=0,"未約定",T168=S168,"約定",T168&lt;S168,"一部約定")</f>
        <v>未約定</v>
      </c>
      <c r="AB168" s="117"/>
      <c r="AC168" s="114" t="str">
        <f t="shared" si="15"/>
        <v/>
      </c>
      <c r="AD168" s="115" t="str">
        <f t="shared" si="16"/>
        <v/>
      </c>
      <c r="AE168" s="116" t="str">
        <f t="shared" si="17"/>
        <v/>
      </c>
    </row>
    <row r="169" spans="2:31" ht="25.05" customHeight="1">
      <c r="B169" s="117"/>
      <c r="C169" s="117" t="s">
        <v>12</v>
      </c>
      <c r="D169" s="117"/>
      <c r="E169" s="117"/>
      <c r="F169" s="117"/>
      <c r="G169" s="117"/>
      <c r="H169" s="117"/>
      <c r="I169" s="117"/>
      <c r="J169" s="117"/>
      <c r="K169" s="117"/>
      <c r="L169" s="117"/>
      <c r="M169" s="118"/>
      <c r="N169" s="118"/>
      <c r="O169" s="118"/>
      <c r="P169" s="118"/>
      <c r="Q169" s="119"/>
      <c r="R169" s="119"/>
      <c r="S169" s="119"/>
      <c r="T169" s="119"/>
      <c r="U169" s="110">
        <f t="shared" si="13"/>
        <v>0</v>
      </c>
      <c r="V169" s="110">
        <f t="shared" si="12"/>
        <v>0</v>
      </c>
      <c r="W169" s="88"/>
      <c r="X169" s="111" t="str">
        <f>IF(ISNUMBER(B169), IF(COUNTIF($B$10:$B169, B169)=COUNTIF($B:$B, B169), "1", "0"), "")</f>
        <v/>
      </c>
      <c r="Y169" s="112">
        <f t="shared" si="14"/>
        <v>0</v>
      </c>
      <c r="Z169" s="113" t="str" cm="1">
        <f t="array" ref="Z169">_xlfn.IFS(S169="","未応札",S169&gt;0,"応札")</f>
        <v>未応札</v>
      </c>
      <c r="AA169" s="113" t="str" cm="1">
        <f t="array" ref="AA169">_xlfn.IFS(T169=0,"未約定",T169=S169,"約定",T169&lt;S169,"一部約定")</f>
        <v>未約定</v>
      </c>
      <c r="AB169" s="117"/>
      <c r="AC169" s="114" t="str">
        <f t="shared" si="15"/>
        <v/>
      </c>
      <c r="AD169" s="115" t="str">
        <f t="shared" si="16"/>
        <v/>
      </c>
      <c r="AE169" s="116" t="str">
        <f t="shared" si="17"/>
        <v/>
      </c>
    </row>
    <row r="170" spans="2:31" ht="25.05" customHeight="1">
      <c r="B170" s="117"/>
      <c r="C170" s="117" t="s">
        <v>12</v>
      </c>
      <c r="D170" s="117"/>
      <c r="E170" s="117"/>
      <c r="F170" s="117"/>
      <c r="G170" s="117"/>
      <c r="H170" s="117"/>
      <c r="I170" s="117"/>
      <c r="J170" s="117"/>
      <c r="K170" s="117"/>
      <c r="L170" s="117"/>
      <c r="M170" s="118"/>
      <c r="N170" s="118"/>
      <c r="O170" s="118"/>
      <c r="P170" s="118"/>
      <c r="Q170" s="119"/>
      <c r="R170" s="119"/>
      <c r="S170" s="119"/>
      <c r="T170" s="119"/>
      <c r="U170" s="110">
        <f t="shared" si="13"/>
        <v>0</v>
      </c>
      <c r="V170" s="110">
        <f t="shared" si="12"/>
        <v>0</v>
      </c>
      <c r="W170" s="88"/>
      <c r="X170" s="111" t="str">
        <f>IF(ISNUMBER(B170), IF(COUNTIF($B$10:$B170, B170)=COUNTIF($B:$B, B170), "1", "0"), "")</f>
        <v/>
      </c>
      <c r="Y170" s="112">
        <f t="shared" si="14"/>
        <v>0</v>
      </c>
      <c r="Z170" s="113" t="str" cm="1">
        <f t="array" ref="Z170">_xlfn.IFS(S170="","未応札",S170&gt;0,"応札")</f>
        <v>未応札</v>
      </c>
      <c r="AA170" s="113" t="str" cm="1">
        <f t="array" ref="AA170">_xlfn.IFS(T170=0,"未約定",T170=S170,"約定",T170&lt;S170,"一部約定")</f>
        <v>未約定</v>
      </c>
      <c r="AB170" s="117"/>
      <c r="AC170" s="114" t="str">
        <f t="shared" si="15"/>
        <v/>
      </c>
      <c r="AD170" s="115" t="str">
        <f t="shared" si="16"/>
        <v/>
      </c>
      <c r="AE170" s="116" t="str">
        <f t="shared" si="17"/>
        <v/>
      </c>
    </row>
    <row r="171" spans="2:31" ht="25.05" customHeight="1">
      <c r="B171" s="117"/>
      <c r="C171" s="117" t="s">
        <v>12</v>
      </c>
      <c r="D171" s="117"/>
      <c r="E171" s="117"/>
      <c r="F171" s="117"/>
      <c r="G171" s="117"/>
      <c r="H171" s="117"/>
      <c r="I171" s="117"/>
      <c r="J171" s="117"/>
      <c r="K171" s="117"/>
      <c r="L171" s="117"/>
      <c r="M171" s="118"/>
      <c r="N171" s="118"/>
      <c r="O171" s="118"/>
      <c r="P171" s="118"/>
      <c r="Q171" s="119"/>
      <c r="R171" s="119"/>
      <c r="S171" s="119"/>
      <c r="T171" s="119"/>
      <c r="U171" s="110">
        <f t="shared" si="13"/>
        <v>0</v>
      </c>
      <c r="V171" s="110">
        <f t="shared" si="12"/>
        <v>0</v>
      </c>
      <c r="W171" s="88"/>
      <c r="X171" s="111" t="str">
        <f>IF(ISNUMBER(B171), IF(COUNTIF($B$10:$B171, B171)=COUNTIF($B:$B, B171), "1", "0"), "")</f>
        <v/>
      </c>
      <c r="Y171" s="112">
        <f t="shared" si="14"/>
        <v>0</v>
      </c>
      <c r="Z171" s="113" t="str" cm="1">
        <f t="array" ref="Z171">_xlfn.IFS(S171="","未応札",S171&gt;0,"応札")</f>
        <v>未応札</v>
      </c>
      <c r="AA171" s="113" t="str" cm="1">
        <f t="array" ref="AA171">_xlfn.IFS(T171=0,"未約定",T171=S171,"約定",T171&lt;S171,"一部約定")</f>
        <v>未約定</v>
      </c>
      <c r="AB171" s="117"/>
      <c r="AC171" s="114" t="str">
        <f t="shared" si="15"/>
        <v/>
      </c>
      <c r="AD171" s="115" t="str">
        <f t="shared" si="16"/>
        <v/>
      </c>
      <c r="AE171" s="116" t="str">
        <f t="shared" si="17"/>
        <v/>
      </c>
    </row>
    <row r="172" spans="2:31" ht="25.05" customHeight="1">
      <c r="B172" s="117"/>
      <c r="C172" s="117" t="s">
        <v>12</v>
      </c>
      <c r="D172" s="117"/>
      <c r="E172" s="117"/>
      <c r="F172" s="117"/>
      <c r="G172" s="117"/>
      <c r="H172" s="117"/>
      <c r="I172" s="117"/>
      <c r="J172" s="117"/>
      <c r="K172" s="117"/>
      <c r="L172" s="117"/>
      <c r="M172" s="118"/>
      <c r="N172" s="118"/>
      <c r="O172" s="118"/>
      <c r="P172" s="118"/>
      <c r="Q172" s="119"/>
      <c r="R172" s="119"/>
      <c r="S172" s="119"/>
      <c r="T172" s="119"/>
      <c r="U172" s="110">
        <f t="shared" si="13"/>
        <v>0</v>
      </c>
      <c r="V172" s="110">
        <f t="shared" si="12"/>
        <v>0</v>
      </c>
      <c r="W172" s="88"/>
      <c r="X172" s="111" t="str">
        <f>IF(ISNUMBER(B172), IF(COUNTIF($B$10:$B172, B172)=COUNTIF($B:$B, B172), "1", "0"), "")</f>
        <v/>
      </c>
      <c r="Y172" s="112">
        <f t="shared" si="14"/>
        <v>0</v>
      </c>
      <c r="Z172" s="113" t="str" cm="1">
        <f t="array" ref="Z172">_xlfn.IFS(S172="","未応札",S172&gt;0,"応札")</f>
        <v>未応札</v>
      </c>
      <c r="AA172" s="113" t="str" cm="1">
        <f t="array" ref="AA172">_xlfn.IFS(T172=0,"未約定",T172=S172,"約定",T172&lt;S172,"一部約定")</f>
        <v>未約定</v>
      </c>
      <c r="AB172" s="117"/>
      <c r="AC172" s="114" t="str">
        <f t="shared" si="15"/>
        <v/>
      </c>
      <c r="AD172" s="115" t="str">
        <f t="shared" si="16"/>
        <v/>
      </c>
      <c r="AE172" s="116" t="str">
        <f t="shared" si="17"/>
        <v/>
      </c>
    </row>
    <row r="173" spans="2:31" ht="25.05" customHeight="1">
      <c r="B173" s="117"/>
      <c r="C173" s="117" t="s">
        <v>12</v>
      </c>
      <c r="D173" s="117"/>
      <c r="E173" s="117"/>
      <c r="F173" s="117"/>
      <c r="G173" s="117"/>
      <c r="H173" s="117"/>
      <c r="I173" s="117"/>
      <c r="J173" s="117"/>
      <c r="K173" s="117"/>
      <c r="L173" s="117"/>
      <c r="M173" s="118"/>
      <c r="N173" s="118"/>
      <c r="O173" s="118"/>
      <c r="P173" s="118"/>
      <c r="Q173" s="119"/>
      <c r="R173" s="119"/>
      <c r="S173" s="119"/>
      <c r="T173" s="119"/>
      <c r="U173" s="110">
        <f t="shared" si="13"/>
        <v>0</v>
      </c>
      <c r="V173" s="110">
        <f t="shared" si="12"/>
        <v>0</v>
      </c>
      <c r="W173" s="88"/>
      <c r="X173" s="111" t="str">
        <f>IF(ISNUMBER(B173), IF(COUNTIF($B$10:$B173, B173)=COUNTIF($B:$B, B173), "1", "0"), "")</f>
        <v/>
      </c>
      <c r="Y173" s="112">
        <f t="shared" si="14"/>
        <v>0</v>
      </c>
      <c r="Z173" s="113" t="str" cm="1">
        <f t="array" ref="Z173">_xlfn.IFS(S173="","未応札",S173&gt;0,"応札")</f>
        <v>未応札</v>
      </c>
      <c r="AA173" s="113" t="str" cm="1">
        <f t="array" ref="AA173">_xlfn.IFS(T173=0,"未約定",T173=S173,"約定",T173&lt;S173,"一部約定")</f>
        <v>未約定</v>
      </c>
      <c r="AB173" s="117"/>
      <c r="AC173" s="114" t="str">
        <f t="shared" si="15"/>
        <v/>
      </c>
      <c r="AD173" s="115" t="str">
        <f t="shared" si="16"/>
        <v/>
      </c>
      <c r="AE173" s="116" t="str">
        <f t="shared" si="17"/>
        <v/>
      </c>
    </row>
    <row r="174" spans="2:31" ht="25.05" customHeight="1">
      <c r="B174" s="117"/>
      <c r="C174" s="117" t="s">
        <v>12</v>
      </c>
      <c r="D174" s="117"/>
      <c r="E174" s="117"/>
      <c r="F174" s="117"/>
      <c r="G174" s="117"/>
      <c r="H174" s="117"/>
      <c r="I174" s="117"/>
      <c r="J174" s="117"/>
      <c r="K174" s="117"/>
      <c r="L174" s="117"/>
      <c r="M174" s="118"/>
      <c r="N174" s="118"/>
      <c r="O174" s="118"/>
      <c r="P174" s="118"/>
      <c r="Q174" s="119"/>
      <c r="R174" s="119"/>
      <c r="S174" s="119"/>
      <c r="T174" s="119"/>
      <c r="U174" s="110">
        <f t="shared" si="13"/>
        <v>0</v>
      </c>
      <c r="V174" s="110">
        <f t="shared" si="12"/>
        <v>0</v>
      </c>
      <c r="W174" s="88"/>
      <c r="X174" s="111" t="str">
        <f>IF(ISNUMBER(B174), IF(COUNTIF($B$10:$B174, B174)=COUNTIF($B:$B, B174), "1", "0"), "")</f>
        <v/>
      </c>
      <c r="Y174" s="112">
        <f t="shared" si="14"/>
        <v>0</v>
      </c>
      <c r="Z174" s="113" t="str" cm="1">
        <f t="array" ref="Z174">_xlfn.IFS(S174="","未応札",S174&gt;0,"応札")</f>
        <v>未応札</v>
      </c>
      <c r="AA174" s="113" t="str" cm="1">
        <f t="array" ref="AA174">_xlfn.IFS(T174=0,"未約定",T174=S174,"約定",T174&lt;S174,"一部約定")</f>
        <v>未約定</v>
      </c>
      <c r="AB174" s="117"/>
      <c r="AC174" s="114" t="str">
        <f t="shared" si="15"/>
        <v/>
      </c>
      <c r="AD174" s="115" t="str">
        <f t="shared" si="16"/>
        <v/>
      </c>
      <c r="AE174" s="116" t="str">
        <f t="shared" si="17"/>
        <v/>
      </c>
    </row>
    <row r="175" spans="2:31" ht="25.05" customHeight="1">
      <c r="B175" s="117"/>
      <c r="C175" s="117" t="s">
        <v>12</v>
      </c>
      <c r="D175" s="117"/>
      <c r="E175" s="117"/>
      <c r="F175" s="117"/>
      <c r="G175" s="117"/>
      <c r="H175" s="117"/>
      <c r="I175" s="117"/>
      <c r="J175" s="117"/>
      <c r="K175" s="117"/>
      <c r="L175" s="117"/>
      <c r="M175" s="118"/>
      <c r="N175" s="118"/>
      <c r="O175" s="118"/>
      <c r="P175" s="118"/>
      <c r="Q175" s="119"/>
      <c r="R175" s="119"/>
      <c r="S175" s="119"/>
      <c r="T175" s="119"/>
      <c r="U175" s="110">
        <f t="shared" si="13"/>
        <v>0</v>
      </c>
      <c r="V175" s="110">
        <f t="shared" si="12"/>
        <v>0</v>
      </c>
      <c r="W175" s="88"/>
      <c r="X175" s="111" t="str">
        <f>IF(ISNUMBER(B175), IF(COUNTIF($B$10:$B175, B175)=COUNTIF($B:$B, B175), "1", "0"), "")</f>
        <v/>
      </c>
      <c r="Y175" s="112">
        <f t="shared" si="14"/>
        <v>0</v>
      </c>
      <c r="Z175" s="113" t="str" cm="1">
        <f t="array" ref="Z175">_xlfn.IFS(S175="","未応札",S175&gt;0,"応札")</f>
        <v>未応札</v>
      </c>
      <c r="AA175" s="113" t="str" cm="1">
        <f t="array" ref="AA175">_xlfn.IFS(T175=0,"未約定",T175=S175,"約定",T175&lt;S175,"一部約定")</f>
        <v>未約定</v>
      </c>
      <c r="AB175" s="117"/>
      <c r="AC175" s="114" t="str">
        <f t="shared" si="15"/>
        <v/>
      </c>
      <c r="AD175" s="115" t="str">
        <f t="shared" si="16"/>
        <v/>
      </c>
      <c r="AE175" s="116" t="str">
        <f t="shared" si="17"/>
        <v/>
      </c>
    </row>
    <row r="176" spans="2:31" ht="25.05" customHeight="1">
      <c r="B176" s="117"/>
      <c r="C176" s="117" t="s">
        <v>12</v>
      </c>
      <c r="D176" s="117"/>
      <c r="E176" s="117"/>
      <c r="F176" s="117"/>
      <c r="G176" s="117"/>
      <c r="H176" s="117"/>
      <c r="I176" s="117"/>
      <c r="J176" s="117"/>
      <c r="K176" s="117"/>
      <c r="L176" s="117"/>
      <c r="M176" s="118"/>
      <c r="N176" s="118"/>
      <c r="O176" s="118"/>
      <c r="P176" s="118"/>
      <c r="Q176" s="119"/>
      <c r="R176" s="119"/>
      <c r="S176" s="119"/>
      <c r="T176" s="119"/>
      <c r="U176" s="110">
        <f t="shared" si="13"/>
        <v>0</v>
      </c>
      <c r="V176" s="110">
        <f t="shared" si="12"/>
        <v>0</v>
      </c>
      <c r="W176" s="88"/>
      <c r="X176" s="111" t="str">
        <f>IF(ISNUMBER(B176), IF(COUNTIF($B$10:$B176, B176)=COUNTIF($B:$B, B176), "1", "0"), "")</f>
        <v/>
      </c>
      <c r="Y176" s="112">
        <f t="shared" si="14"/>
        <v>0</v>
      </c>
      <c r="Z176" s="113" t="str" cm="1">
        <f t="array" ref="Z176">_xlfn.IFS(S176="","未応札",S176&gt;0,"応札")</f>
        <v>未応札</v>
      </c>
      <c r="AA176" s="113" t="str" cm="1">
        <f t="array" ref="AA176">_xlfn.IFS(T176=0,"未約定",T176=S176,"約定",T176&lt;S176,"一部約定")</f>
        <v>未約定</v>
      </c>
      <c r="AB176" s="117"/>
      <c r="AC176" s="114" t="str">
        <f t="shared" si="15"/>
        <v/>
      </c>
      <c r="AD176" s="115" t="str">
        <f t="shared" si="16"/>
        <v/>
      </c>
      <c r="AE176" s="116" t="str">
        <f t="shared" si="17"/>
        <v/>
      </c>
    </row>
    <row r="177" spans="2:31" ht="25.05" customHeight="1">
      <c r="B177" s="117"/>
      <c r="C177" s="117" t="s">
        <v>12</v>
      </c>
      <c r="D177" s="117"/>
      <c r="E177" s="117"/>
      <c r="F177" s="117"/>
      <c r="G177" s="117"/>
      <c r="H177" s="117"/>
      <c r="I177" s="117"/>
      <c r="J177" s="117"/>
      <c r="K177" s="117"/>
      <c r="L177" s="117"/>
      <c r="M177" s="118"/>
      <c r="N177" s="118"/>
      <c r="O177" s="118"/>
      <c r="P177" s="118"/>
      <c r="Q177" s="119"/>
      <c r="R177" s="119"/>
      <c r="S177" s="119"/>
      <c r="T177" s="119"/>
      <c r="U177" s="110">
        <f t="shared" si="13"/>
        <v>0</v>
      </c>
      <c r="V177" s="110">
        <f t="shared" si="12"/>
        <v>0</v>
      </c>
      <c r="W177" s="88"/>
      <c r="X177" s="111" t="str">
        <f>IF(ISNUMBER(B177), IF(COUNTIF($B$10:$B177, B177)=COUNTIF($B:$B, B177), "1", "0"), "")</f>
        <v/>
      </c>
      <c r="Y177" s="112">
        <f t="shared" si="14"/>
        <v>0</v>
      </c>
      <c r="Z177" s="113" t="str" cm="1">
        <f t="array" ref="Z177">_xlfn.IFS(S177="","未応札",S177&gt;0,"応札")</f>
        <v>未応札</v>
      </c>
      <c r="AA177" s="113" t="str" cm="1">
        <f t="array" ref="AA177">_xlfn.IFS(T177=0,"未約定",T177=S177,"約定",T177&lt;S177,"一部約定")</f>
        <v>未約定</v>
      </c>
      <c r="AB177" s="117"/>
      <c r="AC177" s="114" t="str">
        <f t="shared" si="15"/>
        <v/>
      </c>
      <c r="AD177" s="115" t="str">
        <f t="shared" si="16"/>
        <v/>
      </c>
      <c r="AE177" s="116" t="str">
        <f t="shared" si="17"/>
        <v/>
      </c>
    </row>
    <row r="178" spans="2:31" ht="25.05" customHeight="1">
      <c r="B178" s="117"/>
      <c r="C178" s="117" t="s">
        <v>12</v>
      </c>
      <c r="D178" s="117"/>
      <c r="E178" s="117"/>
      <c r="F178" s="117"/>
      <c r="G178" s="117"/>
      <c r="H178" s="117"/>
      <c r="I178" s="117"/>
      <c r="J178" s="117"/>
      <c r="K178" s="117"/>
      <c r="L178" s="117"/>
      <c r="M178" s="118"/>
      <c r="N178" s="118"/>
      <c r="O178" s="118"/>
      <c r="P178" s="118"/>
      <c r="Q178" s="119"/>
      <c r="R178" s="119"/>
      <c r="S178" s="119"/>
      <c r="T178" s="119"/>
      <c r="U178" s="110">
        <f t="shared" si="13"/>
        <v>0</v>
      </c>
      <c r="V178" s="110">
        <f t="shared" si="12"/>
        <v>0</v>
      </c>
      <c r="W178" s="88"/>
      <c r="X178" s="111" t="str">
        <f>IF(ISNUMBER(B178), IF(COUNTIF($B$10:$B178, B178)=COUNTIF($B:$B, B178), "1", "0"), "")</f>
        <v/>
      </c>
      <c r="Y178" s="112">
        <f t="shared" si="14"/>
        <v>0</v>
      </c>
      <c r="Z178" s="113" t="str" cm="1">
        <f t="array" ref="Z178">_xlfn.IFS(S178="","未応札",S178&gt;0,"応札")</f>
        <v>未応札</v>
      </c>
      <c r="AA178" s="113" t="str" cm="1">
        <f t="array" ref="AA178">_xlfn.IFS(T178=0,"未約定",T178=S178,"約定",T178&lt;S178,"一部約定")</f>
        <v>未約定</v>
      </c>
      <c r="AB178" s="117"/>
      <c r="AC178" s="114" t="str">
        <f t="shared" si="15"/>
        <v/>
      </c>
      <c r="AD178" s="115" t="str">
        <f t="shared" si="16"/>
        <v/>
      </c>
      <c r="AE178" s="116" t="str">
        <f t="shared" si="17"/>
        <v/>
      </c>
    </row>
    <row r="179" spans="2:31" ht="25.05" customHeight="1">
      <c r="B179" s="117"/>
      <c r="C179" s="117" t="s">
        <v>12</v>
      </c>
      <c r="D179" s="117"/>
      <c r="E179" s="117"/>
      <c r="F179" s="117"/>
      <c r="G179" s="117"/>
      <c r="H179" s="117"/>
      <c r="I179" s="117"/>
      <c r="J179" s="117"/>
      <c r="K179" s="117"/>
      <c r="L179" s="117"/>
      <c r="M179" s="118"/>
      <c r="N179" s="118"/>
      <c r="O179" s="118"/>
      <c r="P179" s="118"/>
      <c r="Q179" s="119"/>
      <c r="R179" s="119"/>
      <c r="S179" s="119"/>
      <c r="T179" s="119"/>
      <c r="U179" s="110">
        <f t="shared" si="13"/>
        <v>0</v>
      </c>
      <c r="V179" s="110">
        <f t="shared" si="12"/>
        <v>0</v>
      </c>
      <c r="W179" s="88"/>
      <c r="X179" s="111" t="str">
        <f>IF(ISNUMBER(B179), IF(COUNTIF($B$10:$B179, B179)=COUNTIF($B:$B, B179), "1", "0"), "")</f>
        <v/>
      </c>
      <c r="Y179" s="112">
        <f t="shared" si="14"/>
        <v>0</v>
      </c>
      <c r="Z179" s="113" t="str" cm="1">
        <f t="array" ref="Z179">_xlfn.IFS(S179="","未応札",S179&gt;0,"応札")</f>
        <v>未応札</v>
      </c>
      <c r="AA179" s="113" t="str" cm="1">
        <f t="array" ref="AA179">_xlfn.IFS(T179=0,"未約定",T179=S179,"約定",T179&lt;S179,"一部約定")</f>
        <v>未約定</v>
      </c>
      <c r="AB179" s="117"/>
      <c r="AC179" s="114" t="str">
        <f t="shared" si="15"/>
        <v/>
      </c>
      <c r="AD179" s="115" t="str">
        <f t="shared" si="16"/>
        <v/>
      </c>
      <c r="AE179" s="116" t="str">
        <f t="shared" si="17"/>
        <v/>
      </c>
    </row>
    <row r="180" spans="2:31" ht="25.05" customHeight="1">
      <c r="B180" s="117"/>
      <c r="C180" s="117" t="s">
        <v>12</v>
      </c>
      <c r="D180" s="117"/>
      <c r="E180" s="117"/>
      <c r="F180" s="117"/>
      <c r="G180" s="117"/>
      <c r="H180" s="117"/>
      <c r="I180" s="117"/>
      <c r="J180" s="117"/>
      <c r="K180" s="117"/>
      <c r="L180" s="117"/>
      <c r="M180" s="118"/>
      <c r="N180" s="118"/>
      <c r="O180" s="118"/>
      <c r="P180" s="118"/>
      <c r="Q180" s="119"/>
      <c r="R180" s="119"/>
      <c r="S180" s="119"/>
      <c r="T180" s="119"/>
      <c r="U180" s="110">
        <f t="shared" si="13"/>
        <v>0</v>
      </c>
      <c r="V180" s="110">
        <f t="shared" si="12"/>
        <v>0</v>
      </c>
      <c r="W180" s="88"/>
      <c r="X180" s="111" t="str">
        <f>IF(ISNUMBER(B180), IF(COUNTIF($B$10:$B180, B180)=COUNTIF($B:$B, B180), "1", "0"), "")</f>
        <v/>
      </c>
      <c r="Y180" s="112">
        <f t="shared" si="14"/>
        <v>0</v>
      </c>
      <c r="Z180" s="113" t="str" cm="1">
        <f t="array" ref="Z180">_xlfn.IFS(S180="","未応札",S180&gt;0,"応札")</f>
        <v>未応札</v>
      </c>
      <c r="AA180" s="113" t="str" cm="1">
        <f t="array" ref="AA180">_xlfn.IFS(T180=0,"未約定",T180=S180,"約定",T180&lt;S180,"一部約定")</f>
        <v>未約定</v>
      </c>
      <c r="AB180" s="117"/>
      <c r="AC180" s="114" t="str">
        <f t="shared" si="15"/>
        <v/>
      </c>
      <c r="AD180" s="115" t="str">
        <f t="shared" si="16"/>
        <v/>
      </c>
      <c r="AE180" s="116" t="str">
        <f t="shared" si="17"/>
        <v/>
      </c>
    </row>
    <row r="181" spans="2:31" ht="25.05" customHeight="1">
      <c r="B181" s="117"/>
      <c r="C181" s="117" t="s">
        <v>12</v>
      </c>
      <c r="D181" s="117"/>
      <c r="E181" s="117"/>
      <c r="F181" s="117"/>
      <c r="G181" s="117"/>
      <c r="H181" s="117"/>
      <c r="I181" s="117"/>
      <c r="J181" s="117"/>
      <c r="K181" s="117"/>
      <c r="L181" s="117"/>
      <c r="M181" s="118"/>
      <c r="N181" s="118"/>
      <c r="O181" s="118"/>
      <c r="P181" s="118"/>
      <c r="Q181" s="119"/>
      <c r="R181" s="119"/>
      <c r="S181" s="119"/>
      <c r="T181" s="119"/>
      <c r="U181" s="110">
        <f t="shared" si="13"/>
        <v>0</v>
      </c>
      <c r="V181" s="110">
        <f t="shared" si="12"/>
        <v>0</v>
      </c>
      <c r="W181" s="88"/>
      <c r="X181" s="111" t="str">
        <f>IF(ISNUMBER(B181), IF(COUNTIF($B$10:$B181, B181)=COUNTIF($B:$B, B181), "1", "0"), "")</f>
        <v/>
      </c>
      <c r="Y181" s="112">
        <f t="shared" si="14"/>
        <v>0</v>
      </c>
      <c r="Z181" s="113" t="str" cm="1">
        <f t="array" ref="Z181">_xlfn.IFS(S181="","未応札",S181&gt;0,"応札")</f>
        <v>未応札</v>
      </c>
      <c r="AA181" s="113" t="str" cm="1">
        <f t="array" ref="AA181">_xlfn.IFS(T181=0,"未約定",T181=S181,"約定",T181&lt;S181,"一部約定")</f>
        <v>未約定</v>
      </c>
      <c r="AB181" s="117"/>
      <c r="AC181" s="114" t="str">
        <f t="shared" si="15"/>
        <v/>
      </c>
      <c r="AD181" s="115" t="str">
        <f t="shared" si="16"/>
        <v/>
      </c>
      <c r="AE181" s="116" t="str">
        <f t="shared" si="17"/>
        <v/>
      </c>
    </row>
    <row r="182" spans="2:31" ht="25.05" customHeight="1">
      <c r="B182" s="117"/>
      <c r="C182" s="117" t="s">
        <v>12</v>
      </c>
      <c r="D182" s="117"/>
      <c r="E182" s="117"/>
      <c r="F182" s="117"/>
      <c r="G182" s="117"/>
      <c r="H182" s="117"/>
      <c r="I182" s="117"/>
      <c r="J182" s="117"/>
      <c r="K182" s="117"/>
      <c r="L182" s="117"/>
      <c r="M182" s="118"/>
      <c r="N182" s="118"/>
      <c r="O182" s="118"/>
      <c r="P182" s="118"/>
      <c r="Q182" s="119"/>
      <c r="R182" s="119"/>
      <c r="S182" s="119"/>
      <c r="T182" s="119"/>
      <c r="U182" s="110">
        <f t="shared" si="13"/>
        <v>0</v>
      </c>
      <c r="V182" s="110">
        <f t="shared" si="12"/>
        <v>0</v>
      </c>
      <c r="W182" s="88"/>
      <c r="X182" s="111" t="str">
        <f>IF(ISNUMBER(B182), IF(COUNTIF($B$10:$B182, B182)=COUNTIF($B:$B, B182), "1", "0"), "")</f>
        <v/>
      </c>
      <c r="Y182" s="112">
        <f t="shared" si="14"/>
        <v>0</v>
      </c>
      <c r="Z182" s="113" t="str" cm="1">
        <f t="array" ref="Z182">_xlfn.IFS(S182="","未応札",S182&gt;0,"応札")</f>
        <v>未応札</v>
      </c>
      <c r="AA182" s="113" t="str" cm="1">
        <f t="array" ref="AA182">_xlfn.IFS(T182=0,"未約定",T182=S182,"約定",T182&lt;S182,"一部約定")</f>
        <v>未約定</v>
      </c>
      <c r="AB182" s="117"/>
      <c r="AC182" s="114" t="str">
        <f t="shared" si="15"/>
        <v/>
      </c>
      <c r="AD182" s="115" t="str">
        <f t="shared" si="16"/>
        <v/>
      </c>
      <c r="AE182" s="116" t="str">
        <f t="shared" si="17"/>
        <v/>
      </c>
    </row>
    <row r="183" spans="2:31" ht="25.05" customHeight="1">
      <c r="B183" s="117"/>
      <c r="C183" s="117" t="s">
        <v>12</v>
      </c>
      <c r="D183" s="117"/>
      <c r="E183" s="117"/>
      <c r="F183" s="117"/>
      <c r="G183" s="117"/>
      <c r="H183" s="117"/>
      <c r="I183" s="117"/>
      <c r="J183" s="117"/>
      <c r="K183" s="117"/>
      <c r="L183" s="117"/>
      <c r="M183" s="118"/>
      <c r="N183" s="118"/>
      <c r="O183" s="118"/>
      <c r="P183" s="118"/>
      <c r="Q183" s="119"/>
      <c r="R183" s="119"/>
      <c r="S183" s="119"/>
      <c r="T183" s="119"/>
      <c r="U183" s="110">
        <f t="shared" si="13"/>
        <v>0</v>
      </c>
      <c r="V183" s="110">
        <f t="shared" si="12"/>
        <v>0</v>
      </c>
      <c r="W183" s="88"/>
      <c r="X183" s="111" t="str">
        <f>IF(ISNUMBER(B183), IF(COUNTIF($B$10:$B183, B183)=COUNTIF($B:$B, B183), "1", "0"), "")</f>
        <v/>
      </c>
      <c r="Y183" s="112">
        <f t="shared" si="14"/>
        <v>0</v>
      </c>
      <c r="Z183" s="113" t="str" cm="1">
        <f t="array" ref="Z183">_xlfn.IFS(S183="","未応札",S183&gt;0,"応札")</f>
        <v>未応札</v>
      </c>
      <c r="AA183" s="113" t="str" cm="1">
        <f t="array" ref="AA183">_xlfn.IFS(T183=0,"未約定",T183=S183,"約定",T183&lt;S183,"一部約定")</f>
        <v>未約定</v>
      </c>
      <c r="AB183" s="117"/>
      <c r="AC183" s="114" t="str">
        <f t="shared" si="15"/>
        <v/>
      </c>
      <c r="AD183" s="115" t="str">
        <f t="shared" si="16"/>
        <v/>
      </c>
      <c r="AE183" s="116" t="str">
        <f t="shared" si="17"/>
        <v/>
      </c>
    </row>
    <row r="184" spans="2:31" ht="25.05" customHeight="1">
      <c r="B184" s="117"/>
      <c r="C184" s="117" t="s">
        <v>12</v>
      </c>
      <c r="D184" s="117"/>
      <c r="E184" s="117"/>
      <c r="F184" s="117"/>
      <c r="G184" s="117"/>
      <c r="H184" s="117"/>
      <c r="I184" s="117"/>
      <c r="J184" s="117"/>
      <c r="K184" s="117"/>
      <c r="L184" s="117"/>
      <c r="M184" s="118"/>
      <c r="N184" s="118"/>
      <c r="O184" s="118"/>
      <c r="P184" s="118"/>
      <c r="Q184" s="119"/>
      <c r="R184" s="119"/>
      <c r="S184" s="119"/>
      <c r="T184" s="119"/>
      <c r="U184" s="110">
        <f t="shared" si="13"/>
        <v>0</v>
      </c>
      <c r="V184" s="110">
        <f t="shared" si="12"/>
        <v>0</v>
      </c>
      <c r="W184" s="88"/>
      <c r="X184" s="111" t="str">
        <f>IF(ISNUMBER(B184), IF(COUNTIF($B$10:$B184, B184)=COUNTIF($B:$B, B184), "1", "0"), "")</f>
        <v/>
      </c>
      <c r="Y184" s="112">
        <f t="shared" si="14"/>
        <v>0</v>
      </c>
      <c r="Z184" s="113" t="str" cm="1">
        <f t="array" ref="Z184">_xlfn.IFS(S184="","未応札",S184&gt;0,"応札")</f>
        <v>未応札</v>
      </c>
      <c r="AA184" s="113" t="str" cm="1">
        <f t="array" ref="AA184">_xlfn.IFS(T184=0,"未約定",T184=S184,"約定",T184&lt;S184,"一部約定")</f>
        <v>未約定</v>
      </c>
      <c r="AB184" s="117"/>
      <c r="AC184" s="114" t="str">
        <f t="shared" si="15"/>
        <v/>
      </c>
      <c r="AD184" s="115" t="str">
        <f t="shared" si="16"/>
        <v/>
      </c>
      <c r="AE184" s="116" t="str">
        <f t="shared" si="17"/>
        <v/>
      </c>
    </row>
    <row r="185" spans="2:31" ht="25.05" customHeight="1">
      <c r="B185" s="117"/>
      <c r="C185" s="117" t="s">
        <v>12</v>
      </c>
      <c r="D185" s="117"/>
      <c r="E185" s="117"/>
      <c r="F185" s="117"/>
      <c r="G185" s="117"/>
      <c r="H185" s="117"/>
      <c r="I185" s="117"/>
      <c r="J185" s="117"/>
      <c r="K185" s="117"/>
      <c r="L185" s="117"/>
      <c r="M185" s="118"/>
      <c r="N185" s="118"/>
      <c r="O185" s="118"/>
      <c r="P185" s="118"/>
      <c r="Q185" s="119"/>
      <c r="R185" s="119"/>
      <c r="S185" s="119"/>
      <c r="T185" s="119"/>
      <c r="U185" s="110">
        <f t="shared" si="13"/>
        <v>0</v>
      </c>
      <c r="V185" s="110">
        <f t="shared" si="12"/>
        <v>0</v>
      </c>
      <c r="W185" s="88"/>
      <c r="X185" s="111" t="str">
        <f>IF(ISNUMBER(B185), IF(COUNTIF($B$10:$B185, B185)=COUNTIF($B:$B, B185), "1", "0"), "")</f>
        <v/>
      </c>
      <c r="Y185" s="112">
        <f t="shared" si="14"/>
        <v>0</v>
      </c>
      <c r="Z185" s="113" t="str" cm="1">
        <f t="array" ref="Z185">_xlfn.IFS(S185="","未応札",S185&gt;0,"応札")</f>
        <v>未応札</v>
      </c>
      <c r="AA185" s="113" t="str" cm="1">
        <f t="array" ref="AA185">_xlfn.IFS(T185=0,"未約定",T185=S185,"約定",T185&lt;S185,"一部約定")</f>
        <v>未約定</v>
      </c>
      <c r="AB185" s="117"/>
      <c r="AC185" s="114" t="str">
        <f t="shared" si="15"/>
        <v/>
      </c>
      <c r="AD185" s="115" t="str">
        <f t="shared" si="16"/>
        <v/>
      </c>
      <c r="AE185" s="116" t="str">
        <f t="shared" si="17"/>
        <v/>
      </c>
    </row>
    <row r="186" spans="2:31" ht="25.05" customHeight="1">
      <c r="B186" s="117"/>
      <c r="C186" s="117" t="s">
        <v>12</v>
      </c>
      <c r="D186" s="117"/>
      <c r="E186" s="117"/>
      <c r="F186" s="117"/>
      <c r="G186" s="117"/>
      <c r="H186" s="117"/>
      <c r="I186" s="117"/>
      <c r="J186" s="117"/>
      <c r="K186" s="117"/>
      <c r="L186" s="117"/>
      <c r="M186" s="118"/>
      <c r="N186" s="118"/>
      <c r="O186" s="118"/>
      <c r="P186" s="118"/>
      <c r="Q186" s="119"/>
      <c r="R186" s="119"/>
      <c r="S186" s="119"/>
      <c r="T186" s="119"/>
      <c r="U186" s="110">
        <f t="shared" si="13"/>
        <v>0</v>
      </c>
      <c r="V186" s="110">
        <f t="shared" si="12"/>
        <v>0</v>
      </c>
      <c r="W186" s="88"/>
      <c r="X186" s="111" t="str">
        <f>IF(ISNUMBER(B186), IF(COUNTIF($B$10:$B186, B186)=COUNTIF($B:$B, B186), "1", "0"), "")</f>
        <v/>
      </c>
      <c r="Y186" s="112">
        <f t="shared" si="14"/>
        <v>0</v>
      </c>
      <c r="Z186" s="113" t="str" cm="1">
        <f t="array" ref="Z186">_xlfn.IFS(S186="","未応札",S186&gt;0,"応札")</f>
        <v>未応札</v>
      </c>
      <c r="AA186" s="113" t="str" cm="1">
        <f t="array" ref="AA186">_xlfn.IFS(T186=0,"未約定",T186=S186,"約定",T186&lt;S186,"一部約定")</f>
        <v>未約定</v>
      </c>
      <c r="AB186" s="117"/>
      <c r="AC186" s="114" t="str">
        <f t="shared" si="15"/>
        <v/>
      </c>
      <c r="AD186" s="115" t="str">
        <f t="shared" si="16"/>
        <v/>
      </c>
      <c r="AE186" s="116" t="str">
        <f t="shared" si="17"/>
        <v/>
      </c>
    </row>
    <row r="187" spans="2:31" ht="25.05" customHeight="1">
      <c r="B187" s="117"/>
      <c r="C187" s="117" t="s">
        <v>12</v>
      </c>
      <c r="D187" s="117"/>
      <c r="E187" s="117"/>
      <c r="F187" s="117"/>
      <c r="G187" s="117"/>
      <c r="H187" s="117"/>
      <c r="I187" s="117"/>
      <c r="J187" s="117"/>
      <c r="K187" s="117"/>
      <c r="L187" s="117"/>
      <c r="M187" s="118"/>
      <c r="N187" s="118"/>
      <c r="O187" s="118"/>
      <c r="P187" s="118"/>
      <c r="Q187" s="119"/>
      <c r="R187" s="119"/>
      <c r="S187" s="119"/>
      <c r="T187" s="119"/>
      <c r="U187" s="110">
        <f t="shared" si="13"/>
        <v>0</v>
      </c>
      <c r="V187" s="110">
        <f t="shared" si="12"/>
        <v>0</v>
      </c>
      <c r="W187" s="88"/>
      <c r="X187" s="111" t="str">
        <f>IF(ISNUMBER(B187), IF(COUNTIF($B$10:$B187, B187)=COUNTIF($B:$B, B187), "1", "0"), "")</f>
        <v/>
      </c>
      <c r="Y187" s="112">
        <f t="shared" si="14"/>
        <v>0</v>
      </c>
      <c r="Z187" s="113" t="str" cm="1">
        <f t="array" ref="Z187">_xlfn.IFS(S187="","未応札",S187&gt;0,"応札")</f>
        <v>未応札</v>
      </c>
      <c r="AA187" s="113" t="str" cm="1">
        <f t="array" ref="AA187">_xlfn.IFS(T187=0,"未約定",T187=S187,"約定",T187&lt;S187,"一部約定")</f>
        <v>未約定</v>
      </c>
      <c r="AB187" s="117"/>
      <c r="AC187" s="114" t="str">
        <f t="shared" si="15"/>
        <v/>
      </c>
      <c r="AD187" s="115" t="str">
        <f t="shared" si="16"/>
        <v/>
      </c>
      <c r="AE187" s="116" t="str">
        <f t="shared" si="17"/>
        <v/>
      </c>
    </row>
    <row r="188" spans="2:31" ht="25.05" customHeight="1">
      <c r="B188" s="117"/>
      <c r="C188" s="117" t="s">
        <v>12</v>
      </c>
      <c r="D188" s="117"/>
      <c r="E188" s="117"/>
      <c r="F188" s="117"/>
      <c r="G188" s="117"/>
      <c r="H188" s="117"/>
      <c r="I188" s="117"/>
      <c r="J188" s="117"/>
      <c r="K188" s="117"/>
      <c r="L188" s="117"/>
      <c r="M188" s="118"/>
      <c r="N188" s="118"/>
      <c r="O188" s="118"/>
      <c r="P188" s="118"/>
      <c r="Q188" s="119"/>
      <c r="R188" s="119"/>
      <c r="S188" s="119"/>
      <c r="T188" s="119"/>
      <c r="U188" s="110">
        <f t="shared" si="13"/>
        <v>0</v>
      </c>
      <c r="V188" s="110">
        <f t="shared" si="12"/>
        <v>0</v>
      </c>
      <c r="W188" s="88"/>
      <c r="X188" s="111" t="str">
        <f>IF(ISNUMBER(B188), IF(COUNTIF($B$10:$B188, B188)=COUNTIF($B:$B, B188), "1", "0"), "")</f>
        <v/>
      </c>
      <c r="Y188" s="112">
        <f t="shared" si="14"/>
        <v>0</v>
      </c>
      <c r="Z188" s="113" t="str" cm="1">
        <f t="array" ref="Z188">_xlfn.IFS(S188="","未応札",S188&gt;0,"応札")</f>
        <v>未応札</v>
      </c>
      <c r="AA188" s="113" t="str" cm="1">
        <f t="array" ref="AA188">_xlfn.IFS(T188=0,"未約定",T188=S188,"約定",T188&lt;S188,"一部約定")</f>
        <v>未約定</v>
      </c>
      <c r="AB188" s="117"/>
      <c r="AC188" s="114" t="str">
        <f t="shared" si="15"/>
        <v/>
      </c>
      <c r="AD188" s="115" t="str">
        <f t="shared" si="16"/>
        <v/>
      </c>
      <c r="AE188" s="116" t="str">
        <f t="shared" si="17"/>
        <v/>
      </c>
    </row>
    <row r="189" spans="2:31" ht="25.05" customHeight="1">
      <c r="B189" s="117"/>
      <c r="C189" s="117" t="s">
        <v>12</v>
      </c>
      <c r="D189" s="117"/>
      <c r="E189" s="117"/>
      <c r="F189" s="117"/>
      <c r="G189" s="117"/>
      <c r="H189" s="117"/>
      <c r="I189" s="117"/>
      <c r="J189" s="117"/>
      <c r="K189" s="117"/>
      <c r="L189" s="117"/>
      <c r="M189" s="118"/>
      <c r="N189" s="118"/>
      <c r="O189" s="118"/>
      <c r="P189" s="118"/>
      <c r="Q189" s="119"/>
      <c r="R189" s="119"/>
      <c r="S189" s="119"/>
      <c r="T189" s="119"/>
      <c r="U189" s="110">
        <f t="shared" si="13"/>
        <v>0</v>
      </c>
      <c r="V189" s="110">
        <f t="shared" si="12"/>
        <v>0</v>
      </c>
      <c r="W189" s="88"/>
      <c r="X189" s="111" t="str">
        <f>IF(ISNUMBER(B189), IF(COUNTIF($B$10:$B189, B189)=COUNTIF($B:$B, B189), "1", "0"), "")</f>
        <v/>
      </c>
      <c r="Y189" s="112">
        <f t="shared" si="14"/>
        <v>0</v>
      </c>
      <c r="Z189" s="113" t="str" cm="1">
        <f t="array" ref="Z189">_xlfn.IFS(S189="","未応札",S189&gt;0,"応札")</f>
        <v>未応札</v>
      </c>
      <c r="AA189" s="113" t="str" cm="1">
        <f t="array" ref="AA189">_xlfn.IFS(T189=0,"未約定",T189=S189,"約定",T189&lt;S189,"一部約定")</f>
        <v>未約定</v>
      </c>
      <c r="AB189" s="117"/>
      <c r="AC189" s="114" t="str">
        <f t="shared" si="15"/>
        <v/>
      </c>
      <c r="AD189" s="115" t="str">
        <f t="shared" si="16"/>
        <v/>
      </c>
      <c r="AE189" s="116" t="str">
        <f t="shared" si="17"/>
        <v/>
      </c>
    </row>
    <row r="190" spans="2:31" ht="25.05" customHeight="1">
      <c r="B190" s="117"/>
      <c r="C190" s="117" t="s">
        <v>12</v>
      </c>
      <c r="D190" s="117"/>
      <c r="E190" s="117"/>
      <c r="F190" s="117"/>
      <c r="G190" s="117"/>
      <c r="H190" s="117"/>
      <c r="I190" s="117"/>
      <c r="J190" s="117"/>
      <c r="K190" s="117"/>
      <c r="L190" s="117"/>
      <c r="M190" s="118"/>
      <c r="N190" s="118"/>
      <c r="O190" s="118"/>
      <c r="P190" s="118"/>
      <c r="Q190" s="119"/>
      <c r="R190" s="119"/>
      <c r="S190" s="119"/>
      <c r="T190" s="119"/>
      <c r="U190" s="110">
        <f t="shared" si="13"/>
        <v>0</v>
      </c>
      <c r="V190" s="110">
        <f t="shared" si="12"/>
        <v>0</v>
      </c>
      <c r="W190" s="88"/>
      <c r="X190" s="111" t="str">
        <f>IF(ISNUMBER(B190), IF(COUNTIF($B$10:$B190, B190)=COUNTIF($B:$B, B190), "1", "0"), "")</f>
        <v/>
      </c>
      <c r="Y190" s="112">
        <f t="shared" si="14"/>
        <v>0</v>
      </c>
      <c r="Z190" s="113" t="str" cm="1">
        <f t="array" ref="Z190">_xlfn.IFS(S190="","未応札",S190&gt;0,"応札")</f>
        <v>未応札</v>
      </c>
      <c r="AA190" s="113" t="str" cm="1">
        <f t="array" ref="AA190">_xlfn.IFS(T190=0,"未約定",T190=S190,"約定",T190&lt;S190,"一部約定")</f>
        <v>未約定</v>
      </c>
      <c r="AB190" s="117"/>
      <c r="AC190" s="114" t="str">
        <f t="shared" si="15"/>
        <v/>
      </c>
      <c r="AD190" s="115" t="str">
        <f t="shared" si="16"/>
        <v/>
      </c>
      <c r="AE190" s="116" t="str">
        <f t="shared" si="17"/>
        <v/>
      </c>
    </row>
    <row r="191" spans="2:31" ht="25.05" customHeight="1">
      <c r="B191" s="117"/>
      <c r="C191" s="117" t="s">
        <v>12</v>
      </c>
      <c r="D191" s="117"/>
      <c r="E191" s="117"/>
      <c r="F191" s="117"/>
      <c r="G191" s="117"/>
      <c r="H191" s="117"/>
      <c r="I191" s="117"/>
      <c r="J191" s="117"/>
      <c r="K191" s="117"/>
      <c r="L191" s="117"/>
      <c r="M191" s="118"/>
      <c r="N191" s="118"/>
      <c r="O191" s="118"/>
      <c r="P191" s="118"/>
      <c r="Q191" s="119"/>
      <c r="R191" s="119"/>
      <c r="S191" s="119"/>
      <c r="T191" s="119"/>
      <c r="U191" s="110">
        <f t="shared" si="13"/>
        <v>0</v>
      </c>
      <c r="V191" s="110">
        <f t="shared" si="12"/>
        <v>0</v>
      </c>
      <c r="W191" s="88"/>
      <c r="X191" s="111" t="str">
        <f>IF(ISNUMBER(B191), IF(COUNTIF($B$10:$B191, B191)=COUNTIF($B:$B, B191), "1", "0"), "")</f>
        <v/>
      </c>
      <c r="Y191" s="112">
        <f t="shared" si="14"/>
        <v>0</v>
      </c>
      <c r="Z191" s="113" t="str" cm="1">
        <f t="array" ref="Z191">_xlfn.IFS(S191="","未応札",S191&gt;0,"応札")</f>
        <v>未応札</v>
      </c>
      <c r="AA191" s="113" t="str" cm="1">
        <f t="array" ref="AA191">_xlfn.IFS(T191=0,"未約定",T191=S191,"約定",T191&lt;S191,"一部約定")</f>
        <v>未約定</v>
      </c>
      <c r="AB191" s="117"/>
      <c r="AC191" s="114" t="str">
        <f t="shared" si="15"/>
        <v/>
      </c>
      <c r="AD191" s="115" t="str">
        <f t="shared" si="16"/>
        <v/>
      </c>
      <c r="AE191" s="116" t="str">
        <f t="shared" si="17"/>
        <v/>
      </c>
    </row>
    <row r="192" spans="2:31" ht="25.05" customHeight="1">
      <c r="B192" s="117"/>
      <c r="C192" s="117" t="s">
        <v>12</v>
      </c>
      <c r="D192" s="117"/>
      <c r="E192" s="117"/>
      <c r="F192" s="117"/>
      <c r="G192" s="117"/>
      <c r="H192" s="117"/>
      <c r="I192" s="117"/>
      <c r="J192" s="117"/>
      <c r="K192" s="117"/>
      <c r="L192" s="117"/>
      <c r="M192" s="118"/>
      <c r="N192" s="118"/>
      <c r="O192" s="118"/>
      <c r="P192" s="118"/>
      <c r="Q192" s="119"/>
      <c r="R192" s="119"/>
      <c r="S192" s="119"/>
      <c r="T192" s="119"/>
      <c r="U192" s="110">
        <f t="shared" si="13"/>
        <v>0</v>
      </c>
      <c r="V192" s="110">
        <f t="shared" si="12"/>
        <v>0</v>
      </c>
      <c r="W192" s="88"/>
      <c r="X192" s="111" t="str">
        <f>IF(ISNUMBER(B192), IF(COUNTIF($B$10:$B192, B192)=COUNTIF($B:$B, B192), "1", "0"), "")</f>
        <v/>
      </c>
      <c r="Y192" s="112">
        <f t="shared" si="14"/>
        <v>0</v>
      </c>
      <c r="Z192" s="113" t="str" cm="1">
        <f t="array" ref="Z192">_xlfn.IFS(S192="","未応札",S192&gt;0,"応札")</f>
        <v>未応札</v>
      </c>
      <c r="AA192" s="113" t="str" cm="1">
        <f t="array" ref="AA192">_xlfn.IFS(T192=0,"未約定",T192=S192,"約定",T192&lt;S192,"一部約定")</f>
        <v>未約定</v>
      </c>
      <c r="AB192" s="117"/>
      <c r="AC192" s="114" t="str">
        <f t="shared" si="15"/>
        <v/>
      </c>
      <c r="AD192" s="115" t="str">
        <f t="shared" si="16"/>
        <v/>
      </c>
      <c r="AE192" s="116" t="str">
        <f t="shared" si="17"/>
        <v/>
      </c>
    </row>
    <row r="193" spans="2:31" ht="25.05" customHeight="1">
      <c r="B193" s="117"/>
      <c r="C193" s="117" t="s">
        <v>12</v>
      </c>
      <c r="D193" s="117"/>
      <c r="E193" s="117"/>
      <c r="F193" s="117"/>
      <c r="G193" s="117"/>
      <c r="H193" s="117"/>
      <c r="I193" s="117"/>
      <c r="J193" s="117"/>
      <c r="K193" s="117"/>
      <c r="L193" s="117"/>
      <c r="M193" s="118"/>
      <c r="N193" s="118"/>
      <c r="O193" s="118"/>
      <c r="P193" s="118"/>
      <c r="Q193" s="119"/>
      <c r="R193" s="119"/>
      <c r="S193" s="119"/>
      <c r="T193" s="119"/>
      <c r="U193" s="110">
        <f t="shared" si="13"/>
        <v>0</v>
      </c>
      <c r="V193" s="110">
        <f t="shared" si="12"/>
        <v>0</v>
      </c>
      <c r="W193" s="88"/>
      <c r="X193" s="111" t="str">
        <f>IF(ISNUMBER(B193), IF(COUNTIF($B$10:$B193, B193)=COUNTIF($B:$B, B193), "1", "0"), "")</f>
        <v/>
      </c>
      <c r="Y193" s="112">
        <f t="shared" si="14"/>
        <v>0</v>
      </c>
      <c r="Z193" s="113" t="str" cm="1">
        <f t="array" ref="Z193">_xlfn.IFS(S193="","未応札",S193&gt;0,"応札")</f>
        <v>未応札</v>
      </c>
      <c r="AA193" s="113" t="str" cm="1">
        <f t="array" ref="AA193">_xlfn.IFS(T193=0,"未約定",T193=S193,"約定",T193&lt;S193,"一部約定")</f>
        <v>未約定</v>
      </c>
      <c r="AB193" s="117"/>
      <c r="AC193" s="114" t="str">
        <f t="shared" si="15"/>
        <v/>
      </c>
      <c r="AD193" s="115" t="str">
        <f t="shared" si="16"/>
        <v/>
      </c>
      <c r="AE193" s="116" t="str">
        <f t="shared" si="17"/>
        <v/>
      </c>
    </row>
    <row r="194" spans="2:31" ht="25.05" customHeight="1">
      <c r="B194" s="117"/>
      <c r="C194" s="117" t="s">
        <v>12</v>
      </c>
      <c r="D194" s="117"/>
      <c r="E194" s="117"/>
      <c r="F194" s="117"/>
      <c r="G194" s="117"/>
      <c r="H194" s="117"/>
      <c r="I194" s="117"/>
      <c r="J194" s="117"/>
      <c r="K194" s="117"/>
      <c r="L194" s="117"/>
      <c r="M194" s="118"/>
      <c r="N194" s="118"/>
      <c r="O194" s="118"/>
      <c r="P194" s="118"/>
      <c r="Q194" s="119"/>
      <c r="R194" s="119"/>
      <c r="S194" s="119"/>
      <c r="T194" s="119"/>
      <c r="U194" s="110">
        <f t="shared" si="13"/>
        <v>0</v>
      </c>
      <c r="V194" s="110">
        <f t="shared" si="12"/>
        <v>0</v>
      </c>
      <c r="W194" s="88"/>
      <c r="X194" s="111" t="str">
        <f>IF(ISNUMBER(B194), IF(COUNTIF($B$10:$B194, B194)=COUNTIF($B:$B, B194), "1", "0"), "")</f>
        <v/>
      </c>
      <c r="Y194" s="112">
        <f t="shared" si="14"/>
        <v>0</v>
      </c>
      <c r="Z194" s="113" t="str" cm="1">
        <f t="array" ref="Z194">_xlfn.IFS(S194="","未応札",S194&gt;0,"応札")</f>
        <v>未応札</v>
      </c>
      <c r="AA194" s="113" t="str" cm="1">
        <f t="array" ref="AA194">_xlfn.IFS(T194=0,"未約定",T194=S194,"約定",T194&lt;S194,"一部約定")</f>
        <v>未約定</v>
      </c>
      <c r="AB194" s="117"/>
      <c r="AC194" s="114" t="str">
        <f t="shared" si="15"/>
        <v/>
      </c>
      <c r="AD194" s="115" t="str">
        <f t="shared" si="16"/>
        <v/>
      </c>
      <c r="AE194" s="116" t="str">
        <f t="shared" si="17"/>
        <v/>
      </c>
    </row>
    <row r="195" spans="2:31" ht="25.05" customHeight="1">
      <c r="B195" s="117"/>
      <c r="C195" s="117" t="s">
        <v>12</v>
      </c>
      <c r="D195" s="117"/>
      <c r="E195" s="117"/>
      <c r="F195" s="117"/>
      <c r="G195" s="117"/>
      <c r="H195" s="117"/>
      <c r="I195" s="117"/>
      <c r="J195" s="117"/>
      <c r="K195" s="117"/>
      <c r="L195" s="117"/>
      <c r="M195" s="118"/>
      <c r="N195" s="118"/>
      <c r="O195" s="118"/>
      <c r="P195" s="118"/>
      <c r="Q195" s="119"/>
      <c r="R195" s="119"/>
      <c r="S195" s="119"/>
      <c r="T195" s="119"/>
      <c r="U195" s="110">
        <f t="shared" si="13"/>
        <v>0</v>
      </c>
      <c r="V195" s="110">
        <f t="shared" si="12"/>
        <v>0</v>
      </c>
      <c r="W195" s="88"/>
      <c r="X195" s="111" t="str">
        <f>IF(ISNUMBER(B195), IF(COUNTIF($B$10:$B195, B195)=COUNTIF($B:$B, B195), "1", "0"), "")</f>
        <v/>
      </c>
      <c r="Y195" s="112">
        <f t="shared" si="14"/>
        <v>0</v>
      </c>
      <c r="Z195" s="113" t="str" cm="1">
        <f t="array" ref="Z195">_xlfn.IFS(S195="","未応札",S195&gt;0,"応札")</f>
        <v>未応札</v>
      </c>
      <c r="AA195" s="113" t="str" cm="1">
        <f t="array" ref="AA195">_xlfn.IFS(T195=0,"未約定",T195=S195,"約定",T195&lt;S195,"一部約定")</f>
        <v>未約定</v>
      </c>
      <c r="AB195" s="117"/>
      <c r="AC195" s="114" t="str">
        <f t="shared" si="15"/>
        <v/>
      </c>
      <c r="AD195" s="115" t="str">
        <f t="shared" si="16"/>
        <v/>
      </c>
      <c r="AE195" s="116" t="str">
        <f t="shared" si="17"/>
        <v/>
      </c>
    </row>
    <row r="196" spans="2:31" ht="25.05" customHeight="1">
      <c r="B196" s="117"/>
      <c r="C196" s="117" t="s">
        <v>12</v>
      </c>
      <c r="D196" s="117"/>
      <c r="E196" s="117"/>
      <c r="F196" s="117"/>
      <c r="G196" s="117"/>
      <c r="H196" s="117"/>
      <c r="I196" s="117"/>
      <c r="J196" s="117"/>
      <c r="K196" s="117"/>
      <c r="L196" s="117"/>
      <c r="M196" s="118"/>
      <c r="N196" s="118"/>
      <c r="O196" s="118"/>
      <c r="P196" s="118"/>
      <c r="Q196" s="119"/>
      <c r="R196" s="119"/>
      <c r="S196" s="119"/>
      <c r="T196" s="119"/>
      <c r="U196" s="110">
        <f t="shared" si="13"/>
        <v>0</v>
      </c>
      <c r="V196" s="110">
        <f t="shared" si="12"/>
        <v>0</v>
      </c>
      <c r="W196" s="88"/>
      <c r="X196" s="111" t="str">
        <f>IF(ISNUMBER(B196), IF(COUNTIF($B$10:$B196, B196)=COUNTIF($B:$B, B196), "1", "0"), "")</f>
        <v/>
      </c>
      <c r="Y196" s="112">
        <f t="shared" si="14"/>
        <v>0</v>
      </c>
      <c r="Z196" s="113" t="str" cm="1">
        <f t="array" ref="Z196">_xlfn.IFS(S196="","未応札",S196&gt;0,"応札")</f>
        <v>未応札</v>
      </c>
      <c r="AA196" s="113" t="str" cm="1">
        <f t="array" ref="AA196">_xlfn.IFS(T196=0,"未約定",T196=S196,"約定",T196&lt;S196,"一部約定")</f>
        <v>未約定</v>
      </c>
      <c r="AB196" s="117"/>
      <c r="AC196" s="114" t="str">
        <f t="shared" si="15"/>
        <v/>
      </c>
      <c r="AD196" s="115" t="str">
        <f t="shared" si="16"/>
        <v/>
      </c>
      <c r="AE196" s="116" t="str">
        <f t="shared" si="17"/>
        <v/>
      </c>
    </row>
    <row r="197" spans="2:31" ht="25.05" customHeight="1">
      <c r="B197" s="117"/>
      <c r="C197" s="117" t="s">
        <v>12</v>
      </c>
      <c r="D197" s="117"/>
      <c r="E197" s="117"/>
      <c r="F197" s="117"/>
      <c r="G197" s="117"/>
      <c r="H197" s="117"/>
      <c r="I197" s="117"/>
      <c r="J197" s="117"/>
      <c r="K197" s="117"/>
      <c r="L197" s="117"/>
      <c r="M197" s="118"/>
      <c r="N197" s="118"/>
      <c r="O197" s="118"/>
      <c r="P197" s="118"/>
      <c r="Q197" s="119"/>
      <c r="R197" s="119"/>
      <c r="S197" s="119"/>
      <c r="T197" s="119"/>
      <c r="U197" s="110">
        <f t="shared" si="13"/>
        <v>0</v>
      </c>
      <c r="V197" s="110">
        <f t="shared" si="12"/>
        <v>0</v>
      </c>
      <c r="W197" s="88"/>
      <c r="X197" s="111" t="str">
        <f>IF(ISNUMBER(B197), IF(COUNTIF($B$10:$B197, B197)=COUNTIF($B:$B, B197), "1", "0"), "")</f>
        <v/>
      </c>
      <c r="Y197" s="112">
        <f t="shared" si="14"/>
        <v>0</v>
      </c>
      <c r="Z197" s="113" t="str" cm="1">
        <f t="array" ref="Z197">_xlfn.IFS(S197="","未応札",S197&gt;0,"応札")</f>
        <v>未応札</v>
      </c>
      <c r="AA197" s="113" t="str" cm="1">
        <f t="array" ref="AA197">_xlfn.IFS(T197=0,"未約定",T197=S197,"約定",T197&lt;S197,"一部約定")</f>
        <v>未約定</v>
      </c>
      <c r="AB197" s="117"/>
      <c r="AC197" s="114" t="str">
        <f t="shared" si="15"/>
        <v/>
      </c>
      <c r="AD197" s="115" t="str">
        <f t="shared" si="16"/>
        <v/>
      </c>
      <c r="AE197" s="116" t="str">
        <f t="shared" si="17"/>
        <v/>
      </c>
    </row>
    <row r="198" spans="2:31" ht="25.05" customHeight="1">
      <c r="B198" s="117"/>
      <c r="C198" s="117" t="s">
        <v>12</v>
      </c>
      <c r="D198" s="117"/>
      <c r="E198" s="117"/>
      <c r="F198" s="117"/>
      <c r="G198" s="117"/>
      <c r="H198" s="117"/>
      <c r="I198" s="117"/>
      <c r="J198" s="117"/>
      <c r="K198" s="117"/>
      <c r="L198" s="117"/>
      <c r="M198" s="118"/>
      <c r="N198" s="118"/>
      <c r="O198" s="118"/>
      <c r="P198" s="118"/>
      <c r="Q198" s="119"/>
      <c r="R198" s="119"/>
      <c r="S198" s="119"/>
      <c r="T198" s="119"/>
      <c r="U198" s="110">
        <f t="shared" si="13"/>
        <v>0</v>
      </c>
      <c r="V198" s="110">
        <f t="shared" si="12"/>
        <v>0</v>
      </c>
      <c r="W198" s="88"/>
      <c r="X198" s="111" t="str">
        <f>IF(ISNUMBER(B198), IF(COUNTIF($B$10:$B198, B198)=COUNTIF($B:$B, B198), "1", "0"), "")</f>
        <v/>
      </c>
      <c r="Y198" s="112">
        <f t="shared" si="14"/>
        <v>0</v>
      </c>
      <c r="Z198" s="113" t="str" cm="1">
        <f t="array" ref="Z198">_xlfn.IFS(S198="","未応札",S198&gt;0,"応札")</f>
        <v>未応札</v>
      </c>
      <c r="AA198" s="113" t="str" cm="1">
        <f t="array" ref="AA198">_xlfn.IFS(T198=0,"未約定",T198=S198,"約定",T198&lt;S198,"一部約定")</f>
        <v>未約定</v>
      </c>
      <c r="AB198" s="117"/>
      <c r="AC198" s="114" t="str">
        <f t="shared" si="15"/>
        <v/>
      </c>
      <c r="AD198" s="115" t="str">
        <f t="shared" si="16"/>
        <v/>
      </c>
      <c r="AE198" s="116" t="str">
        <f t="shared" si="17"/>
        <v/>
      </c>
    </row>
    <row r="199" spans="2:31" ht="25.05" customHeight="1">
      <c r="B199" s="117"/>
      <c r="C199" s="117" t="s">
        <v>12</v>
      </c>
      <c r="D199" s="117"/>
      <c r="E199" s="117"/>
      <c r="F199" s="117"/>
      <c r="G199" s="117"/>
      <c r="H199" s="117"/>
      <c r="I199" s="117"/>
      <c r="J199" s="117"/>
      <c r="K199" s="117"/>
      <c r="L199" s="117"/>
      <c r="M199" s="118"/>
      <c r="N199" s="118"/>
      <c r="O199" s="118"/>
      <c r="P199" s="118"/>
      <c r="Q199" s="119"/>
      <c r="R199" s="119"/>
      <c r="S199" s="119"/>
      <c r="T199" s="119"/>
      <c r="U199" s="110">
        <f t="shared" si="13"/>
        <v>0</v>
      </c>
      <c r="V199" s="110">
        <f t="shared" si="12"/>
        <v>0</v>
      </c>
      <c r="W199" s="88"/>
      <c r="X199" s="111" t="str">
        <f>IF(ISNUMBER(B199), IF(COUNTIF($B$10:$B199, B199)=COUNTIF($B:$B, B199), "1", "0"), "")</f>
        <v/>
      </c>
      <c r="Y199" s="112">
        <f t="shared" si="14"/>
        <v>0</v>
      </c>
      <c r="Z199" s="113" t="str" cm="1">
        <f t="array" ref="Z199">_xlfn.IFS(S199="","未応札",S199&gt;0,"応札")</f>
        <v>未応札</v>
      </c>
      <c r="AA199" s="113" t="str" cm="1">
        <f t="array" ref="AA199">_xlfn.IFS(T199=0,"未約定",T199=S199,"約定",T199&lt;S199,"一部約定")</f>
        <v>未約定</v>
      </c>
      <c r="AB199" s="117"/>
      <c r="AC199" s="114" t="str">
        <f t="shared" si="15"/>
        <v/>
      </c>
      <c r="AD199" s="115" t="str">
        <f t="shared" si="16"/>
        <v/>
      </c>
      <c r="AE199" s="116" t="str">
        <f t="shared" si="17"/>
        <v/>
      </c>
    </row>
    <row r="200" spans="2:31" ht="25.05" customHeight="1">
      <c r="B200" s="117"/>
      <c r="C200" s="117" t="s">
        <v>12</v>
      </c>
      <c r="D200" s="117"/>
      <c r="E200" s="117"/>
      <c r="F200" s="117"/>
      <c r="G200" s="117"/>
      <c r="H200" s="117"/>
      <c r="I200" s="117"/>
      <c r="J200" s="117"/>
      <c r="K200" s="117"/>
      <c r="L200" s="117"/>
      <c r="M200" s="118"/>
      <c r="N200" s="118"/>
      <c r="O200" s="118"/>
      <c r="P200" s="118"/>
      <c r="Q200" s="119"/>
      <c r="R200" s="119"/>
      <c r="S200" s="119"/>
      <c r="T200" s="119"/>
      <c r="U200" s="110">
        <f t="shared" si="13"/>
        <v>0</v>
      </c>
      <c r="V200" s="110">
        <f t="shared" si="12"/>
        <v>0</v>
      </c>
      <c r="W200" s="88"/>
      <c r="X200" s="111" t="str">
        <f>IF(ISNUMBER(B200), IF(COUNTIF($B$10:$B200, B200)=COUNTIF($B:$B, B200), "1", "0"), "")</f>
        <v/>
      </c>
      <c r="Y200" s="112">
        <f t="shared" si="14"/>
        <v>0</v>
      </c>
      <c r="Z200" s="113" t="str" cm="1">
        <f t="array" ref="Z200">_xlfn.IFS(S200="","未応札",S200&gt;0,"応札")</f>
        <v>未応札</v>
      </c>
      <c r="AA200" s="113" t="str" cm="1">
        <f t="array" ref="AA200">_xlfn.IFS(T200=0,"未約定",T200=S200,"約定",T200&lt;S200,"一部約定")</f>
        <v>未約定</v>
      </c>
      <c r="AB200" s="117"/>
      <c r="AC200" s="114" t="str">
        <f t="shared" si="15"/>
        <v/>
      </c>
      <c r="AD200" s="115" t="str">
        <f t="shared" si="16"/>
        <v/>
      </c>
      <c r="AE200" s="116" t="str">
        <f t="shared" si="17"/>
        <v/>
      </c>
    </row>
    <row r="201" spans="2:31" ht="25.05" customHeight="1">
      <c r="B201" s="117"/>
      <c r="C201" s="117" t="s">
        <v>12</v>
      </c>
      <c r="D201" s="117"/>
      <c r="E201" s="117"/>
      <c r="F201" s="117"/>
      <c r="G201" s="117"/>
      <c r="H201" s="117"/>
      <c r="I201" s="117"/>
      <c r="J201" s="117"/>
      <c r="K201" s="117"/>
      <c r="L201" s="117"/>
      <c r="M201" s="118"/>
      <c r="N201" s="118"/>
      <c r="O201" s="118"/>
      <c r="P201" s="118"/>
      <c r="Q201" s="119"/>
      <c r="R201" s="119"/>
      <c r="S201" s="119"/>
      <c r="T201" s="119"/>
      <c r="U201" s="110">
        <f t="shared" si="13"/>
        <v>0</v>
      </c>
      <c r="V201" s="110">
        <f t="shared" si="12"/>
        <v>0</v>
      </c>
      <c r="W201" s="88"/>
      <c r="X201" s="111" t="str">
        <f>IF(ISNUMBER(B201), IF(COUNTIF($B$10:$B201, B201)=COUNTIF($B:$B, B201), "1", "0"), "")</f>
        <v/>
      </c>
      <c r="Y201" s="112">
        <f t="shared" si="14"/>
        <v>0</v>
      </c>
      <c r="Z201" s="113" t="str" cm="1">
        <f t="array" ref="Z201">_xlfn.IFS(S201="","未応札",S201&gt;0,"応札")</f>
        <v>未応札</v>
      </c>
      <c r="AA201" s="113" t="str" cm="1">
        <f t="array" ref="AA201">_xlfn.IFS(T201=0,"未約定",T201=S201,"約定",T201&lt;S201,"一部約定")</f>
        <v>未約定</v>
      </c>
      <c r="AB201" s="117"/>
      <c r="AC201" s="114" t="str">
        <f t="shared" si="15"/>
        <v/>
      </c>
      <c r="AD201" s="115" t="str">
        <f t="shared" si="16"/>
        <v/>
      </c>
      <c r="AE201" s="116" t="str">
        <f t="shared" si="17"/>
        <v/>
      </c>
    </row>
    <row r="202" spans="2:31" ht="25.05" customHeight="1">
      <c r="B202" s="117"/>
      <c r="C202" s="117" t="s">
        <v>12</v>
      </c>
      <c r="D202" s="117"/>
      <c r="E202" s="117"/>
      <c r="F202" s="117"/>
      <c r="G202" s="117"/>
      <c r="H202" s="117"/>
      <c r="I202" s="117"/>
      <c r="J202" s="117"/>
      <c r="K202" s="117"/>
      <c r="L202" s="117"/>
      <c r="M202" s="118"/>
      <c r="N202" s="118"/>
      <c r="O202" s="118"/>
      <c r="P202" s="118"/>
      <c r="Q202" s="119"/>
      <c r="R202" s="119"/>
      <c r="S202" s="119"/>
      <c r="T202" s="119"/>
      <c r="U202" s="110">
        <f t="shared" si="13"/>
        <v>0</v>
      </c>
      <c r="V202" s="110">
        <f t="shared" ref="V202:V265" si="18">IF(W202 &gt; 0, SUMIFS(U:U, B:B, B202, Y:Y, 1), 0)</f>
        <v>0</v>
      </c>
      <c r="W202" s="88"/>
      <c r="X202" s="111" t="str">
        <f>IF(ISNUMBER(B202), IF(COUNTIF($B$10:$B202, B202)=COUNTIF($B:$B, B202), "1", "0"), "")</f>
        <v/>
      </c>
      <c r="Y202" s="112">
        <f t="shared" si="14"/>
        <v>0</v>
      </c>
      <c r="Z202" s="113" t="str" cm="1">
        <f t="array" ref="Z202">_xlfn.IFS(S202="","未応札",S202&gt;0,"応札")</f>
        <v>未応札</v>
      </c>
      <c r="AA202" s="113" t="str" cm="1">
        <f t="array" ref="AA202">_xlfn.IFS(T202=0,"未約定",T202=S202,"約定",T202&lt;S202,"一部約定")</f>
        <v>未約定</v>
      </c>
      <c r="AB202" s="117"/>
      <c r="AC202" s="114" t="str">
        <f t="shared" si="15"/>
        <v/>
      </c>
      <c r="AD202" s="115" t="str">
        <f t="shared" si="16"/>
        <v/>
      </c>
      <c r="AE202" s="116" t="str">
        <f t="shared" si="17"/>
        <v/>
      </c>
    </row>
    <row r="203" spans="2:31" ht="25.05" customHeight="1">
      <c r="B203" s="117"/>
      <c r="C203" s="117" t="s">
        <v>12</v>
      </c>
      <c r="D203" s="117"/>
      <c r="E203" s="117"/>
      <c r="F203" s="117"/>
      <c r="G203" s="117"/>
      <c r="H203" s="117"/>
      <c r="I203" s="117"/>
      <c r="J203" s="117"/>
      <c r="K203" s="117"/>
      <c r="L203" s="117"/>
      <c r="M203" s="118"/>
      <c r="N203" s="118"/>
      <c r="O203" s="118"/>
      <c r="P203" s="118"/>
      <c r="Q203" s="119"/>
      <c r="R203" s="119"/>
      <c r="S203" s="119"/>
      <c r="T203" s="119"/>
      <c r="U203" s="110">
        <f t="shared" ref="U203:U266" si="19">P203*R203</f>
        <v>0</v>
      </c>
      <c r="V203" s="110">
        <f t="shared" si="18"/>
        <v>0</v>
      </c>
      <c r="W203" s="88"/>
      <c r="X203" s="111" t="str">
        <f>IF(ISNUMBER(B203), IF(COUNTIF($B$10:$B203, B203)=COUNTIF($B:$B, B203), "1", "0"), "")</f>
        <v/>
      </c>
      <c r="Y203" s="112">
        <f t="shared" ref="Y203:Y266" si="20">IF(OR(C203="約定間全量不落(約定間停止・再起動)",
       C203="約定間全量不落(余力活用契約で最低出力維持)",
       C203="持ち下げ・起動供出機:約定間全量不落(約定間停止・再起動)",
       C203="持ち下げ・起動供出機:約定間全量不落(余力活用契約で最低出力維持)"), 1, 0)</f>
        <v>0</v>
      </c>
      <c r="Z203" s="113" t="str" cm="1">
        <f t="array" ref="Z203">_xlfn.IFS(S203="","未応札",S203&gt;0,"応札")</f>
        <v>未応札</v>
      </c>
      <c r="AA203" s="113" t="str" cm="1">
        <f t="array" ref="AA203">_xlfn.IFS(T203=0,"未約定",T203=S203,"約定",T203&lt;S203,"一部約定")</f>
        <v>未約定</v>
      </c>
      <c r="AB203" s="117"/>
      <c r="AC203" s="114" t="str">
        <f t="shared" ref="AC203:AC266" si="21">IF(Z203="応札",
IF(AA203="未約定",
IF(OR(G203="該当(起動供出機)", G203="該当(持ち下げ供出機)"), O203*S203, M203*S203),
IF(AA203="一部約定",
IF(OR(G203="該当(起動供出機)", G203="該当(持ち下げ供出機)"), O203*(S203-T203), M203*(S203-T203)),
"")
),
""
)</f>
        <v/>
      </c>
      <c r="AD203" s="115" t="str">
        <f t="shared" ref="AD203:AD266" si="22">IF(Q203=0,"", IF(OR(AA203="一部約定", AA203="未約定"), P203*(S203-T203), ""))</f>
        <v/>
      </c>
      <c r="AE203" s="116" t="str">
        <f t="shared" ref="AE203:AE266" si="23">IF(AND(Z203="応札",AA203="未約定"), IF(V203&lt;&gt;0, IF(W203&lt;V203, IF(W203&lt;&gt;0, W203, ""), IF(V203&lt;&gt;0, V203, "")), IF(W203&lt;&gt;0, W203, "")), "")</f>
        <v/>
      </c>
    </row>
    <row r="204" spans="2:31" ht="25.05" customHeight="1">
      <c r="B204" s="117"/>
      <c r="C204" s="117" t="s">
        <v>12</v>
      </c>
      <c r="D204" s="117"/>
      <c r="E204" s="117"/>
      <c r="F204" s="117"/>
      <c r="G204" s="117"/>
      <c r="H204" s="117"/>
      <c r="I204" s="117"/>
      <c r="J204" s="117"/>
      <c r="K204" s="117"/>
      <c r="L204" s="117"/>
      <c r="M204" s="118"/>
      <c r="N204" s="118"/>
      <c r="O204" s="118"/>
      <c r="P204" s="118"/>
      <c r="Q204" s="119"/>
      <c r="R204" s="119"/>
      <c r="S204" s="119"/>
      <c r="T204" s="119"/>
      <c r="U204" s="110">
        <f t="shared" si="19"/>
        <v>0</v>
      </c>
      <c r="V204" s="110">
        <f t="shared" si="18"/>
        <v>0</v>
      </c>
      <c r="W204" s="88"/>
      <c r="X204" s="111" t="str">
        <f>IF(ISNUMBER(B204), IF(COUNTIF($B$10:$B204, B204)=COUNTIF($B:$B, B204), "1", "0"), "")</f>
        <v/>
      </c>
      <c r="Y204" s="112">
        <f t="shared" si="20"/>
        <v>0</v>
      </c>
      <c r="Z204" s="113" t="str" cm="1">
        <f t="array" ref="Z204">_xlfn.IFS(S204="","未応札",S204&gt;0,"応札")</f>
        <v>未応札</v>
      </c>
      <c r="AA204" s="113" t="str" cm="1">
        <f t="array" ref="AA204">_xlfn.IFS(T204=0,"未約定",T204=S204,"約定",T204&lt;S204,"一部約定")</f>
        <v>未約定</v>
      </c>
      <c r="AB204" s="117"/>
      <c r="AC204" s="114" t="str">
        <f t="shared" si="21"/>
        <v/>
      </c>
      <c r="AD204" s="115" t="str">
        <f t="shared" si="22"/>
        <v/>
      </c>
      <c r="AE204" s="116" t="str">
        <f t="shared" si="23"/>
        <v/>
      </c>
    </row>
    <row r="205" spans="2:31" ht="25.05" customHeight="1">
      <c r="B205" s="117"/>
      <c r="C205" s="117" t="s">
        <v>12</v>
      </c>
      <c r="D205" s="117"/>
      <c r="E205" s="117"/>
      <c r="F205" s="117"/>
      <c r="G205" s="117"/>
      <c r="H205" s="117"/>
      <c r="I205" s="117"/>
      <c r="J205" s="117"/>
      <c r="K205" s="117"/>
      <c r="L205" s="117"/>
      <c r="M205" s="118"/>
      <c r="N205" s="118"/>
      <c r="O205" s="118"/>
      <c r="P205" s="118"/>
      <c r="Q205" s="119"/>
      <c r="R205" s="119"/>
      <c r="S205" s="119"/>
      <c r="T205" s="119"/>
      <c r="U205" s="110">
        <f t="shared" si="19"/>
        <v>0</v>
      </c>
      <c r="V205" s="110">
        <f t="shared" si="18"/>
        <v>0</v>
      </c>
      <c r="W205" s="88"/>
      <c r="X205" s="111" t="str">
        <f>IF(ISNUMBER(B205), IF(COUNTIF($B$10:$B205, B205)=COUNTIF($B:$B, B205), "1", "0"), "")</f>
        <v/>
      </c>
      <c r="Y205" s="112">
        <f t="shared" si="20"/>
        <v>0</v>
      </c>
      <c r="Z205" s="113" t="str" cm="1">
        <f t="array" ref="Z205">_xlfn.IFS(S205="","未応札",S205&gt;0,"応札")</f>
        <v>未応札</v>
      </c>
      <c r="AA205" s="113" t="str" cm="1">
        <f t="array" ref="AA205">_xlfn.IFS(T205=0,"未約定",T205=S205,"約定",T205&lt;S205,"一部約定")</f>
        <v>未約定</v>
      </c>
      <c r="AB205" s="117"/>
      <c r="AC205" s="114" t="str">
        <f t="shared" si="21"/>
        <v/>
      </c>
      <c r="AD205" s="115" t="str">
        <f t="shared" si="22"/>
        <v/>
      </c>
      <c r="AE205" s="116" t="str">
        <f t="shared" si="23"/>
        <v/>
      </c>
    </row>
    <row r="206" spans="2:31" ht="25.05" customHeight="1">
      <c r="B206" s="117"/>
      <c r="C206" s="117" t="s">
        <v>12</v>
      </c>
      <c r="D206" s="117"/>
      <c r="E206" s="117"/>
      <c r="F206" s="117"/>
      <c r="G206" s="117"/>
      <c r="H206" s="117"/>
      <c r="I206" s="117"/>
      <c r="J206" s="117"/>
      <c r="K206" s="117"/>
      <c r="L206" s="117"/>
      <c r="M206" s="118"/>
      <c r="N206" s="118"/>
      <c r="O206" s="118"/>
      <c r="P206" s="118"/>
      <c r="Q206" s="119"/>
      <c r="R206" s="119"/>
      <c r="S206" s="119"/>
      <c r="T206" s="119"/>
      <c r="U206" s="110">
        <f t="shared" si="19"/>
        <v>0</v>
      </c>
      <c r="V206" s="110">
        <f t="shared" si="18"/>
        <v>0</v>
      </c>
      <c r="W206" s="88"/>
      <c r="X206" s="111" t="str">
        <f>IF(ISNUMBER(B206), IF(COUNTIF($B$10:$B206, B206)=COUNTIF($B:$B, B206), "1", "0"), "")</f>
        <v/>
      </c>
      <c r="Y206" s="112">
        <f t="shared" si="20"/>
        <v>0</v>
      </c>
      <c r="Z206" s="113" t="str" cm="1">
        <f t="array" ref="Z206">_xlfn.IFS(S206="","未応札",S206&gt;0,"応札")</f>
        <v>未応札</v>
      </c>
      <c r="AA206" s="113" t="str" cm="1">
        <f t="array" ref="AA206">_xlfn.IFS(T206=0,"未約定",T206=S206,"約定",T206&lt;S206,"一部約定")</f>
        <v>未約定</v>
      </c>
      <c r="AB206" s="117"/>
      <c r="AC206" s="114" t="str">
        <f t="shared" si="21"/>
        <v/>
      </c>
      <c r="AD206" s="115" t="str">
        <f t="shared" si="22"/>
        <v/>
      </c>
      <c r="AE206" s="116" t="str">
        <f t="shared" si="23"/>
        <v/>
      </c>
    </row>
    <row r="207" spans="2:31" ht="25.05" customHeight="1">
      <c r="B207" s="117"/>
      <c r="C207" s="117" t="s">
        <v>12</v>
      </c>
      <c r="D207" s="117"/>
      <c r="E207" s="117"/>
      <c r="F207" s="117"/>
      <c r="G207" s="117"/>
      <c r="H207" s="117"/>
      <c r="I207" s="117"/>
      <c r="J207" s="117"/>
      <c r="K207" s="117"/>
      <c r="L207" s="117"/>
      <c r="M207" s="118"/>
      <c r="N207" s="118"/>
      <c r="O207" s="118"/>
      <c r="P207" s="118"/>
      <c r="Q207" s="119"/>
      <c r="R207" s="119"/>
      <c r="S207" s="119"/>
      <c r="T207" s="119"/>
      <c r="U207" s="110">
        <f t="shared" si="19"/>
        <v>0</v>
      </c>
      <c r="V207" s="110">
        <f t="shared" si="18"/>
        <v>0</v>
      </c>
      <c r="W207" s="88"/>
      <c r="X207" s="111" t="str">
        <f>IF(ISNUMBER(B207), IF(COUNTIF($B$10:$B207, B207)=COUNTIF($B:$B, B207), "1", "0"), "")</f>
        <v/>
      </c>
      <c r="Y207" s="112">
        <f t="shared" si="20"/>
        <v>0</v>
      </c>
      <c r="Z207" s="113" t="str" cm="1">
        <f t="array" ref="Z207">_xlfn.IFS(S207="","未応札",S207&gt;0,"応札")</f>
        <v>未応札</v>
      </c>
      <c r="AA207" s="113" t="str" cm="1">
        <f t="array" ref="AA207">_xlfn.IFS(T207=0,"未約定",T207=S207,"約定",T207&lt;S207,"一部約定")</f>
        <v>未約定</v>
      </c>
      <c r="AB207" s="117"/>
      <c r="AC207" s="114" t="str">
        <f t="shared" si="21"/>
        <v/>
      </c>
      <c r="AD207" s="115" t="str">
        <f t="shared" si="22"/>
        <v/>
      </c>
      <c r="AE207" s="116" t="str">
        <f t="shared" si="23"/>
        <v/>
      </c>
    </row>
    <row r="208" spans="2:31" ht="25.05" customHeight="1">
      <c r="B208" s="117"/>
      <c r="C208" s="117" t="s">
        <v>12</v>
      </c>
      <c r="D208" s="117"/>
      <c r="E208" s="117"/>
      <c r="F208" s="117"/>
      <c r="G208" s="117"/>
      <c r="H208" s="117"/>
      <c r="I208" s="117"/>
      <c r="J208" s="117"/>
      <c r="K208" s="117"/>
      <c r="L208" s="117"/>
      <c r="M208" s="118"/>
      <c r="N208" s="118"/>
      <c r="O208" s="118"/>
      <c r="P208" s="118"/>
      <c r="Q208" s="119"/>
      <c r="R208" s="119"/>
      <c r="S208" s="119"/>
      <c r="T208" s="119"/>
      <c r="U208" s="110">
        <f t="shared" si="19"/>
        <v>0</v>
      </c>
      <c r="V208" s="110">
        <f t="shared" si="18"/>
        <v>0</v>
      </c>
      <c r="W208" s="88"/>
      <c r="X208" s="111" t="str">
        <f>IF(ISNUMBER(B208), IF(COUNTIF($B$10:$B208, B208)=COUNTIF($B:$B, B208), "1", "0"), "")</f>
        <v/>
      </c>
      <c r="Y208" s="112">
        <f t="shared" si="20"/>
        <v>0</v>
      </c>
      <c r="Z208" s="113" t="str" cm="1">
        <f t="array" ref="Z208">_xlfn.IFS(S208="","未応札",S208&gt;0,"応札")</f>
        <v>未応札</v>
      </c>
      <c r="AA208" s="113" t="str" cm="1">
        <f t="array" ref="AA208">_xlfn.IFS(T208=0,"未約定",T208=S208,"約定",T208&lt;S208,"一部約定")</f>
        <v>未約定</v>
      </c>
      <c r="AB208" s="117"/>
      <c r="AC208" s="114" t="str">
        <f t="shared" si="21"/>
        <v/>
      </c>
      <c r="AD208" s="115" t="str">
        <f t="shared" si="22"/>
        <v/>
      </c>
      <c r="AE208" s="116" t="str">
        <f t="shared" si="23"/>
        <v/>
      </c>
    </row>
    <row r="209" spans="2:31" ht="25.05" customHeight="1">
      <c r="B209" s="117"/>
      <c r="C209" s="117" t="s">
        <v>12</v>
      </c>
      <c r="D209" s="117"/>
      <c r="E209" s="117"/>
      <c r="F209" s="117"/>
      <c r="G209" s="117"/>
      <c r="H209" s="117"/>
      <c r="I209" s="117"/>
      <c r="J209" s="117"/>
      <c r="K209" s="117"/>
      <c r="L209" s="117"/>
      <c r="M209" s="118"/>
      <c r="N209" s="118"/>
      <c r="O209" s="118"/>
      <c r="P209" s="118"/>
      <c r="Q209" s="119"/>
      <c r="R209" s="119"/>
      <c r="S209" s="119"/>
      <c r="T209" s="119"/>
      <c r="U209" s="110">
        <f t="shared" si="19"/>
        <v>0</v>
      </c>
      <c r="V209" s="110">
        <f t="shared" si="18"/>
        <v>0</v>
      </c>
      <c r="W209" s="88"/>
      <c r="X209" s="111" t="str">
        <f>IF(ISNUMBER(B209), IF(COUNTIF($B$10:$B209, B209)=COUNTIF($B:$B, B209), "1", "0"), "")</f>
        <v/>
      </c>
      <c r="Y209" s="112">
        <f t="shared" si="20"/>
        <v>0</v>
      </c>
      <c r="Z209" s="113" t="str" cm="1">
        <f t="array" ref="Z209">_xlfn.IFS(S209="","未応札",S209&gt;0,"応札")</f>
        <v>未応札</v>
      </c>
      <c r="AA209" s="113" t="str" cm="1">
        <f t="array" ref="AA209">_xlfn.IFS(T209=0,"未約定",T209=S209,"約定",T209&lt;S209,"一部約定")</f>
        <v>未約定</v>
      </c>
      <c r="AB209" s="117"/>
      <c r="AC209" s="114" t="str">
        <f t="shared" si="21"/>
        <v/>
      </c>
      <c r="AD209" s="115" t="str">
        <f t="shared" si="22"/>
        <v/>
      </c>
      <c r="AE209" s="116" t="str">
        <f t="shared" si="23"/>
        <v/>
      </c>
    </row>
    <row r="210" spans="2:31" ht="25.05" customHeight="1">
      <c r="B210" s="117"/>
      <c r="C210" s="117" t="s">
        <v>12</v>
      </c>
      <c r="D210" s="117"/>
      <c r="E210" s="117"/>
      <c r="F210" s="117"/>
      <c r="G210" s="117"/>
      <c r="H210" s="117"/>
      <c r="I210" s="117"/>
      <c r="J210" s="117"/>
      <c r="K210" s="117"/>
      <c r="L210" s="117"/>
      <c r="M210" s="118"/>
      <c r="N210" s="118"/>
      <c r="O210" s="118"/>
      <c r="P210" s="118"/>
      <c r="Q210" s="119"/>
      <c r="R210" s="119"/>
      <c r="S210" s="119"/>
      <c r="T210" s="119"/>
      <c r="U210" s="110">
        <f t="shared" si="19"/>
        <v>0</v>
      </c>
      <c r="V210" s="110">
        <f t="shared" si="18"/>
        <v>0</v>
      </c>
      <c r="W210" s="88"/>
      <c r="X210" s="111" t="str">
        <f>IF(ISNUMBER(B210), IF(COUNTIF($B$10:$B210, B210)=COUNTIF($B:$B, B210), "1", "0"), "")</f>
        <v/>
      </c>
      <c r="Y210" s="112">
        <f t="shared" si="20"/>
        <v>0</v>
      </c>
      <c r="Z210" s="113" t="str" cm="1">
        <f t="array" ref="Z210">_xlfn.IFS(S210="","未応札",S210&gt;0,"応札")</f>
        <v>未応札</v>
      </c>
      <c r="AA210" s="113" t="str" cm="1">
        <f t="array" ref="AA210">_xlfn.IFS(T210=0,"未約定",T210=S210,"約定",T210&lt;S210,"一部約定")</f>
        <v>未約定</v>
      </c>
      <c r="AB210" s="117"/>
      <c r="AC210" s="114" t="str">
        <f t="shared" si="21"/>
        <v/>
      </c>
      <c r="AD210" s="115" t="str">
        <f t="shared" si="22"/>
        <v/>
      </c>
      <c r="AE210" s="116" t="str">
        <f t="shared" si="23"/>
        <v/>
      </c>
    </row>
    <row r="211" spans="2:31" ht="25.05" customHeight="1">
      <c r="B211" s="117"/>
      <c r="C211" s="117" t="s">
        <v>12</v>
      </c>
      <c r="D211" s="117"/>
      <c r="E211" s="117"/>
      <c r="F211" s="117"/>
      <c r="G211" s="117"/>
      <c r="H211" s="117"/>
      <c r="I211" s="117"/>
      <c r="J211" s="117"/>
      <c r="K211" s="117"/>
      <c r="L211" s="117"/>
      <c r="M211" s="118"/>
      <c r="N211" s="118"/>
      <c r="O211" s="118"/>
      <c r="P211" s="118"/>
      <c r="Q211" s="119"/>
      <c r="R211" s="119"/>
      <c r="S211" s="119"/>
      <c r="T211" s="119"/>
      <c r="U211" s="110">
        <f t="shared" si="19"/>
        <v>0</v>
      </c>
      <c r="V211" s="110">
        <f t="shared" si="18"/>
        <v>0</v>
      </c>
      <c r="W211" s="88"/>
      <c r="X211" s="111" t="str">
        <f>IF(ISNUMBER(B211), IF(COUNTIF($B$10:$B211, B211)=COUNTIF($B:$B, B211), "1", "0"), "")</f>
        <v/>
      </c>
      <c r="Y211" s="112">
        <f t="shared" si="20"/>
        <v>0</v>
      </c>
      <c r="Z211" s="113" t="str" cm="1">
        <f t="array" ref="Z211">_xlfn.IFS(S211="","未応札",S211&gt;0,"応札")</f>
        <v>未応札</v>
      </c>
      <c r="AA211" s="113" t="str" cm="1">
        <f t="array" ref="AA211">_xlfn.IFS(T211=0,"未約定",T211=S211,"約定",T211&lt;S211,"一部約定")</f>
        <v>未約定</v>
      </c>
      <c r="AB211" s="117"/>
      <c r="AC211" s="114" t="str">
        <f t="shared" si="21"/>
        <v/>
      </c>
      <c r="AD211" s="115" t="str">
        <f t="shared" si="22"/>
        <v/>
      </c>
      <c r="AE211" s="116" t="str">
        <f t="shared" si="23"/>
        <v/>
      </c>
    </row>
    <row r="212" spans="2:31" ht="25.05" customHeight="1">
      <c r="B212" s="117"/>
      <c r="C212" s="117" t="s">
        <v>12</v>
      </c>
      <c r="D212" s="117"/>
      <c r="E212" s="117"/>
      <c r="F212" s="117"/>
      <c r="G212" s="117"/>
      <c r="H212" s="117"/>
      <c r="I212" s="117"/>
      <c r="J212" s="117"/>
      <c r="K212" s="117"/>
      <c r="L212" s="117"/>
      <c r="M212" s="118"/>
      <c r="N212" s="118"/>
      <c r="O212" s="118"/>
      <c r="P212" s="118"/>
      <c r="Q212" s="119"/>
      <c r="R212" s="119"/>
      <c r="S212" s="119"/>
      <c r="T212" s="119"/>
      <c r="U212" s="110">
        <f t="shared" si="19"/>
        <v>0</v>
      </c>
      <c r="V212" s="110">
        <f t="shared" si="18"/>
        <v>0</v>
      </c>
      <c r="W212" s="88"/>
      <c r="X212" s="111" t="str">
        <f>IF(ISNUMBER(B212), IF(COUNTIF($B$10:$B212, B212)=COUNTIF($B:$B, B212), "1", "0"), "")</f>
        <v/>
      </c>
      <c r="Y212" s="112">
        <f t="shared" si="20"/>
        <v>0</v>
      </c>
      <c r="Z212" s="113" t="str" cm="1">
        <f t="array" ref="Z212">_xlfn.IFS(S212="","未応札",S212&gt;0,"応札")</f>
        <v>未応札</v>
      </c>
      <c r="AA212" s="113" t="str" cm="1">
        <f t="array" ref="AA212">_xlfn.IFS(T212=0,"未約定",T212=S212,"約定",T212&lt;S212,"一部約定")</f>
        <v>未約定</v>
      </c>
      <c r="AB212" s="117"/>
      <c r="AC212" s="114" t="str">
        <f t="shared" si="21"/>
        <v/>
      </c>
      <c r="AD212" s="115" t="str">
        <f t="shared" si="22"/>
        <v/>
      </c>
      <c r="AE212" s="116" t="str">
        <f t="shared" si="23"/>
        <v/>
      </c>
    </row>
    <row r="213" spans="2:31" ht="25.05" customHeight="1">
      <c r="B213" s="117"/>
      <c r="C213" s="117" t="s">
        <v>12</v>
      </c>
      <c r="D213" s="117"/>
      <c r="E213" s="117"/>
      <c r="F213" s="117"/>
      <c r="G213" s="117"/>
      <c r="H213" s="117"/>
      <c r="I213" s="117"/>
      <c r="J213" s="117"/>
      <c r="K213" s="117"/>
      <c r="L213" s="117"/>
      <c r="M213" s="118"/>
      <c r="N213" s="118"/>
      <c r="O213" s="118"/>
      <c r="P213" s="118"/>
      <c r="Q213" s="119"/>
      <c r="R213" s="119"/>
      <c r="S213" s="119"/>
      <c r="T213" s="119"/>
      <c r="U213" s="110">
        <f t="shared" si="19"/>
        <v>0</v>
      </c>
      <c r="V213" s="110">
        <f t="shared" si="18"/>
        <v>0</v>
      </c>
      <c r="W213" s="88"/>
      <c r="X213" s="111" t="str">
        <f>IF(ISNUMBER(B213), IF(COUNTIF($B$10:$B213, B213)=COUNTIF($B:$B, B213), "1", "0"), "")</f>
        <v/>
      </c>
      <c r="Y213" s="112">
        <f t="shared" si="20"/>
        <v>0</v>
      </c>
      <c r="Z213" s="113" t="str" cm="1">
        <f t="array" ref="Z213">_xlfn.IFS(S213="","未応札",S213&gt;0,"応札")</f>
        <v>未応札</v>
      </c>
      <c r="AA213" s="113" t="str" cm="1">
        <f t="array" ref="AA213">_xlfn.IFS(T213=0,"未約定",T213=S213,"約定",T213&lt;S213,"一部約定")</f>
        <v>未約定</v>
      </c>
      <c r="AB213" s="117"/>
      <c r="AC213" s="114" t="str">
        <f t="shared" si="21"/>
        <v/>
      </c>
      <c r="AD213" s="115" t="str">
        <f t="shared" si="22"/>
        <v/>
      </c>
      <c r="AE213" s="116" t="str">
        <f t="shared" si="23"/>
        <v/>
      </c>
    </row>
    <row r="214" spans="2:31" ht="25.05" customHeight="1">
      <c r="B214" s="117"/>
      <c r="C214" s="117" t="s">
        <v>12</v>
      </c>
      <c r="D214" s="117"/>
      <c r="E214" s="117"/>
      <c r="F214" s="117"/>
      <c r="G214" s="117"/>
      <c r="H214" s="117"/>
      <c r="I214" s="117"/>
      <c r="J214" s="117"/>
      <c r="K214" s="117"/>
      <c r="L214" s="117"/>
      <c r="M214" s="118"/>
      <c r="N214" s="118"/>
      <c r="O214" s="118"/>
      <c r="P214" s="118"/>
      <c r="Q214" s="119"/>
      <c r="R214" s="119"/>
      <c r="S214" s="119"/>
      <c r="T214" s="119"/>
      <c r="U214" s="110">
        <f t="shared" si="19"/>
        <v>0</v>
      </c>
      <c r="V214" s="110">
        <f t="shared" si="18"/>
        <v>0</v>
      </c>
      <c r="W214" s="88"/>
      <c r="X214" s="111" t="str">
        <f>IF(ISNUMBER(B214), IF(COUNTIF($B$10:$B214, B214)=COUNTIF($B:$B, B214), "1", "0"), "")</f>
        <v/>
      </c>
      <c r="Y214" s="112">
        <f t="shared" si="20"/>
        <v>0</v>
      </c>
      <c r="Z214" s="113" t="str" cm="1">
        <f t="array" ref="Z214">_xlfn.IFS(S214="","未応札",S214&gt;0,"応札")</f>
        <v>未応札</v>
      </c>
      <c r="AA214" s="113" t="str" cm="1">
        <f t="array" ref="AA214">_xlfn.IFS(T214=0,"未約定",T214=S214,"約定",T214&lt;S214,"一部約定")</f>
        <v>未約定</v>
      </c>
      <c r="AB214" s="117"/>
      <c r="AC214" s="114" t="str">
        <f t="shared" si="21"/>
        <v/>
      </c>
      <c r="AD214" s="115" t="str">
        <f t="shared" si="22"/>
        <v/>
      </c>
      <c r="AE214" s="116" t="str">
        <f t="shared" si="23"/>
        <v/>
      </c>
    </row>
    <row r="215" spans="2:31" ht="25.05" customHeight="1">
      <c r="B215" s="117"/>
      <c r="C215" s="117" t="s">
        <v>12</v>
      </c>
      <c r="D215" s="117"/>
      <c r="E215" s="117"/>
      <c r="F215" s="117"/>
      <c r="G215" s="117"/>
      <c r="H215" s="117"/>
      <c r="I215" s="117"/>
      <c r="J215" s="117"/>
      <c r="K215" s="117"/>
      <c r="L215" s="117"/>
      <c r="M215" s="118"/>
      <c r="N215" s="118"/>
      <c r="O215" s="118"/>
      <c r="P215" s="118"/>
      <c r="Q215" s="119"/>
      <c r="R215" s="119"/>
      <c r="S215" s="119"/>
      <c r="T215" s="119"/>
      <c r="U215" s="110">
        <f t="shared" si="19"/>
        <v>0</v>
      </c>
      <c r="V215" s="110">
        <f t="shared" si="18"/>
        <v>0</v>
      </c>
      <c r="W215" s="88"/>
      <c r="X215" s="111" t="str">
        <f>IF(ISNUMBER(B215), IF(COUNTIF($B$10:$B215, B215)=COUNTIF($B:$B, B215), "1", "0"), "")</f>
        <v/>
      </c>
      <c r="Y215" s="112">
        <f t="shared" si="20"/>
        <v>0</v>
      </c>
      <c r="Z215" s="113" t="str" cm="1">
        <f t="array" ref="Z215">_xlfn.IFS(S215="","未応札",S215&gt;0,"応札")</f>
        <v>未応札</v>
      </c>
      <c r="AA215" s="113" t="str" cm="1">
        <f t="array" ref="AA215">_xlfn.IFS(T215=0,"未約定",T215=S215,"約定",T215&lt;S215,"一部約定")</f>
        <v>未約定</v>
      </c>
      <c r="AB215" s="117"/>
      <c r="AC215" s="114" t="str">
        <f t="shared" si="21"/>
        <v/>
      </c>
      <c r="AD215" s="115" t="str">
        <f t="shared" si="22"/>
        <v/>
      </c>
      <c r="AE215" s="116" t="str">
        <f t="shared" si="23"/>
        <v/>
      </c>
    </row>
    <row r="216" spans="2:31" ht="25.05" customHeight="1">
      <c r="B216" s="117"/>
      <c r="C216" s="117" t="s">
        <v>12</v>
      </c>
      <c r="D216" s="117"/>
      <c r="E216" s="117"/>
      <c r="F216" s="117"/>
      <c r="G216" s="117"/>
      <c r="H216" s="117"/>
      <c r="I216" s="117"/>
      <c r="J216" s="117"/>
      <c r="K216" s="117"/>
      <c r="L216" s="117"/>
      <c r="M216" s="118"/>
      <c r="N216" s="118"/>
      <c r="O216" s="118"/>
      <c r="P216" s="118"/>
      <c r="Q216" s="119"/>
      <c r="R216" s="119"/>
      <c r="S216" s="119"/>
      <c r="T216" s="119"/>
      <c r="U216" s="110">
        <f t="shared" si="19"/>
        <v>0</v>
      </c>
      <c r="V216" s="110">
        <f t="shared" si="18"/>
        <v>0</v>
      </c>
      <c r="W216" s="88"/>
      <c r="X216" s="111" t="str">
        <f>IF(ISNUMBER(B216), IF(COUNTIF($B$10:$B216, B216)=COUNTIF($B:$B, B216), "1", "0"), "")</f>
        <v/>
      </c>
      <c r="Y216" s="112">
        <f t="shared" si="20"/>
        <v>0</v>
      </c>
      <c r="Z216" s="113" t="str" cm="1">
        <f t="array" ref="Z216">_xlfn.IFS(S216="","未応札",S216&gt;0,"応札")</f>
        <v>未応札</v>
      </c>
      <c r="AA216" s="113" t="str" cm="1">
        <f t="array" ref="AA216">_xlfn.IFS(T216=0,"未約定",T216=S216,"約定",T216&lt;S216,"一部約定")</f>
        <v>未約定</v>
      </c>
      <c r="AB216" s="117"/>
      <c r="AC216" s="114" t="str">
        <f t="shared" si="21"/>
        <v/>
      </c>
      <c r="AD216" s="115" t="str">
        <f t="shared" si="22"/>
        <v/>
      </c>
      <c r="AE216" s="116" t="str">
        <f t="shared" si="23"/>
        <v/>
      </c>
    </row>
    <row r="217" spans="2:31" ht="25.05" customHeight="1">
      <c r="B217" s="117"/>
      <c r="C217" s="117" t="s">
        <v>12</v>
      </c>
      <c r="D217" s="117"/>
      <c r="E217" s="117"/>
      <c r="F217" s="117"/>
      <c r="G217" s="117"/>
      <c r="H217" s="117"/>
      <c r="I217" s="117"/>
      <c r="J217" s="117"/>
      <c r="K217" s="117"/>
      <c r="L217" s="117"/>
      <c r="M217" s="118"/>
      <c r="N217" s="118"/>
      <c r="O217" s="118"/>
      <c r="P217" s="118"/>
      <c r="Q217" s="119"/>
      <c r="R217" s="119"/>
      <c r="S217" s="119"/>
      <c r="T217" s="119"/>
      <c r="U217" s="110">
        <f t="shared" si="19"/>
        <v>0</v>
      </c>
      <c r="V217" s="110">
        <f t="shared" si="18"/>
        <v>0</v>
      </c>
      <c r="W217" s="88"/>
      <c r="X217" s="111" t="str">
        <f>IF(ISNUMBER(B217), IF(COUNTIF($B$10:$B217, B217)=COUNTIF($B:$B, B217), "1", "0"), "")</f>
        <v/>
      </c>
      <c r="Y217" s="112">
        <f t="shared" si="20"/>
        <v>0</v>
      </c>
      <c r="Z217" s="113" t="str" cm="1">
        <f t="array" ref="Z217">_xlfn.IFS(S217="","未応札",S217&gt;0,"応札")</f>
        <v>未応札</v>
      </c>
      <c r="AA217" s="113" t="str" cm="1">
        <f t="array" ref="AA217">_xlfn.IFS(T217=0,"未約定",T217=S217,"約定",T217&lt;S217,"一部約定")</f>
        <v>未約定</v>
      </c>
      <c r="AB217" s="117"/>
      <c r="AC217" s="114" t="str">
        <f t="shared" si="21"/>
        <v/>
      </c>
      <c r="AD217" s="115" t="str">
        <f t="shared" si="22"/>
        <v/>
      </c>
      <c r="AE217" s="116" t="str">
        <f t="shared" si="23"/>
        <v/>
      </c>
    </row>
    <row r="218" spans="2:31" ht="25.05" customHeight="1">
      <c r="B218" s="117"/>
      <c r="C218" s="117" t="s">
        <v>12</v>
      </c>
      <c r="D218" s="117"/>
      <c r="E218" s="117"/>
      <c r="F218" s="117"/>
      <c r="G218" s="117"/>
      <c r="H218" s="117"/>
      <c r="I218" s="117"/>
      <c r="J218" s="117"/>
      <c r="K218" s="117"/>
      <c r="L218" s="117"/>
      <c r="M218" s="118"/>
      <c r="N218" s="118"/>
      <c r="O218" s="118"/>
      <c r="P218" s="118"/>
      <c r="Q218" s="119"/>
      <c r="R218" s="119"/>
      <c r="S218" s="119"/>
      <c r="T218" s="119"/>
      <c r="U218" s="110">
        <f t="shared" si="19"/>
        <v>0</v>
      </c>
      <c r="V218" s="110">
        <f t="shared" si="18"/>
        <v>0</v>
      </c>
      <c r="W218" s="88"/>
      <c r="X218" s="111" t="str">
        <f>IF(ISNUMBER(B218), IF(COUNTIF($B$10:$B218, B218)=COUNTIF($B:$B, B218), "1", "0"), "")</f>
        <v/>
      </c>
      <c r="Y218" s="112">
        <f t="shared" si="20"/>
        <v>0</v>
      </c>
      <c r="Z218" s="113" t="str" cm="1">
        <f t="array" ref="Z218">_xlfn.IFS(S218="","未応札",S218&gt;0,"応札")</f>
        <v>未応札</v>
      </c>
      <c r="AA218" s="113" t="str" cm="1">
        <f t="array" ref="AA218">_xlfn.IFS(T218=0,"未約定",T218=S218,"約定",T218&lt;S218,"一部約定")</f>
        <v>未約定</v>
      </c>
      <c r="AB218" s="117"/>
      <c r="AC218" s="114" t="str">
        <f t="shared" si="21"/>
        <v/>
      </c>
      <c r="AD218" s="115" t="str">
        <f t="shared" si="22"/>
        <v/>
      </c>
      <c r="AE218" s="116" t="str">
        <f t="shared" si="23"/>
        <v/>
      </c>
    </row>
    <row r="219" spans="2:31" ht="25.05" customHeight="1">
      <c r="B219" s="117"/>
      <c r="C219" s="117" t="s">
        <v>12</v>
      </c>
      <c r="D219" s="117"/>
      <c r="E219" s="117"/>
      <c r="F219" s="117"/>
      <c r="G219" s="117"/>
      <c r="H219" s="117"/>
      <c r="I219" s="117"/>
      <c r="J219" s="117"/>
      <c r="K219" s="117"/>
      <c r="L219" s="117"/>
      <c r="M219" s="118"/>
      <c r="N219" s="118"/>
      <c r="O219" s="118"/>
      <c r="P219" s="118"/>
      <c r="Q219" s="119"/>
      <c r="R219" s="119"/>
      <c r="S219" s="119"/>
      <c r="T219" s="119"/>
      <c r="U219" s="110">
        <f t="shared" si="19"/>
        <v>0</v>
      </c>
      <c r="V219" s="110">
        <f t="shared" si="18"/>
        <v>0</v>
      </c>
      <c r="W219" s="88"/>
      <c r="X219" s="111" t="str">
        <f>IF(ISNUMBER(B219), IF(COUNTIF($B$10:$B219, B219)=COUNTIF($B:$B, B219), "1", "0"), "")</f>
        <v/>
      </c>
      <c r="Y219" s="112">
        <f t="shared" si="20"/>
        <v>0</v>
      </c>
      <c r="Z219" s="113" t="str" cm="1">
        <f t="array" ref="Z219">_xlfn.IFS(S219="","未応札",S219&gt;0,"応札")</f>
        <v>未応札</v>
      </c>
      <c r="AA219" s="113" t="str" cm="1">
        <f t="array" ref="AA219">_xlfn.IFS(T219=0,"未約定",T219=S219,"約定",T219&lt;S219,"一部約定")</f>
        <v>未約定</v>
      </c>
      <c r="AB219" s="117"/>
      <c r="AC219" s="114" t="str">
        <f t="shared" si="21"/>
        <v/>
      </c>
      <c r="AD219" s="115" t="str">
        <f t="shared" si="22"/>
        <v/>
      </c>
      <c r="AE219" s="116" t="str">
        <f t="shared" si="23"/>
        <v/>
      </c>
    </row>
    <row r="220" spans="2:31" ht="25.05" customHeight="1">
      <c r="B220" s="117"/>
      <c r="C220" s="117" t="s">
        <v>12</v>
      </c>
      <c r="D220" s="117"/>
      <c r="E220" s="117"/>
      <c r="F220" s="117"/>
      <c r="G220" s="117"/>
      <c r="H220" s="117"/>
      <c r="I220" s="117"/>
      <c r="J220" s="117"/>
      <c r="K220" s="117"/>
      <c r="L220" s="117"/>
      <c r="M220" s="118"/>
      <c r="N220" s="118"/>
      <c r="O220" s="118"/>
      <c r="P220" s="118"/>
      <c r="Q220" s="119"/>
      <c r="R220" s="119"/>
      <c r="S220" s="119"/>
      <c r="T220" s="119"/>
      <c r="U220" s="110">
        <f t="shared" si="19"/>
        <v>0</v>
      </c>
      <c r="V220" s="110">
        <f t="shared" si="18"/>
        <v>0</v>
      </c>
      <c r="W220" s="88"/>
      <c r="X220" s="111" t="str">
        <f>IF(ISNUMBER(B220), IF(COUNTIF($B$10:$B220, B220)=COUNTIF($B:$B, B220), "1", "0"), "")</f>
        <v/>
      </c>
      <c r="Y220" s="112">
        <f t="shared" si="20"/>
        <v>0</v>
      </c>
      <c r="Z220" s="113" t="str" cm="1">
        <f t="array" ref="Z220">_xlfn.IFS(S220="","未応札",S220&gt;0,"応札")</f>
        <v>未応札</v>
      </c>
      <c r="AA220" s="113" t="str" cm="1">
        <f t="array" ref="AA220">_xlfn.IFS(T220=0,"未約定",T220=S220,"約定",T220&lt;S220,"一部約定")</f>
        <v>未約定</v>
      </c>
      <c r="AB220" s="117"/>
      <c r="AC220" s="114" t="str">
        <f t="shared" si="21"/>
        <v/>
      </c>
      <c r="AD220" s="115" t="str">
        <f t="shared" si="22"/>
        <v/>
      </c>
      <c r="AE220" s="116" t="str">
        <f t="shared" si="23"/>
        <v/>
      </c>
    </row>
    <row r="221" spans="2:31" ht="25.05" customHeight="1">
      <c r="B221" s="117"/>
      <c r="C221" s="117" t="s">
        <v>12</v>
      </c>
      <c r="D221" s="117"/>
      <c r="E221" s="117"/>
      <c r="F221" s="117"/>
      <c r="G221" s="117"/>
      <c r="H221" s="117"/>
      <c r="I221" s="117"/>
      <c r="J221" s="117"/>
      <c r="K221" s="117"/>
      <c r="L221" s="117"/>
      <c r="M221" s="118"/>
      <c r="N221" s="118"/>
      <c r="O221" s="118"/>
      <c r="P221" s="118"/>
      <c r="Q221" s="119"/>
      <c r="R221" s="119"/>
      <c r="S221" s="119"/>
      <c r="T221" s="119"/>
      <c r="U221" s="110">
        <f t="shared" si="19"/>
        <v>0</v>
      </c>
      <c r="V221" s="110">
        <f t="shared" si="18"/>
        <v>0</v>
      </c>
      <c r="W221" s="88"/>
      <c r="X221" s="111" t="str">
        <f>IF(ISNUMBER(B221), IF(COUNTIF($B$10:$B221, B221)=COUNTIF($B:$B, B221), "1", "0"), "")</f>
        <v/>
      </c>
      <c r="Y221" s="112">
        <f t="shared" si="20"/>
        <v>0</v>
      </c>
      <c r="Z221" s="113" t="str" cm="1">
        <f t="array" ref="Z221">_xlfn.IFS(S221="","未応札",S221&gt;0,"応札")</f>
        <v>未応札</v>
      </c>
      <c r="AA221" s="113" t="str" cm="1">
        <f t="array" ref="AA221">_xlfn.IFS(T221=0,"未約定",T221=S221,"約定",T221&lt;S221,"一部約定")</f>
        <v>未約定</v>
      </c>
      <c r="AB221" s="117"/>
      <c r="AC221" s="114" t="str">
        <f t="shared" si="21"/>
        <v/>
      </c>
      <c r="AD221" s="115" t="str">
        <f t="shared" si="22"/>
        <v/>
      </c>
      <c r="AE221" s="116" t="str">
        <f t="shared" si="23"/>
        <v/>
      </c>
    </row>
    <row r="222" spans="2:31" ht="25.05" customHeight="1">
      <c r="B222" s="117"/>
      <c r="C222" s="117" t="s">
        <v>12</v>
      </c>
      <c r="D222" s="117"/>
      <c r="E222" s="117"/>
      <c r="F222" s="117"/>
      <c r="G222" s="117"/>
      <c r="H222" s="117"/>
      <c r="I222" s="117"/>
      <c r="J222" s="117"/>
      <c r="K222" s="117"/>
      <c r="L222" s="117"/>
      <c r="M222" s="118"/>
      <c r="N222" s="118"/>
      <c r="O222" s="118"/>
      <c r="P222" s="118"/>
      <c r="Q222" s="119"/>
      <c r="R222" s="119"/>
      <c r="S222" s="119"/>
      <c r="T222" s="119"/>
      <c r="U222" s="110">
        <f t="shared" si="19"/>
        <v>0</v>
      </c>
      <c r="V222" s="110">
        <f t="shared" si="18"/>
        <v>0</v>
      </c>
      <c r="W222" s="88"/>
      <c r="X222" s="111" t="str">
        <f>IF(ISNUMBER(B222), IF(COUNTIF($B$10:$B222, B222)=COUNTIF($B:$B, B222), "1", "0"), "")</f>
        <v/>
      </c>
      <c r="Y222" s="112">
        <f t="shared" si="20"/>
        <v>0</v>
      </c>
      <c r="Z222" s="113" t="str" cm="1">
        <f t="array" ref="Z222">_xlfn.IFS(S222="","未応札",S222&gt;0,"応札")</f>
        <v>未応札</v>
      </c>
      <c r="AA222" s="113" t="str" cm="1">
        <f t="array" ref="AA222">_xlfn.IFS(T222=0,"未約定",T222=S222,"約定",T222&lt;S222,"一部約定")</f>
        <v>未約定</v>
      </c>
      <c r="AB222" s="117"/>
      <c r="AC222" s="114" t="str">
        <f t="shared" si="21"/>
        <v/>
      </c>
      <c r="AD222" s="115" t="str">
        <f t="shared" si="22"/>
        <v/>
      </c>
      <c r="AE222" s="116" t="str">
        <f t="shared" si="23"/>
        <v/>
      </c>
    </row>
    <row r="223" spans="2:31" ht="25.05" customHeight="1">
      <c r="B223" s="117"/>
      <c r="C223" s="117" t="s">
        <v>12</v>
      </c>
      <c r="D223" s="117"/>
      <c r="E223" s="117"/>
      <c r="F223" s="117"/>
      <c r="G223" s="117"/>
      <c r="H223" s="117"/>
      <c r="I223" s="117"/>
      <c r="J223" s="117"/>
      <c r="K223" s="117"/>
      <c r="L223" s="117"/>
      <c r="M223" s="118"/>
      <c r="N223" s="118"/>
      <c r="O223" s="118"/>
      <c r="P223" s="118"/>
      <c r="Q223" s="119"/>
      <c r="R223" s="119"/>
      <c r="S223" s="119"/>
      <c r="T223" s="119"/>
      <c r="U223" s="110">
        <f t="shared" si="19"/>
        <v>0</v>
      </c>
      <c r="V223" s="110">
        <f t="shared" si="18"/>
        <v>0</v>
      </c>
      <c r="W223" s="88"/>
      <c r="X223" s="111" t="str">
        <f>IF(ISNUMBER(B223), IF(COUNTIF($B$10:$B223, B223)=COUNTIF($B:$B, B223), "1", "0"), "")</f>
        <v/>
      </c>
      <c r="Y223" s="112">
        <f t="shared" si="20"/>
        <v>0</v>
      </c>
      <c r="Z223" s="113" t="str" cm="1">
        <f t="array" ref="Z223">_xlfn.IFS(S223="","未応札",S223&gt;0,"応札")</f>
        <v>未応札</v>
      </c>
      <c r="AA223" s="113" t="str" cm="1">
        <f t="array" ref="AA223">_xlfn.IFS(T223=0,"未約定",T223=S223,"約定",T223&lt;S223,"一部約定")</f>
        <v>未約定</v>
      </c>
      <c r="AB223" s="117"/>
      <c r="AC223" s="114" t="str">
        <f t="shared" si="21"/>
        <v/>
      </c>
      <c r="AD223" s="115" t="str">
        <f t="shared" si="22"/>
        <v/>
      </c>
      <c r="AE223" s="116" t="str">
        <f t="shared" si="23"/>
        <v/>
      </c>
    </row>
    <row r="224" spans="2:31" ht="25.05" customHeight="1">
      <c r="B224" s="117"/>
      <c r="C224" s="117" t="s">
        <v>12</v>
      </c>
      <c r="D224" s="117"/>
      <c r="E224" s="117"/>
      <c r="F224" s="117"/>
      <c r="G224" s="117"/>
      <c r="H224" s="117"/>
      <c r="I224" s="117"/>
      <c r="J224" s="117"/>
      <c r="K224" s="117"/>
      <c r="L224" s="117"/>
      <c r="M224" s="118"/>
      <c r="N224" s="118"/>
      <c r="O224" s="118"/>
      <c r="P224" s="118"/>
      <c r="Q224" s="119"/>
      <c r="R224" s="119"/>
      <c r="S224" s="119"/>
      <c r="T224" s="119"/>
      <c r="U224" s="110">
        <f t="shared" si="19"/>
        <v>0</v>
      </c>
      <c r="V224" s="110">
        <f t="shared" si="18"/>
        <v>0</v>
      </c>
      <c r="W224" s="88"/>
      <c r="X224" s="111" t="str">
        <f>IF(ISNUMBER(B224), IF(COUNTIF($B$10:$B224, B224)=COUNTIF($B:$B, B224), "1", "0"), "")</f>
        <v/>
      </c>
      <c r="Y224" s="112">
        <f t="shared" si="20"/>
        <v>0</v>
      </c>
      <c r="Z224" s="113" t="str" cm="1">
        <f t="array" ref="Z224">_xlfn.IFS(S224="","未応札",S224&gt;0,"応札")</f>
        <v>未応札</v>
      </c>
      <c r="AA224" s="113" t="str" cm="1">
        <f t="array" ref="AA224">_xlfn.IFS(T224=0,"未約定",T224=S224,"約定",T224&lt;S224,"一部約定")</f>
        <v>未約定</v>
      </c>
      <c r="AB224" s="117"/>
      <c r="AC224" s="114" t="str">
        <f t="shared" si="21"/>
        <v/>
      </c>
      <c r="AD224" s="115" t="str">
        <f t="shared" si="22"/>
        <v/>
      </c>
      <c r="AE224" s="116" t="str">
        <f t="shared" si="23"/>
        <v/>
      </c>
    </row>
    <row r="225" spans="2:31" ht="25.05" customHeight="1">
      <c r="B225" s="117"/>
      <c r="C225" s="117" t="s">
        <v>12</v>
      </c>
      <c r="D225" s="117"/>
      <c r="E225" s="117"/>
      <c r="F225" s="117"/>
      <c r="G225" s="117"/>
      <c r="H225" s="117"/>
      <c r="I225" s="117"/>
      <c r="J225" s="117"/>
      <c r="K225" s="117"/>
      <c r="L225" s="117"/>
      <c r="M225" s="118"/>
      <c r="N225" s="118"/>
      <c r="O225" s="118"/>
      <c r="P225" s="118"/>
      <c r="Q225" s="119"/>
      <c r="R225" s="119"/>
      <c r="S225" s="119"/>
      <c r="T225" s="119"/>
      <c r="U225" s="110">
        <f t="shared" si="19"/>
        <v>0</v>
      </c>
      <c r="V225" s="110">
        <f t="shared" si="18"/>
        <v>0</v>
      </c>
      <c r="W225" s="88"/>
      <c r="X225" s="111" t="str">
        <f>IF(ISNUMBER(B225), IF(COUNTIF($B$10:$B225, B225)=COUNTIF($B:$B, B225), "1", "0"), "")</f>
        <v/>
      </c>
      <c r="Y225" s="112">
        <f t="shared" si="20"/>
        <v>0</v>
      </c>
      <c r="Z225" s="113" t="str" cm="1">
        <f t="array" ref="Z225">_xlfn.IFS(S225="","未応札",S225&gt;0,"応札")</f>
        <v>未応札</v>
      </c>
      <c r="AA225" s="113" t="str" cm="1">
        <f t="array" ref="AA225">_xlfn.IFS(T225=0,"未約定",T225=S225,"約定",T225&lt;S225,"一部約定")</f>
        <v>未約定</v>
      </c>
      <c r="AB225" s="117"/>
      <c r="AC225" s="114" t="str">
        <f t="shared" si="21"/>
        <v/>
      </c>
      <c r="AD225" s="115" t="str">
        <f t="shared" si="22"/>
        <v/>
      </c>
      <c r="AE225" s="116" t="str">
        <f t="shared" si="23"/>
        <v/>
      </c>
    </row>
    <row r="226" spans="2:31" ht="25.05" customHeight="1">
      <c r="B226" s="117"/>
      <c r="C226" s="117" t="s">
        <v>12</v>
      </c>
      <c r="D226" s="117"/>
      <c r="E226" s="117"/>
      <c r="F226" s="117"/>
      <c r="G226" s="117"/>
      <c r="H226" s="117"/>
      <c r="I226" s="117"/>
      <c r="J226" s="117"/>
      <c r="K226" s="117"/>
      <c r="L226" s="117"/>
      <c r="M226" s="118"/>
      <c r="N226" s="118"/>
      <c r="O226" s="118"/>
      <c r="P226" s="118"/>
      <c r="Q226" s="119"/>
      <c r="R226" s="119"/>
      <c r="S226" s="119"/>
      <c r="T226" s="119"/>
      <c r="U226" s="110">
        <f t="shared" si="19"/>
        <v>0</v>
      </c>
      <c r="V226" s="110">
        <f t="shared" si="18"/>
        <v>0</v>
      </c>
      <c r="W226" s="88"/>
      <c r="X226" s="111" t="str">
        <f>IF(ISNUMBER(B226), IF(COUNTIF($B$10:$B226, B226)=COUNTIF($B:$B, B226), "1", "0"), "")</f>
        <v/>
      </c>
      <c r="Y226" s="112">
        <f t="shared" si="20"/>
        <v>0</v>
      </c>
      <c r="Z226" s="113" t="str" cm="1">
        <f t="array" ref="Z226">_xlfn.IFS(S226="","未応札",S226&gt;0,"応札")</f>
        <v>未応札</v>
      </c>
      <c r="AA226" s="113" t="str" cm="1">
        <f t="array" ref="AA226">_xlfn.IFS(T226=0,"未約定",T226=S226,"約定",T226&lt;S226,"一部約定")</f>
        <v>未約定</v>
      </c>
      <c r="AB226" s="117"/>
      <c r="AC226" s="114" t="str">
        <f t="shared" si="21"/>
        <v/>
      </c>
      <c r="AD226" s="115" t="str">
        <f t="shared" si="22"/>
        <v/>
      </c>
      <c r="AE226" s="116" t="str">
        <f t="shared" si="23"/>
        <v/>
      </c>
    </row>
    <row r="227" spans="2:31" ht="25.05" customHeight="1">
      <c r="B227" s="117"/>
      <c r="C227" s="117" t="s">
        <v>12</v>
      </c>
      <c r="D227" s="117"/>
      <c r="E227" s="117"/>
      <c r="F227" s="117"/>
      <c r="G227" s="117"/>
      <c r="H227" s="117"/>
      <c r="I227" s="117"/>
      <c r="J227" s="117"/>
      <c r="K227" s="117"/>
      <c r="L227" s="117"/>
      <c r="M227" s="118"/>
      <c r="N227" s="118"/>
      <c r="O227" s="118"/>
      <c r="P227" s="118"/>
      <c r="Q227" s="119"/>
      <c r="R227" s="119"/>
      <c r="S227" s="119"/>
      <c r="T227" s="119"/>
      <c r="U227" s="110">
        <f t="shared" si="19"/>
        <v>0</v>
      </c>
      <c r="V227" s="110">
        <f t="shared" si="18"/>
        <v>0</v>
      </c>
      <c r="W227" s="88"/>
      <c r="X227" s="111" t="str">
        <f>IF(ISNUMBER(B227), IF(COUNTIF($B$10:$B227, B227)=COUNTIF($B:$B, B227), "1", "0"), "")</f>
        <v/>
      </c>
      <c r="Y227" s="112">
        <f t="shared" si="20"/>
        <v>0</v>
      </c>
      <c r="Z227" s="113" t="str" cm="1">
        <f t="array" ref="Z227">_xlfn.IFS(S227="","未応札",S227&gt;0,"応札")</f>
        <v>未応札</v>
      </c>
      <c r="AA227" s="113" t="str" cm="1">
        <f t="array" ref="AA227">_xlfn.IFS(T227=0,"未約定",T227=S227,"約定",T227&lt;S227,"一部約定")</f>
        <v>未約定</v>
      </c>
      <c r="AB227" s="117"/>
      <c r="AC227" s="114" t="str">
        <f t="shared" si="21"/>
        <v/>
      </c>
      <c r="AD227" s="115" t="str">
        <f t="shared" si="22"/>
        <v/>
      </c>
      <c r="AE227" s="116" t="str">
        <f t="shared" si="23"/>
        <v/>
      </c>
    </row>
    <row r="228" spans="2:31" ht="25.05" customHeight="1">
      <c r="B228" s="117"/>
      <c r="C228" s="117" t="s">
        <v>12</v>
      </c>
      <c r="D228" s="117"/>
      <c r="E228" s="117"/>
      <c r="F228" s="117"/>
      <c r="G228" s="117"/>
      <c r="H228" s="117"/>
      <c r="I228" s="117"/>
      <c r="J228" s="117"/>
      <c r="K228" s="117"/>
      <c r="L228" s="117"/>
      <c r="M228" s="118"/>
      <c r="N228" s="118"/>
      <c r="O228" s="118"/>
      <c r="P228" s="118"/>
      <c r="Q228" s="119"/>
      <c r="R228" s="119"/>
      <c r="S228" s="119"/>
      <c r="T228" s="119"/>
      <c r="U228" s="110">
        <f t="shared" si="19"/>
        <v>0</v>
      </c>
      <c r="V228" s="110">
        <f t="shared" si="18"/>
        <v>0</v>
      </c>
      <c r="W228" s="88"/>
      <c r="X228" s="111" t="str">
        <f>IF(ISNUMBER(B228), IF(COUNTIF($B$10:$B228, B228)=COUNTIF($B:$B, B228), "1", "0"), "")</f>
        <v/>
      </c>
      <c r="Y228" s="112">
        <f t="shared" si="20"/>
        <v>0</v>
      </c>
      <c r="Z228" s="113" t="str" cm="1">
        <f t="array" ref="Z228">_xlfn.IFS(S228="","未応札",S228&gt;0,"応札")</f>
        <v>未応札</v>
      </c>
      <c r="AA228" s="113" t="str" cm="1">
        <f t="array" ref="AA228">_xlfn.IFS(T228=0,"未約定",T228=S228,"約定",T228&lt;S228,"一部約定")</f>
        <v>未約定</v>
      </c>
      <c r="AB228" s="117"/>
      <c r="AC228" s="114" t="str">
        <f t="shared" si="21"/>
        <v/>
      </c>
      <c r="AD228" s="115" t="str">
        <f t="shared" si="22"/>
        <v/>
      </c>
      <c r="AE228" s="116" t="str">
        <f t="shared" si="23"/>
        <v/>
      </c>
    </row>
    <row r="229" spans="2:31" ht="25.05" customHeight="1">
      <c r="B229" s="117"/>
      <c r="C229" s="117" t="s">
        <v>12</v>
      </c>
      <c r="D229" s="117"/>
      <c r="E229" s="117"/>
      <c r="F229" s="117"/>
      <c r="G229" s="117"/>
      <c r="H229" s="117"/>
      <c r="I229" s="117"/>
      <c r="J229" s="117"/>
      <c r="K229" s="117"/>
      <c r="L229" s="117"/>
      <c r="M229" s="118"/>
      <c r="N229" s="118"/>
      <c r="O229" s="118"/>
      <c r="P229" s="118"/>
      <c r="Q229" s="119"/>
      <c r="R229" s="119"/>
      <c r="S229" s="119"/>
      <c r="T229" s="119"/>
      <c r="U229" s="110">
        <f t="shared" si="19"/>
        <v>0</v>
      </c>
      <c r="V229" s="110">
        <f t="shared" si="18"/>
        <v>0</v>
      </c>
      <c r="W229" s="88"/>
      <c r="X229" s="111" t="str">
        <f>IF(ISNUMBER(B229), IF(COUNTIF($B$10:$B229, B229)=COUNTIF($B:$B, B229), "1", "0"), "")</f>
        <v/>
      </c>
      <c r="Y229" s="112">
        <f t="shared" si="20"/>
        <v>0</v>
      </c>
      <c r="Z229" s="113" t="str" cm="1">
        <f t="array" ref="Z229">_xlfn.IFS(S229="","未応札",S229&gt;0,"応札")</f>
        <v>未応札</v>
      </c>
      <c r="AA229" s="113" t="str" cm="1">
        <f t="array" ref="AA229">_xlfn.IFS(T229=0,"未約定",T229=S229,"約定",T229&lt;S229,"一部約定")</f>
        <v>未約定</v>
      </c>
      <c r="AB229" s="117"/>
      <c r="AC229" s="114" t="str">
        <f t="shared" si="21"/>
        <v/>
      </c>
      <c r="AD229" s="115" t="str">
        <f t="shared" si="22"/>
        <v/>
      </c>
      <c r="AE229" s="116" t="str">
        <f t="shared" si="23"/>
        <v/>
      </c>
    </row>
    <row r="230" spans="2:31" ht="25.05" customHeight="1">
      <c r="B230" s="117"/>
      <c r="C230" s="117" t="s">
        <v>12</v>
      </c>
      <c r="D230" s="117"/>
      <c r="E230" s="117"/>
      <c r="F230" s="117"/>
      <c r="G230" s="117"/>
      <c r="H230" s="117"/>
      <c r="I230" s="117"/>
      <c r="J230" s="117"/>
      <c r="K230" s="117"/>
      <c r="L230" s="117"/>
      <c r="M230" s="118"/>
      <c r="N230" s="118"/>
      <c r="O230" s="118"/>
      <c r="P230" s="118"/>
      <c r="Q230" s="119"/>
      <c r="R230" s="119"/>
      <c r="S230" s="119"/>
      <c r="T230" s="119"/>
      <c r="U230" s="110">
        <f t="shared" si="19"/>
        <v>0</v>
      </c>
      <c r="V230" s="110">
        <f t="shared" si="18"/>
        <v>0</v>
      </c>
      <c r="W230" s="88"/>
      <c r="X230" s="111" t="str">
        <f>IF(ISNUMBER(B230), IF(COUNTIF($B$10:$B230, B230)=COUNTIF($B:$B, B230), "1", "0"), "")</f>
        <v/>
      </c>
      <c r="Y230" s="112">
        <f t="shared" si="20"/>
        <v>0</v>
      </c>
      <c r="Z230" s="113" t="str" cm="1">
        <f t="array" ref="Z230">_xlfn.IFS(S230="","未応札",S230&gt;0,"応札")</f>
        <v>未応札</v>
      </c>
      <c r="AA230" s="113" t="str" cm="1">
        <f t="array" ref="AA230">_xlfn.IFS(T230=0,"未約定",T230=S230,"約定",T230&lt;S230,"一部約定")</f>
        <v>未約定</v>
      </c>
      <c r="AB230" s="117"/>
      <c r="AC230" s="114" t="str">
        <f t="shared" si="21"/>
        <v/>
      </c>
      <c r="AD230" s="115" t="str">
        <f t="shared" si="22"/>
        <v/>
      </c>
      <c r="AE230" s="116" t="str">
        <f t="shared" si="23"/>
        <v/>
      </c>
    </row>
    <row r="231" spans="2:31" ht="25.05" customHeight="1">
      <c r="B231" s="117"/>
      <c r="C231" s="117" t="s">
        <v>12</v>
      </c>
      <c r="D231" s="117"/>
      <c r="E231" s="117"/>
      <c r="F231" s="117"/>
      <c r="G231" s="117"/>
      <c r="H231" s="117"/>
      <c r="I231" s="117"/>
      <c r="J231" s="117"/>
      <c r="K231" s="117"/>
      <c r="L231" s="117"/>
      <c r="M231" s="118"/>
      <c r="N231" s="118"/>
      <c r="O231" s="118"/>
      <c r="P231" s="118"/>
      <c r="Q231" s="119"/>
      <c r="R231" s="119"/>
      <c r="S231" s="119"/>
      <c r="T231" s="119"/>
      <c r="U231" s="110">
        <f t="shared" si="19"/>
        <v>0</v>
      </c>
      <c r="V231" s="110">
        <f t="shared" si="18"/>
        <v>0</v>
      </c>
      <c r="W231" s="88"/>
      <c r="X231" s="111" t="str">
        <f>IF(ISNUMBER(B231), IF(COUNTIF($B$10:$B231, B231)=COUNTIF($B:$B, B231), "1", "0"), "")</f>
        <v/>
      </c>
      <c r="Y231" s="112">
        <f t="shared" si="20"/>
        <v>0</v>
      </c>
      <c r="Z231" s="113" t="str" cm="1">
        <f t="array" ref="Z231">_xlfn.IFS(S231="","未応札",S231&gt;0,"応札")</f>
        <v>未応札</v>
      </c>
      <c r="AA231" s="113" t="str" cm="1">
        <f t="array" ref="AA231">_xlfn.IFS(T231=0,"未約定",T231=S231,"約定",T231&lt;S231,"一部約定")</f>
        <v>未約定</v>
      </c>
      <c r="AB231" s="117"/>
      <c r="AC231" s="114" t="str">
        <f t="shared" si="21"/>
        <v/>
      </c>
      <c r="AD231" s="115" t="str">
        <f t="shared" si="22"/>
        <v/>
      </c>
      <c r="AE231" s="116" t="str">
        <f t="shared" si="23"/>
        <v/>
      </c>
    </row>
    <row r="232" spans="2:31" ht="25.05" customHeight="1">
      <c r="B232" s="117"/>
      <c r="C232" s="117" t="s">
        <v>12</v>
      </c>
      <c r="D232" s="117"/>
      <c r="E232" s="117"/>
      <c r="F232" s="117"/>
      <c r="G232" s="117"/>
      <c r="H232" s="117"/>
      <c r="I232" s="117"/>
      <c r="J232" s="117"/>
      <c r="K232" s="117"/>
      <c r="L232" s="117"/>
      <c r="M232" s="118"/>
      <c r="N232" s="118"/>
      <c r="O232" s="118"/>
      <c r="P232" s="118"/>
      <c r="Q232" s="119"/>
      <c r="R232" s="119"/>
      <c r="S232" s="119"/>
      <c r="T232" s="119"/>
      <c r="U232" s="110">
        <f t="shared" si="19"/>
        <v>0</v>
      </c>
      <c r="V232" s="110">
        <f t="shared" si="18"/>
        <v>0</v>
      </c>
      <c r="W232" s="88"/>
      <c r="X232" s="111" t="str">
        <f>IF(ISNUMBER(B232), IF(COUNTIF($B$10:$B232, B232)=COUNTIF($B:$B, B232), "1", "0"), "")</f>
        <v/>
      </c>
      <c r="Y232" s="112">
        <f t="shared" si="20"/>
        <v>0</v>
      </c>
      <c r="Z232" s="113" t="str" cm="1">
        <f t="array" ref="Z232">_xlfn.IFS(S232="","未応札",S232&gt;0,"応札")</f>
        <v>未応札</v>
      </c>
      <c r="AA232" s="113" t="str" cm="1">
        <f t="array" ref="AA232">_xlfn.IFS(T232=0,"未約定",T232=S232,"約定",T232&lt;S232,"一部約定")</f>
        <v>未約定</v>
      </c>
      <c r="AB232" s="117"/>
      <c r="AC232" s="114" t="str">
        <f t="shared" si="21"/>
        <v/>
      </c>
      <c r="AD232" s="115" t="str">
        <f t="shared" si="22"/>
        <v/>
      </c>
      <c r="AE232" s="116" t="str">
        <f t="shared" si="23"/>
        <v/>
      </c>
    </row>
    <row r="233" spans="2:31" ht="25.05" customHeight="1">
      <c r="B233" s="117"/>
      <c r="C233" s="117" t="s">
        <v>12</v>
      </c>
      <c r="D233" s="117"/>
      <c r="E233" s="117"/>
      <c r="F233" s="117"/>
      <c r="G233" s="117"/>
      <c r="H233" s="117"/>
      <c r="I233" s="117"/>
      <c r="J233" s="117"/>
      <c r="K233" s="117"/>
      <c r="L233" s="117"/>
      <c r="M233" s="118"/>
      <c r="N233" s="118"/>
      <c r="O233" s="118"/>
      <c r="P233" s="118"/>
      <c r="Q233" s="119"/>
      <c r="R233" s="119"/>
      <c r="S233" s="119"/>
      <c r="T233" s="119"/>
      <c r="U233" s="110">
        <f t="shared" si="19"/>
        <v>0</v>
      </c>
      <c r="V233" s="110">
        <f t="shared" si="18"/>
        <v>0</v>
      </c>
      <c r="W233" s="88"/>
      <c r="X233" s="111" t="str">
        <f>IF(ISNUMBER(B233), IF(COUNTIF($B$10:$B233, B233)=COUNTIF($B:$B, B233), "1", "0"), "")</f>
        <v/>
      </c>
      <c r="Y233" s="112">
        <f t="shared" si="20"/>
        <v>0</v>
      </c>
      <c r="Z233" s="113" t="str" cm="1">
        <f t="array" ref="Z233">_xlfn.IFS(S233="","未応札",S233&gt;0,"応札")</f>
        <v>未応札</v>
      </c>
      <c r="AA233" s="113" t="str" cm="1">
        <f t="array" ref="AA233">_xlfn.IFS(T233=0,"未約定",T233=S233,"約定",T233&lt;S233,"一部約定")</f>
        <v>未約定</v>
      </c>
      <c r="AB233" s="117"/>
      <c r="AC233" s="114" t="str">
        <f t="shared" si="21"/>
        <v/>
      </c>
      <c r="AD233" s="115" t="str">
        <f t="shared" si="22"/>
        <v/>
      </c>
      <c r="AE233" s="116" t="str">
        <f t="shared" si="23"/>
        <v/>
      </c>
    </row>
    <row r="234" spans="2:31" ht="25.05" customHeight="1">
      <c r="B234" s="117"/>
      <c r="C234" s="117" t="s">
        <v>12</v>
      </c>
      <c r="D234" s="117"/>
      <c r="E234" s="117"/>
      <c r="F234" s="117"/>
      <c r="G234" s="117"/>
      <c r="H234" s="117"/>
      <c r="I234" s="117"/>
      <c r="J234" s="117"/>
      <c r="K234" s="117"/>
      <c r="L234" s="117"/>
      <c r="M234" s="118"/>
      <c r="N234" s="118"/>
      <c r="O234" s="118"/>
      <c r="P234" s="118"/>
      <c r="Q234" s="119"/>
      <c r="R234" s="119"/>
      <c r="S234" s="119"/>
      <c r="T234" s="119"/>
      <c r="U234" s="110">
        <f t="shared" si="19"/>
        <v>0</v>
      </c>
      <c r="V234" s="110">
        <f t="shared" si="18"/>
        <v>0</v>
      </c>
      <c r="W234" s="88"/>
      <c r="X234" s="111" t="str">
        <f>IF(ISNUMBER(B234), IF(COUNTIF($B$10:$B234, B234)=COUNTIF($B:$B, B234), "1", "0"), "")</f>
        <v/>
      </c>
      <c r="Y234" s="112">
        <f t="shared" si="20"/>
        <v>0</v>
      </c>
      <c r="Z234" s="113" t="str" cm="1">
        <f t="array" ref="Z234">_xlfn.IFS(S234="","未応札",S234&gt;0,"応札")</f>
        <v>未応札</v>
      </c>
      <c r="AA234" s="113" t="str" cm="1">
        <f t="array" ref="AA234">_xlfn.IFS(T234=0,"未約定",T234=S234,"約定",T234&lt;S234,"一部約定")</f>
        <v>未約定</v>
      </c>
      <c r="AB234" s="117"/>
      <c r="AC234" s="114" t="str">
        <f t="shared" si="21"/>
        <v/>
      </c>
      <c r="AD234" s="115" t="str">
        <f t="shared" si="22"/>
        <v/>
      </c>
      <c r="AE234" s="116" t="str">
        <f t="shared" si="23"/>
        <v/>
      </c>
    </row>
    <row r="235" spans="2:31" ht="25.05" customHeight="1">
      <c r="B235" s="117"/>
      <c r="C235" s="117" t="s">
        <v>12</v>
      </c>
      <c r="D235" s="117"/>
      <c r="E235" s="117"/>
      <c r="F235" s="117"/>
      <c r="G235" s="117"/>
      <c r="H235" s="117"/>
      <c r="I235" s="117"/>
      <c r="J235" s="117"/>
      <c r="K235" s="117"/>
      <c r="L235" s="117"/>
      <c r="M235" s="118"/>
      <c r="N235" s="118"/>
      <c r="O235" s="118"/>
      <c r="P235" s="118"/>
      <c r="Q235" s="119"/>
      <c r="R235" s="119"/>
      <c r="S235" s="119"/>
      <c r="T235" s="119"/>
      <c r="U235" s="110">
        <f t="shared" si="19"/>
        <v>0</v>
      </c>
      <c r="V235" s="110">
        <f t="shared" si="18"/>
        <v>0</v>
      </c>
      <c r="W235" s="88"/>
      <c r="X235" s="111" t="str">
        <f>IF(ISNUMBER(B235), IF(COUNTIF($B$10:$B235, B235)=COUNTIF($B:$B, B235), "1", "0"), "")</f>
        <v/>
      </c>
      <c r="Y235" s="112">
        <f t="shared" si="20"/>
        <v>0</v>
      </c>
      <c r="Z235" s="113" t="str" cm="1">
        <f t="array" ref="Z235">_xlfn.IFS(S235="","未応札",S235&gt;0,"応札")</f>
        <v>未応札</v>
      </c>
      <c r="AA235" s="113" t="str" cm="1">
        <f t="array" ref="AA235">_xlfn.IFS(T235=0,"未約定",T235=S235,"約定",T235&lt;S235,"一部約定")</f>
        <v>未約定</v>
      </c>
      <c r="AB235" s="117"/>
      <c r="AC235" s="114" t="str">
        <f t="shared" si="21"/>
        <v/>
      </c>
      <c r="AD235" s="115" t="str">
        <f t="shared" si="22"/>
        <v/>
      </c>
      <c r="AE235" s="116" t="str">
        <f t="shared" si="23"/>
        <v/>
      </c>
    </row>
    <row r="236" spans="2:31" ht="25.05" customHeight="1">
      <c r="B236" s="117"/>
      <c r="C236" s="117" t="s">
        <v>12</v>
      </c>
      <c r="D236" s="117"/>
      <c r="E236" s="117"/>
      <c r="F236" s="117"/>
      <c r="G236" s="117"/>
      <c r="H236" s="117"/>
      <c r="I236" s="117"/>
      <c r="J236" s="117"/>
      <c r="K236" s="117"/>
      <c r="L236" s="117"/>
      <c r="M236" s="118"/>
      <c r="N236" s="118"/>
      <c r="O236" s="118"/>
      <c r="P236" s="118"/>
      <c r="Q236" s="119"/>
      <c r="R236" s="119"/>
      <c r="S236" s="119"/>
      <c r="T236" s="119"/>
      <c r="U236" s="110">
        <f t="shared" si="19"/>
        <v>0</v>
      </c>
      <c r="V236" s="110">
        <f t="shared" si="18"/>
        <v>0</v>
      </c>
      <c r="W236" s="88"/>
      <c r="X236" s="111" t="str">
        <f>IF(ISNUMBER(B236), IF(COUNTIF($B$10:$B236, B236)=COUNTIF($B:$B, B236), "1", "0"), "")</f>
        <v/>
      </c>
      <c r="Y236" s="112">
        <f t="shared" si="20"/>
        <v>0</v>
      </c>
      <c r="Z236" s="113" t="str" cm="1">
        <f t="array" ref="Z236">_xlfn.IFS(S236="","未応札",S236&gt;0,"応札")</f>
        <v>未応札</v>
      </c>
      <c r="AA236" s="113" t="str" cm="1">
        <f t="array" ref="AA236">_xlfn.IFS(T236=0,"未約定",T236=S236,"約定",T236&lt;S236,"一部約定")</f>
        <v>未約定</v>
      </c>
      <c r="AB236" s="117"/>
      <c r="AC236" s="114" t="str">
        <f t="shared" si="21"/>
        <v/>
      </c>
      <c r="AD236" s="115" t="str">
        <f t="shared" si="22"/>
        <v/>
      </c>
      <c r="AE236" s="116" t="str">
        <f t="shared" si="23"/>
        <v/>
      </c>
    </row>
    <row r="237" spans="2:31" ht="25.05" customHeight="1">
      <c r="B237" s="117"/>
      <c r="C237" s="117" t="s">
        <v>12</v>
      </c>
      <c r="D237" s="117"/>
      <c r="E237" s="117"/>
      <c r="F237" s="117"/>
      <c r="G237" s="117"/>
      <c r="H237" s="117"/>
      <c r="I237" s="117"/>
      <c r="J237" s="117"/>
      <c r="K237" s="117"/>
      <c r="L237" s="117"/>
      <c r="M237" s="118"/>
      <c r="N237" s="118"/>
      <c r="O237" s="118"/>
      <c r="P237" s="118"/>
      <c r="Q237" s="119"/>
      <c r="R237" s="119"/>
      <c r="S237" s="119"/>
      <c r="T237" s="119"/>
      <c r="U237" s="110">
        <f t="shared" si="19"/>
        <v>0</v>
      </c>
      <c r="V237" s="110">
        <f t="shared" si="18"/>
        <v>0</v>
      </c>
      <c r="W237" s="88"/>
      <c r="X237" s="111" t="str">
        <f>IF(ISNUMBER(B237), IF(COUNTIF($B$10:$B237, B237)=COUNTIF($B:$B, B237), "1", "0"), "")</f>
        <v/>
      </c>
      <c r="Y237" s="112">
        <f t="shared" si="20"/>
        <v>0</v>
      </c>
      <c r="Z237" s="113" t="str" cm="1">
        <f t="array" ref="Z237">_xlfn.IFS(S237="","未応札",S237&gt;0,"応札")</f>
        <v>未応札</v>
      </c>
      <c r="AA237" s="113" t="str" cm="1">
        <f t="array" ref="AA237">_xlfn.IFS(T237=0,"未約定",T237=S237,"約定",T237&lt;S237,"一部約定")</f>
        <v>未約定</v>
      </c>
      <c r="AB237" s="117"/>
      <c r="AC237" s="114" t="str">
        <f t="shared" si="21"/>
        <v/>
      </c>
      <c r="AD237" s="115" t="str">
        <f t="shared" si="22"/>
        <v/>
      </c>
      <c r="AE237" s="116" t="str">
        <f t="shared" si="23"/>
        <v/>
      </c>
    </row>
    <row r="238" spans="2:31" ht="25.05" customHeight="1">
      <c r="B238" s="117"/>
      <c r="C238" s="117" t="s">
        <v>12</v>
      </c>
      <c r="D238" s="117"/>
      <c r="E238" s="117"/>
      <c r="F238" s="117"/>
      <c r="G238" s="117"/>
      <c r="H238" s="117"/>
      <c r="I238" s="117"/>
      <c r="J238" s="117"/>
      <c r="K238" s="117"/>
      <c r="L238" s="117"/>
      <c r="M238" s="118"/>
      <c r="N238" s="118"/>
      <c r="O238" s="118"/>
      <c r="P238" s="118"/>
      <c r="Q238" s="119"/>
      <c r="R238" s="119"/>
      <c r="S238" s="119"/>
      <c r="T238" s="119"/>
      <c r="U238" s="110">
        <f t="shared" si="19"/>
        <v>0</v>
      </c>
      <c r="V238" s="110">
        <f t="shared" si="18"/>
        <v>0</v>
      </c>
      <c r="W238" s="88"/>
      <c r="X238" s="111" t="str">
        <f>IF(ISNUMBER(B238), IF(COUNTIF($B$10:$B238, B238)=COUNTIF($B:$B, B238), "1", "0"), "")</f>
        <v/>
      </c>
      <c r="Y238" s="112">
        <f t="shared" si="20"/>
        <v>0</v>
      </c>
      <c r="Z238" s="113" t="str" cm="1">
        <f t="array" ref="Z238">_xlfn.IFS(S238="","未応札",S238&gt;0,"応札")</f>
        <v>未応札</v>
      </c>
      <c r="AA238" s="113" t="str" cm="1">
        <f t="array" ref="AA238">_xlfn.IFS(T238=0,"未約定",T238=S238,"約定",T238&lt;S238,"一部約定")</f>
        <v>未約定</v>
      </c>
      <c r="AB238" s="117"/>
      <c r="AC238" s="114" t="str">
        <f t="shared" si="21"/>
        <v/>
      </c>
      <c r="AD238" s="115" t="str">
        <f t="shared" si="22"/>
        <v/>
      </c>
      <c r="AE238" s="116" t="str">
        <f t="shared" si="23"/>
        <v/>
      </c>
    </row>
    <row r="239" spans="2:31" ht="25.05" customHeight="1">
      <c r="B239" s="117"/>
      <c r="C239" s="117" t="s">
        <v>12</v>
      </c>
      <c r="D239" s="117"/>
      <c r="E239" s="117"/>
      <c r="F239" s="117"/>
      <c r="G239" s="117"/>
      <c r="H239" s="117"/>
      <c r="I239" s="117"/>
      <c r="J239" s="117"/>
      <c r="K239" s="117"/>
      <c r="L239" s="117"/>
      <c r="M239" s="118"/>
      <c r="N239" s="118"/>
      <c r="O239" s="118"/>
      <c r="P239" s="118"/>
      <c r="Q239" s="119"/>
      <c r="R239" s="119"/>
      <c r="S239" s="119"/>
      <c r="T239" s="119"/>
      <c r="U239" s="110">
        <f t="shared" si="19"/>
        <v>0</v>
      </c>
      <c r="V239" s="110">
        <f t="shared" si="18"/>
        <v>0</v>
      </c>
      <c r="W239" s="88"/>
      <c r="X239" s="111" t="str">
        <f>IF(ISNUMBER(B239), IF(COUNTIF($B$10:$B239, B239)=COUNTIF($B:$B, B239), "1", "0"), "")</f>
        <v/>
      </c>
      <c r="Y239" s="112">
        <f t="shared" si="20"/>
        <v>0</v>
      </c>
      <c r="Z239" s="113" t="str" cm="1">
        <f t="array" ref="Z239">_xlfn.IFS(S239="","未応札",S239&gt;0,"応札")</f>
        <v>未応札</v>
      </c>
      <c r="AA239" s="113" t="str" cm="1">
        <f t="array" ref="AA239">_xlfn.IFS(T239=0,"未約定",T239=S239,"約定",T239&lt;S239,"一部約定")</f>
        <v>未約定</v>
      </c>
      <c r="AB239" s="117"/>
      <c r="AC239" s="114" t="str">
        <f t="shared" si="21"/>
        <v/>
      </c>
      <c r="AD239" s="115" t="str">
        <f t="shared" si="22"/>
        <v/>
      </c>
      <c r="AE239" s="116" t="str">
        <f t="shared" si="23"/>
        <v/>
      </c>
    </row>
    <row r="240" spans="2:31" ht="25.05" customHeight="1">
      <c r="B240" s="117"/>
      <c r="C240" s="117" t="s">
        <v>12</v>
      </c>
      <c r="D240" s="117"/>
      <c r="E240" s="117"/>
      <c r="F240" s="117"/>
      <c r="G240" s="117"/>
      <c r="H240" s="117"/>
      <c r="I240" s="117"/>
      <c r="J240" s="117"/>
      <c r="K240" s="117"/>
      <c r="L240" s="117"/>
      <c r="M240" s="118"/>
      <c r="N240" s="118"/>
      <c r="O240" s="118"/>
      <c r="P240" s="118"/>
      <c r="Q240" s="119"/>
      <c r="R240" s="119"/>
      <c r="S240" s="119"/>
      <c r="T240" s="119"/>
      <c r="U240" s="110">
        <f t="shared" si="19"/>
        <v>0</v>
      </c>
      <c r="V240" s="110">
        <f t="shared" si="18"/>
        <v>0</v>
      </c>
      <c r="W240" s="88"/>
      <c r="X240" s="111" t="str">
        <f>IF(ISNUMBER(B240), IF(COUNTIF($B$10:$B240, B240)=COUNTIF($B:$B, B240), "1", "0"), "")</f>
        <v/>
      </c>
      <c r="Y240" s="112">
        <f t="shared" si="20"/>
        <v>0</v>
      </c>
      <c r="Z240" s="113" t="str" cm="1">
        <f t="array" ref="Z240">_xlfn.IFS(S240="","未応札",S240&gt;0,"応札")</f>
        <v>未応札</v>
      </c>
      <c r="AA240" s="113" t="str" cm="1">
        <f t="array" ref="AA240">_xlfn.IFS(T240=0,"未約定",T240=S240,"約定",T240&lt;S240,"一部約定")</f>
        <v>未約定</v>
      </c>
      <c r="AB240" s="117"/>
      <c r="AC240" s="114" t="str">
        <f t="shared" si="21"/>
        <v/>
      </c>
      <c r="AD240" s="115" t="str">
        <f t="shared" si="22"/>
        <v/>
      </c>
      <c r="AE240" s="116" t="str">
        <f t="shared" si="23"/>
        <v/>
      </c>
    </row>
    <row r="241" spans="2:31" ht="25.05" customHeight="1">
      <c r="B241" s="117"/>
      <c r="C241" s="117" t="s">
        <v>12</v>
      </c>
      <c r="D241" s="117"/>
      <c r="E241" s="117"/>
      <c r="F241" s="117"/>
      <c r="G241" s="117"/>
      <c r="H241" s="117"/>
      <c r="I241" s="117"/>
      <c r="J241" s="117"/>
      <c r="K241" s="117"/>
      <c r="L241" s="117"/>
      <c r="M241" s="118"/>
      <c r="N241" s="118"/>
      <c r="O241" s="118"/>
      <c r="P241" s="118"/>
      <c r="Q241" s="119"/>
      <c r="R241" s="119"/>
      <c r="S241" s="119"/>
      <c r="T241" s="119"/>
      <c r="U241" s="110">
        <f t="shared" si="19"/>
        <v>0</v>
      </c>
      <c r="V241" s="110">
        <f t="shared" si="18"/>
        <v>0</v>
      </c>
      <c r="W241" s="88"/>
      <c r="X241" s="111" t="str">
        <f>IF(ISNUMBER(B241), IF(COUNTIF($B$10:$B241, B241)=COUNTIF($B:$B, B241), "1", "0"), "")</f>
        <v/>
      </c>
      <c r="Y241" s="112">
        <f t="shared" si="20"/>
        <v>0</v>
      </c>
      <c r="Z241" s="113" t="str" cm="1">
        <f t="array" ref="Z241">_xlfn.IFS(S241="","未応札",S241&gt;0,"応札")</f>
        <v>未応札</v>
      </c>
      <c r="AA241" s="113" t="str" cm="1">
        <f t="array" ref="AA241">_xlfn.IFS(T241=0,"未約定",T241=S241,"約定",T241&lt;S241,"一部約定")</f>
        <v>未約定</v>
      </c>
      <c r="AB241" s="117"/>
      <c r="AC241" s="114" t="str">
        <f t="shared" si="21"/>
        <v/>
      </c>
      <c r="AD241" s="115" t="str">
        <f t="shared" si="22"/>
        <v/>
      </c>
      <c r="AE241" s="116" t="str">
        <f t="shared" si="23"/>
        <v/>
      </c>
    </row>
    <row r="242" spans="2:31" ht="25.05" customHeight="1">
      <c r="B242" s="117"/>
      <c r="C242" s="117" t="s">
        <v>12</v>
      </c>
      <c r="D242" s="117"/>
      <c r="E242" s="117"/>
      <c r="F242" s="117"/>
      <c r="G242" s="117"/>
      <c r="H242" s="117"/>
      <c r="I242" s="117"/>
      <c r="J242" s="117"/>
      <c r="K242" s="117"/>
      <c r="L242" s="117"/>
      <c r="M242" s="118"/>
      <c r="N242" s="118"/>
      <c r="O242" s="118"/>
      <c r="P242" s="118"/>
      <c r="Q242" s="119"/>
      <c r="R242" s="119"/>
      <c r="S242" s="119"/>
      <c r="T242" s="119"/>
      <c r="U242" s="110">
        <f t="shared" si="19"/>
        <v>0</v>
      </c>
      <c r="V242" s="110">
        <f t="shared" si="18"/>
        <v>0</v>
      </c>
      <c r="W242" s="88"/>
      <c r="X242" s="111" t="str">
        <f>IF(ISNUMBER(B242), IF(COUNTIF($B$10:$B242, B242)=COUNTIF($B:$B, B242), "1", "0"), "")</f>
        <v/>
      </c>
      <c r="Y242" s="112">
        <f t="shared" si="20"/>
        <v>0</v>
      </c>
      <c r="Z242" s="113" t="str" cm="1">
        <f t="array" ref="Z242">_xlfn.IFS(S242="","未応札",S242&gt;0,"応札")</f>
        <v>未応札</v>
      </c>
      <c r="AA242" s="113" t="str" cm="1">
        <f t="array" ref="AA242">_xlfn.IFS(T242=0,"未約定",T242=S242,"約定",T242&lt;S242,"一部約定")</f>
        <v>未約定</v>
      </c>
      <c r="AB242" s="117"/>
      <c r="AC242" s="114" t="str">
        <f t="shared" si="21"/>
        <v/>
      </c>
      <c r="AD242" s="115" t="str">
        <f t="shared" si="22"/>
        <v/>
      </c>
      <c r="AE242" s="116" t="str">
        <f t="shared" si="23"/>
        <v/>
      </c>
    </row>
    <row r="243" spans="2:31" ht="25.05" customHeight="1">
      <c r="B243" s="117"/>
      <c r="C243" s="117" t="s">
        <v>12</v>
      </c>
      <c r="D243" s="117"/>
      <c r="E243" s="117"/>
      <c r="F243" s="117"/>
      <c r="G243" s="117"/>
      <c r="H243" s="117"/>
      <c r="I243" s="117"/>
      <c r="J243" s="117"/>
      <c r="K243" s="117"/>
      <c r="L243" s="117"/>
      <c r="M243" s="118"/>
      <c r="N243" s="118"/>
      <c r="O243" s="118"/>
      <c r="P243" s="118"/>
      <c r="Q243" s="119"/>
      <c r="R243" s="119"/>
      <c r="S243" s="119"/>
      <c r="T243" s="119"/>
      <c r="U243" s="110">
        <f t="shared" si="19"/>
        <v>0</v>
      </c>
      <c r="V243" s="110">
        <f t="shared" si="18"/>
        <v>0</v>
      </c>
      <c r="W243" s="88"/>
      <c r="X243" s="111" t="str">
        <f>IF(ISNUMBER(B243), IF(COUNTIF($B$10:$B243, B243)=COUNTIF($B:$B, B243), "1", "0"), "")</f>
        <v/>
      </c>
      <c r="Y243" s="112">
        <f t="shared" si="20"/>
        <v>0</v>
      </c>
      <c r="Z243" s="113" t="str" cm="1">
        <f t="array" ref="Z243">_xlfn.IFS(S243="","未応札",S243&gt;0,"応札")</f>
        <v>未応札</v>
      </c>
      <c r="AA243" s="113" t="str" cm="1">
        <f t="array" ref="AA243">_xlfn.IFS(T243=0,"未約定",T243=S243,"約定",T243&lt;S243,"一部約定")</f>
        <v>未約定</v>
      </c>
      <c r="AB243" s="117"/>
      <c r="AC243" s="114" t="str">
        <f t="shared" si="21"/>
        <v/>
      </c>
      <c r="AD243" s="115" t="str">
        <f t="shared" si="22"/>
        <v/>
      </c>
      <c r="AE243" s="116" t="str">
        <f t="shared" si="23"/>
        <v/>
      </c>
    </row>
    <row r="244" spans="2:31" ht="25.05" customHeight="1">
      <c r="B244" s="117"/>
      <c r="C244" s="117" t="s">
        <v>12</v>
      </c>
      <c r="D244" s="117"/>
      <c r="E244" s="117"/>
      <c r="F244" s="117"/>
      <c r="G244" s="117"/>
      <c r="H244" s="117"/>
      <c r="I244" s="117"/>
      <c r="J244" s="117"/>
      <c r="K244" s="117"/>
      <c r="L244" s="117"/>
      <c r="M244" s="118"/>
      <c r="N244" s="118"/>
      <c r="O244" s="118"/>
      <c r="P244" s="118"/>
      <c r="Q244" s="119"/>
      <c r="R244" s="119"/>
      <c r="S244" s="119"/>
      <c r="T244" s="119"/>
      <c r="U244" s="110">
        <f t="shared" si="19"/>
        <v>0</v>
      </c>
      <c r="V244" s="110">
        <f t="shared" si="18"/>
        <v>0</v>
      </c>
      <c r="W244" s="88"/>
      <c r="X244" s="111" t="str">
        <f>IF(ISNUMBER(B244), IF(COUNTIF($B$10:$B244, B244)=COUNTIF($B:$B, B244), "1", "0"), "")</f>
        <v/>
      </c>
      <c r="Y244" s="112">
        <f t="shared" si="20"/>
        <v>0</v>
      </c>
      <c r="Z244" s="113" t="str" cm="1">
        <f t="array" ref="Z244">_xlfn.IFS(S244="","未応札",S244&gt;0,"応札")</f>
        <v>未応札</v>
      </c>
      <c r="AA244" s="113" t="str" cm="1">
        <f t="array" ref="AA244">_xlfn.IFS(T244=0,"未約定",T244=S244,"約定",T244&lt;S244,"一部約定")</f>
        <v>未約定</v>
      </c>
      <c r="AB244" s="117"/>
      <c r="AC244" s="114" t="str">
        <f t="shared" si="21"/>
        <v/>
      </c>
      <c r="AD244" s="115" t="str">
        <f t="shared" si="22"/>
        <v/>
      </c>
      <c r="AE244" s="116" t="str">
        <f t="shared" si="23"/>
        <v/>
      </c>
    </row>
    <row r="245" spans="2:31" ht="25.05" customHeight="1">
      <c r="B245" s="117"/>
      <c r="C245" s="117" t="s">
        <v>12</v>
      </c>
      <c r="D245" s="117"/>
      <c r="E245" s="117"/>
      <c r="F245" s="117"/>
      <c r="G245" s="117"/>
      <c r="H245" s="117"/>
      <c r="I245" s="117"/>
      <c r="J245" s="117"/>
      <c r="K245" s="117"/>
      <c r="L245" s="117"/>
      <c r="M245" s="118"/>
      <c r="N245" s="118"/>
      <c r="O245" s="118"/>
      <c r="P245" s="118"/>
      <c r="Q245" s="119"/>
      <c r="R245" s="119"/>
      <c r="S245" s="119"/>
      <c r="T245" s="119"/>
      <c r="U245" s="110">
        <f t="shared" si="19"/>
        <v>0</v>
      </c>
      <c r="V245" s="110">
        <f t="shared" si="18"/>
        <v>0</v>
      </c>
      <c r="W245" s="88"/>
      <c r="X245" s="111" t="str">
        <f>IF(ISNUMBER(B245), IF(COUNTIF($B$10:$B245, B245)=COUNTIF($B:$B, B245), "1", "0"), "")</f>
        <v/>
      </c>
      <c r="Y245" s="112">
        <f t="shared" si="20"/>
        <v>0</v>
      </c>
      <c r="Z245" s="113" t="str" cm="1">
        <f t="array" ref="Z245">_xlfn.IFS(S245="","未応札",S245&gt;0,"応札")</f>
        <v>未応札</v>
      </c>
      <c r="AA245" s="113" t="str" cm="1">
        <f t="array" ref="AA245">_xlfn.IFS(T245=0,"未約定",T245=S245,"約定",T245&lt;S245,"一部約定")</f>
        <v>未約定</v>
      </c>
      <c r="AB245" s="117"/>
      <c r="AC245" s="114" t="str">
        <f t="shared" si="21"/>
        <v/>
      </c>
      <c r="AD245" s="115" t="str">
        <f t="shared" si="22"/>
        <v/>
      </c>
      <c r="AE245" s="116" t="str">
        <f t="shared" si="23"/>
        <v/>
      </c>
    </row>
    <row r="246" spans="2:31" ht="25.05" customHeight="1">
      <c r="B246" s="117"/>
      <c r="C246" s="117" t="s">
        <v>12</v>
      </c>
      <c r="D246" s="117"/>
      <c r="E246" s="117"/>
      <c r="F246" s="117"/>
      <c r="G246" s="117"/>
      <c r="H246" s="117"/>
      <c r="I246" s="117"/>
      <c r="J246" s="117"/>
      <c r="K246" s="117"/>
      <c r="L246" s="117"/>
      <c r="M246" s="118"/>
      <c r="N246" s="118"/>
      <c r="O246" s="118"/>
      <c r="P246" s="118"/>
      <c r="Q246" s="119"/>
      <c r="R246" s="119"/>
      <c r="S246" s="119"/>
      <c r="T246" s="119"/>
      <c r="U246" s="110">
        <f t="shared" si="19"/>
        <v>0</v>
      </c>
      <c r="V246" s="110">
        <f t="shared" si="18"/>
        <v>0</v>
      </c>
      <c r="W246" s="88"/>
      <c r="X246" s="111" t="str">
        <f>IF(ISNUMBER(B246), IF(COUNTIF($B$10:$B246, B246)=COUNTIF($B:$B, B246), "1", "0"), "")</f>
        <v/>
      </c>
      <c r="Y246" s="112">
        <f t="shared" si="20"/>
        <v>0</v>
      </c>
      <c r="Z246" s="113" t="str" cm="1">
        <f t="array" ref="Z246">_xlfn.IFS(S246="","未応札",S246&gt;0,"応札")</f>
        <v>未応札</v>
      </c>
      <c r="AA246" s="113" t="str" cm="1">
        <f t="array" ref="AA246">_xlfn.IFS(T246=0,"未約定",T246=S246,"約定",T246&lt;S246,"一部約定")</f>
        <v>未約定</v>
      </c>
      <c r="AB246" s="117"/>
      <c r="AC246" s="114" t="str">
        <f t="shared" si="21"/>
        <v/>
      </c>
      <c r="AD246" s="115" t="str">
        <f t="shared" si="22"/>
        <v/>
      </c>
      <c r="AE246" s="116" t="str">
        <f t="shared" si="23"/>
        <v/>
      </c>
    </row>
    <row r="247" spans="2:31" ht="25.05" customHeight="1">
      <c r="B247" s="117"/>
      <c r="C247" s="117" t="s">
        <v>12</v>
      </c>
      <c r="D247" s="117"/>
      <c r="E247" s="117"/>
      <c r="F247" s="117"/>
      <c r="G247" s="117"/>
      <c r="H247" s="117"/>
      <c r="I247" s="117"/>
      <c r="J247" s="117"/>
      <c r="K247" s="117"/>
      <c r="L247" s="117"/>
      <c r="M247" s="118"/>
      <c r="N247" s="118"/>
      <c r="O247" s="118"/>
      <c r="P247" s="118"/>
      <c r="Q247" s="119"/>
      <c r="R247" s="119"/>
      <c r="S247" s="119"/>
      <c r="T247" s="119"/>
      <c r="U247" s="110">
        <f t="shared" si="19"/>
        <v>0</v>
      </c>
      <c r="V247" s="110">
        <f t="shared" si="18"/>
        <v>0</v>
      </c>
      <c r="W247" s="88"/>
      <c r="X247" s="111" t="str">
        <f>IF(ISNUMBER(B247), IF(COUNTIF($B$10:$B247, B247)=COUNTIF($B:$B, B247), "1", "0"), "")</f>
        <v/>
      </c>
      <c r="Y247" s="112">
        <f t="shared" si="20"/>
        <v>0</v>
      </c>
      <c r="Z247" s="113" t="str" cm="1">
        <f t="array" ref="Z247">_xlfn.IFS(S247="","未応札",S247&gt;0,"応札")</f>
        <v>未応札</v>
      </c>
      <c r="AA247" s="113" t="str" cm="1">
        <f t="array" ref="AA247">_xlfn.IFS(T247=0,"未約定",T247=S247,"約定",T247&lt;S247,"一部約定")</f>
        <v>未約定</v>
      </c>
      <c r="AB247" s="117"/>
      <c r="AC247" s="114" t="str">
        <f t="shared" si="21"/>
        <v/>
      </c>
      <c r="AD247" s="115" t="str">
        <f t="shared" si="22"/>
        <v/>
      </c>
      <c r="AE247" s="116" t="str">
        <f t="shared" si="23"/>
        <v/>
      </c>
    </row>
    <row r="248" spans="2:31" ht="25.05" customHeight="1">
      <c r="B248" s="117"/>
      <c r="C248" s="117" t="s">
        <v>12</v>
      </c>
      <c r="D248" s="117"/>
      <c r="E248" s="117"/>
      <c r="F248" s="117"/>
      <c r="G248" s="117"/>
      <c r="H248" s="117"/>
      <c r="I248" s="117"/>
      <c r="J248" s="117"/>
      <c r="K248" s="117"/>
      <c r="L248" s="117"/>
      <c r="M248" s="118"/>
      <c r="N248" s="118"/>
      <c r="O248" s="118"/>
      <c r="P248" s="118"/>
      <c r="Q248" s="119"/>
      <c r="R248" s="119"/>
      <c r="S248" s="119"/>
      <c r="T248" s="119"/>
      <c r="U248" s="110">
        <f t="shared" si="19"/>
        <v>0</v>
      </c>
      <c r="V248" s="110">
        <f t="shared" si="18"/>
        <v>0</v>
      </c>
      <c r="W248" s="88"/>
      <c r="X248" s="111" t="str">
        <f>IF(ISNUMBER(B248), IF(COUNTIF($B$10:$B248, B248)=COUNTIF($B:$B, B248), "1", "0"), "")</f>
        <v/>
      </c>
      <c r="Y248" s="112">
        <f t="shared" si="20"/>
        <v>0</v>
      </c>
      <c r="Z248" s="113" t="str" cm="1">
        <f t="array" ref="Z248">_xlfn.IFS(S248="","未応札",S248&gt;0,"応札")</f>
        <v>未応札</v>
      </c>
      <c r="AA248" s="113" t="str" cm="1">
        <f t="array" ref="AA248">_xlfn.IFS(T248=0,"未約定",T248=S248,"約定",T248&lt;S248,"一部約定")</f>
        <v>未約定</v>
      </c>
      <c r="AB248" s="117"/>
      <c r="AC248" s="114" t="str">
        <f t="shared" si="21"/>
        <v/>
      </c>
      <c r="AD248" s="115" t="str">
        <f t="shared" si="22"/>
        <v/>
      </c>
      <c r="AE248" s="116" t="str">
        <f t="shared" si="23"/>
        <v/>
      </c>
    </row>
    <row r="249" spans="2:31" ht="25.05" customHeight="1">
      <c r="B249" s="117"/>
      <c r="C249" s="117" t="s">
        <v>12</v>
      </c>
      <c r="D249" s="117"/>
      <c r="E249" s="117"/>
      <c r="F249" s="117"/>
      <c r="G249" s="117"/>
      <c r="H249" s="117"/>
      <c r="I249" s="117"/>
      <c r="J249" s="117"/>
      <c r="K249" s="117"/>
      <c r="L249" s="117"/>
      <c r="M249" s="118"/>
      <c r="N249" s="118"/>
      <c r="O249" s="118"/>
      <c r="P249" s="118"/>
      <c r="Q249" s="119"/>
      <c r="R249" s="119"/>
      <c r="S249" s="119"/>
      <c r="T249" s="119"/>
      <c r="U249" s="110">
        <f t="shared" si="19"/>
        <v>0</v>
      </c>
      <c r="V249" s="110">
        <f t="shared" si="18"/>
        <v>0</v>
      </c>
      <c r="W249" s="88"/>
      <c r="X249" s="111" t="str">
        <f>IF(ISNUMBER(B249), IF(COUNTIF($B$10:$B249, B249)=COUNTIF($B:$B, B249), "1", "0"), "")</f>
        <v/>
      </c>
      <c r="Y249" s="112">
        <f t="shared" si="20"/>
        <v>0</v>
      </c>
      <c r="Z249" s="113" t="str" cm="1">
        <f t="array" ref="Z249">_xlfn.IFS(S249="","未応札",S249&gt;0,"応札")</f>
        <v>未応札</v>
      </c>
      <c r="AA249" s="113" t="str" cm="1">
        <f t="array" ref="AA249">_xlfn.IFS(T249=0,"未約定",T249=S249,"約定",T249&lt;S249,"一部約定")</f>
        <v>未約定</v>
      </c>
      <c r="AB249" s="117"/>
      <c r="AC249" s="114" t="str">
        <f t="shared" si="21"/>
        <v/>
      </c>
      <c r="AD249" s="115" t="str">
        <f t="shared" si="22"/>
        <v/>
      </c>
      <c r="AE249" s="116" t="str">
        <f t="shared" si="23"/>
        <v/>
      </c>
    </row>
    <row r="250" spans="2:31" ht="25.05" customHeight="1">
      <c r="B250" s="117"/>
      <c r="C250" s="117" t="s">
        <v>12</v>
      </c>
      <c r="D250" s="117"/>
      <c r="E250" s="117"/>
      <c r="F250" s="117"/>
      <c r="G250" s="117"/>
      <c r="H250" s="117"/>
      <c r="I250" s="117"/>
      <c r="J250" s="117"/>
      <c r="K250" s="117"/>
      <c r="L250" s="117"/>
      <c r="M250" s="118"/>
      <c r="N250" s="118"/>
      <c r="O250" s="118"/>
      <c r="P250" s="118"/>
      <c r="Q250" s="119"/>
      <c r="R250" s="119"/>
      <c r="S250" s="119"/>
      <c r="T250" s="119"/>
      <c r="U250" s="110">
        <f t="shared" si="19"/>
        <v>0</v>
      </c>
      <c r="V250" s="110">
        <f t="shared" si="18"/>
        <v>0</v>
      </c>
      <c r="W250" s="88"/>
      <c r="X250" s="111" t="str">
        <f>IF(ISNUMBER(B250), IF(COUNTIF($B$10:$B250, B250)=COUNTIF($B:$B, B250), "1", "0"), "")</f>
        <v/>
      </c>
      <c r="Y250" s="112">
        <f t="shared" si="20"/>
        <v>0</v>
      </c>
      <c r="Z250" s="113" t="str" cm="1">
        <f t="array" ref="Z250">_xlfn.IFS(S250="","未応札",S250&gt;0,"応札")</f>
        <v>未応札</v>
      </c>
      <c r="AA250" s="113" t="str" cm="1">
        <f t="array" ref="AA250">_xlfn.IFS(T250=0,"未約定",T250=S250,"約定",T250&lt;S250,"一部約定")</f>
        <v>未約定</v>
      </c>
      <c r="AB250" s="117"/>
      <c r="AC250" s="114" t="str">
        <f t="shared" si="21"/>
        <v/>
      </c>
      <c r="AD250" s="115" t="str">
        <f t="shared" si="22"/>
        <v/>
      </c>
      <c r="AE250" s="116" t="str">
        <f t="shared" si="23"/>
        <v/>
      </c>
    </row>
    <row r="251" spans="2:31" ht="25.05" customHeight="1">
      <c r="B251" s="117"/>
      <c r="C251" s="117" t="s">
        <v>12</v>
      </c>
      <c r="D251" s="117"/>
      <c r="E251" s="117"/>
      <c r="F251" s="117"/>
      <c r="G251" s="117"/>
      <c r="H251" s="117"/>
      <c r="I251" s="117"/>
      <c r="J251" s="117"/>
      <c r="K251" s="117"/>
      <c r="L251" s="117"/>
      <c r="M251" s="118"/>
      <c r="N251" s="118"/>
      <c r="O251" s="118"/>
      <c r="P251" s="118"/>
      <c r="Q251" s="119"/>
      <c r="R251" s="119"/>
      <c r="S251" s="119"/>
      <c r="T251" s="119"/>
      <c r="U251" s="110">
        <f t="shared" si="19"/>
        <v>0</v>
      </c>
      <c r="V251" s="110">
        <f t="shared" si="18"/>
        <v>0</v>
      </c>
      <c r="W251" s="88"/>
      <c r="X251" s="111" t="str">
        <f>IF(ISNUMBER(B251), IF(COUNTIF($B$10:$B251, B251)=COUNTIF($B:$B, B251), "1", "0"), "")</f>
        <v/>
      </c>
      <c r="Y251" s="112">
        <f t="shared" si="20"/>
        <v>0</v>
      </c>
      <c r="Z251" s="113" t="str" cm="1">
        <f t="array" ref="Z251">_xlfn.IFS(S251="","未応札",S251&gt;0,"応札")</f>
        <v>未応札</v>
      </c>
      <c r="AA251" s="113" t="str" cm="1">
        <f t="array" ref="AA251">_xlfn.IFS(T251=0,"未約定",T251=S251,"約定",T251&lt;S251,"一部約定")</f>
        <v>未約定</v>
      </c>
      <c r="AB251" s="117"/>
      <c r="AC251" s="114" t="str">
        <f t="shared" si="21"/>
        <v/>
      </c>
      <c r="AD251" s="115" t="str">
        <f t="shared" si="22"/>
        <v/>
      </c>
      <c r="AE251" s="116" t="str">
        <f t="shared" si="23"/>
        <v/>
      </c>
    </row>
    <row r="252" spans="2:31" ht="25.05" customHeight="1">
      <c r="B252" s="117"/>
      <c r="C252" s="117" t="s">
        <v>12</v>
      </c>
      <c r="D252" s="117"/>
      <c r="E252" s="117"/>
      <c r="F252" s="117"/>
      <c r="G252" s="117"/>
      <c r="H252" s="117"/>
      <c r="I252" s="117"/>
      <c r="J252" s="117"/>
      <c r="K252" s="117"/>
      <c r="L252" s="117"/>
      <c r="M252" s="118"/>
      <c r="N252" s="118"/>
      <c r="O252" s="118"/>
      <c r="P252" s="118"/>
      <c r="Q252" s="119"/>
      <c r="R252" s="119"/>
      <c r="S252" s="119"/>
      <c r="T252" s="119"/>
      <c r="U252" s="110">
        <f t="shared" si="19"/>
        <v>0</v>
      </c>
      <c r="V252" s="110">
        <f t="shared" si="18"/>
        <v>0</v>
      </c>
      <c r="W252" s="88"/>
      <c r="X252" s="111" t="str">
        <f>IF(ISNUMBER(B252), IF(COUNTIF($B$10:$B252, B252)=COUNTIF($B:$B, B252), "1", "0"), "")</f>
        <v/>
      </c>
      <c r="Y252" s="112">
        <f t="shared" si="20"/>
        <v>0</v>
      </c>
      <c r="Z252" s="113" t="str" cm="1">
        <f t="array" ref="Z252">_xlfn.IFS(S252="","未応札",S252&gt;0,"応札")</f>
        <v>未応札</v>
      </c>
      <c r="AA252" s="113" t="str" cm="1">
        <f t="array" ref="AA252">_xlfn.IFS(T252=0,"未約定",T252=S252,"約定",T252&lt;S252,"一部約定")</f>
        <v>未約定</v>
      </c>
      <c r="AB252" s="117"/>
      <c r="AC252" s="114" t="str">
        <f t="shared" si="21"/>
        <v/>
      </c>
      <c r="AD252" s="115" t="str">
        <f t="shared" si="22"/>
        <v/>
      </c>
      <c r="AE252" s="116" t="str">
        <f t="shared" si="23"/>
        <v/>
      </c>
    </row>
    <row r="253" spans="2:31" ht="25.05" customHeight="1">
      <c r="B253" s="117"/>
      <c r="C253" s="117" t="s">
        <v>12</v>
      </c>
      <c r="D253" s="117"/>
      <c r="E253" s="117"/>
      <c r="F253" s="117"/>
      <c r="G253" s="117"/>
      <c r="H253" s="117"/>
      <c r="I253" s="117"/>
      <c r="J253" s="117"/>
      <c r="K253" s="117"/>
      <c r="L253" s="117"/>
      <c r="M253" s="118"/>
      <c r="N253" s="118"/>
      <c r="O253" s="118"/>
      <c r="P253" s="118"/>
      <c r="Q253" s="119"/>
      <c r="R253" s="119"/>
      <c r="S253" s="119"/>
      <c r="T253" s="119"/>
      <c r="U253" s="110">
        <f t="shared" si="19"/>
        <v>0</v>
      </c>
      <c r="V253" s="110">
        <f t="shared" si="18"/>
        <v>0</v>
      </c>
      <c r="W253" s="88"/>
      <c r="X253" s="111" t="str">
        <f>IF(ISNUMBER(B253), IF(COUNTIF($B$10:$B253, B253)=COUNTIF($B:$B, B253), "1", "0"), "")</f>
        <v/>
      </c>
      <c r="Y253" s="112">
        <f t="shared" si="20"/>
        <v>0</v>
      </c>
      <c r="Z253" s="113" t="str" cm="1">
        <f t="array" ref="Z253">_xlfn.IFS(S253="","未応札",S253&gt;0,"応札")</f>
        <v>未応札</v>
      </c>
      <c r="AA253" s="113" t="str" cm="1">
        <f t="array" ref="AA253">_xlfn.IFS(T253=0,"未約定",T253=S253,"約定",T253&lt;S253,"一部約定")</f>
        <v>未約定</v>
      </c>
      <c r="AB253" s="117"/>
      <c r="AC253" s="114" t="str">
        <f t="shared" si="21"/>
        <v/>
      </c>
      <c r="AD253" s="115" t="str">
        <f t="shared" si="22"/>
        <v/>
      </c>
      <c r="AE253" s="116" t="str">
        <f t="shared" si="23"/>
        <v/>
      </c>
    </row>
    <row r="254" spans="2:31" ht="25.05" customHeight="1">
      <c r="B254" s="117"/>
      <c r="C254" s="117" t="s">
        <v>12</v>
      </c>
      <c r="D254" s="117"/>
      <c r="E254" s="117"/>
      <c r="F254" s="117"/>
      <c r="G254" s="117"/>
      <c r="H254" s="117"/>
      <c r="I254" s="117"/>
      <c r="J254" s="117"/>
      <c r="K254" s="117"/>
      <c r="L254" s="117"/>
      <c r="M254" s="118"/>
      <c r="N254" s="118"/>
      <c r="O254" s="118"/>
      <c r="P254" s="118"/>
      <c r="Q254" s="119"/>
      <c r="R254" s="119"/>
      <c r="S254" s="119"/>
      <c r="T254" s="119"/>
      <c r="U254" s="110">
        <f t="shared" si="19"/>
        <v>0</v>
      </c>
      <c r="V254" s="110">
        <f t="shared" si="18"/>
        <v>0</v>
      </c>
      <c r="W254" s="88"/>
      <c r="X254" s="111" t="str">
        <f>IF(ISNUMBER(B254), IF(COUNTIF($B$10:$B254, B254)=COUNTIF($B:$B, B254), "1", "0"), "")</f>
        <v/>
      </c>
      <c r="Y254" s="112">
        <f t="shared" si="20"/>
        <v>0</v>
      </c>
      <c r="Z254" s="113" t="str" cm="1">
        <f t="array" ref="Z254">_xlfn.IFS(S254="","未応札",S254&gt;0,"応札")</f>
        <v>未応札</v>
      </c>
      <c r="AA254" s="113" t="str" cm="1">
        <f t="array" ref="AA254">_xlfn.IFS(T254=0,"未約定",T254=S254,"約定",T254&lt;S254,"一部約定")</f>
        <v>未約定</v>
      </c>
      <c r="AB254" s="117"/>
      <c r="AC254" s="114" t="str">
        <f t="shared" si="21"/>
        <v/>
      </c>
      <c r="AD254" s="115" t="str">
        <f t="shared" si="22"/>
        <v/>
      </c>
      <c r="AE254" s="116" t="str">
        <f t="shared" si="23"/>
        <v/>
      </c>
    </row>
    <row r="255" spans="2:31" ht="25.05" customHeight="1">
      <c r="B255" s="117"/>
      <c r="C255" s="117" t="s">
        <v>12</v>
      </c>
      <c r="D255" s="117"/>
      <c r="E255" s="117"/>
      <c r="F255" s="117"/>
      <c r="G255" s="117"/>
      <c r="H255" s="117"/>
      <c r="I255" s="117"/>
      <c r="J255" s="117"/>
      <c r="K255" s="117"/>
      <c r="L255" s="117"/>
      <c r="M255" s="118"/>
      <c r="N255" s="118"/>
      <c r="O255" s="118"/>
      <c r="P255" s="118"/>
      <c r="Q255" s="119"/>
      <c r="R255" s="119"/>
      <c r="S255" s="119"/>
      <c r="T255" s="119"/>
      <c r="U255" s="110">
        <f t="shared" si="19"/>
        <v>0</v>
      </c>
      <c r="V255" s="110">
        <f t="shared" si="18"/>
        <v>0</v>
      </c>
      <c r="W255" s="88"/>
      <c r="X255" s="111" t="str">
        <f>IF(ISNUMBER(B255), IF(COUNTIF($B$10:$B255, B255)=COUNTIF($B:$B, B255), "1", "0"), "")</f>
        <v/>
      </c>
      <c r="Y255" s="112">
        <f t="shared" si="20"/>
        <v>0</v>
      </c>
      <c r="Z255" s="113" t="str" cm="1">
        <f t="array" ref="Z255">_xlfn.IFS(S255="","未応札",S255&gt;0,"応札")</f>
        <v>未応札</v>
      </c>
      <c r="AA255" s="113" t="str" cm="1">
        <f t="array" ref="AA255">_xlfn.IFS(T255=0,"未約定",T255=S255,"約定",T255&lt;S255,"一部約定")</f>
        <v>未約定</v>
      </c>
      <c r="AB255" s="117"/>
      <c r="AC255" s="114" t="str">
        <f t="shared" si="21"/>
        <v/>
      </c>
      <c r="AD255" s="115" t="str">
        <f t="shared" si="22"/>
        <v/>
      </c>
      <c r="AE255" s="116" t="str">
        <f t="shared" si="23"/>
        <v/>
      </c>
    </row>
    <row r="256" spans="2:31" ht="25.05" customHeight="1">
      <c r="B256" s="117"/>
      <c r="C256" s="117" t="s">
        <v>12</v>
      </c>
      <c r="D256" s="117"/>
      <c r="E256" s="117"/>
      <c r="F256" s="117"/>
      <c r="G256" s="117"/>
      <c r="H256" s="117"/>
      <c r="I256" s="117"/>
      <c r="J256" s="117"/>
      <c r="K256" s="117"/>
      <c r="L256" s="117"/>
      <c r="M256" s="118"/>
      <c r="N256" s="118"/>
      <c r="O256" s="118"/>
      <c r="P256" s="118"/>
      <c r="Q256" s="119"/>
      <c r="R256" s="119"/>
      <c r="S256" s="119"/>
      <c r="T256" s="119"/>
      <c r="U256" s="110">
        <f t="shared" si="19"/>
        <v>0</v>
      </c>
      <c r="V256" s="110">
        <f t="shared" si="18"/>
        <v>0</v>
      </c>
      <c r="W256" s="88"/>
      <c r="X256" s="111" t="str">
        <f>IF(ISNUMBER(B256), IF(COUNTIF($B$10:$B256, B256)=COUNTIF($B:$B, B256), "1", "0"), "")</f>
        <v/>
      </c>
      <c r="Y256" s="112">
        <f t="shared" si="20"/>
        <v>0</v>
      </c>
      <c r="Z256" s="113" t="str" cm="1">
        <f t="array" ref="Z256">_xlfn.IFS(S256="","未応札",S256&gt;0,"応札")</f>
        <v>未応札</v>
      </c>
      <c r="AA256" s="113" t="str" cm="1">
        <f t="array" ref="AA256">_xlfn.IFS(T256=0,"未約定",T256=S256,"約定",T256&lt;S256,"一部約定")</f>
        <v>未約定</v>
      </c>
      <c r="AB256" s="117"/>
      <c r="AC256" s="114" t="str">
        <f t="shared" si="21"/>
        <v/>
      </c>
      <c r="AD256" s="115" t="str">
        <f t="shared" si="22"/>
        <v/>
      </c>
      <c r="AE256" s="116" t="str">
        <f t="shared" si="23"/>
        <v/>
      </c>
    </row>
    <row r="257" spans="2:31" ht="25.05" customHeight="1">
      <c r="B257" s="117"/>
      <c r="C257" s="117" t="s">
        <v>12</v>
      </c>
      <c r="D257" s="117"/>
      <c r="E257" s="117"/>
      <c r="F257" s="117"/>
      <c r="G257" s="117"/>
      <c r="H257" s="117"/>
      <c r="I257" s="117"/>
      <c r="J257" s="117"/>
      <c r="K257" s="117"/>
      <c r="L257" s="117"/>
      <c r="M257" s="118"/>
      <c r="N257" s="118"/>
      <c r="O257" s="118"/>
      <c r="P257" s="118"/>
      <c r="Q257" s="119"/>
      <c r="R257" s="119"/>
      <c r="S257" s="119"/>
      <c r="T257" s="119"/>
      <c r="U257" s="110">
        <f t="shared" si="19"/>
        <v>0</v>
      </c>
      <c r="V257" s="110">
        <f t="shared" si="18"/>
        <v>0</v>
      </c>
      <c r="W257" s="88"/>
      <c r="X257" s="111" t="str">
        <f>IF(ISNUMBER(B257), IF(COUNTIF($B$10:$B257, B257)=COUNTIF($B:$B, B257), "1", "0"), "")</f>
        <v/>
      </c>
      <c r="Y257" s="112">
        <f t="shared" si="20"/>
        <v>0</v>
      </c>
      <c r="Z257" s="113" t="str" cm="1">
        <f t="array" ref="Z257">_xlfn.IFS(S257="","未応札",S257&gt;0,"応札")</f>
        <v>未応札</v>
      </c>
      <c r="AA257" s="113" t="str" cm="1">
        <f t="array" ref="AA257">_xlfn.IFS(T257=0,"未約定",T257=S257,"約定",T257&lt;S257,"一部約定")</f>
        <v>未約定</v>
      </c>
      <c r="AB257" s="117"/>
      <c r="AC257" s="114" t="str">
        <f t="shared" si="21"/>
        <v/>
      </c>
      <c r="AD257" s="115" t="str">
        <f t="shared" si="22"/>
        <v/>
      </c>
      <c r="AE257" s="116" t="str">
        <f t="shared" si="23"/>
        <v/>
      </c>
    </row>
    <row r="258" spans="2:31" ht="25.05" customHeight="1">
      <c r="B258" s="117"/>
      <c r="C258" s="117" t="s">
        <v>12</v>
      </c>
      <c r="D258" s="117"/>
      <c r="E258" s="117"/>
      <c r="F258" s="117"/>
      <c r="G258" s="117"/>
      <c r="H258" s="117"/>
      <c r="I258" s="117"/>
      <c r="J258" s="117"/>
      <c r="K258" s="117"/>
      <c r="L258" s="117"/>
      <c r="M258" s="118"/>
      <c r="N258" s="118"/>
      <c r="O258" s="118"/>
      <c r="P258" s="118"/>
      <c r="Q258" s="119"/>
      <c r="R258" s="119"/>
      <c r="S258" s="119"/>
      <c r="T258" s="119"/>
      <c r="U258" s="110">
        <f t="shared" si="19"/>
        <v>0</v>
      </c>
      <c r="V258" s="110">
        <f t="shared" si="18"/>
        <v>0</v>
      </c>
      <c r="W258" s="88"/>
      <c r="X258" s="111" t="str">
        <f>IF(ISNUMBER(B258), IF(COUNTIF($B$10:$B258, B258)=COUNTIF($B:$B, B258), "1", "0"), "")</f>
        <v/>
      </c>
      <c r="Y258" s="112">
        <f t="shared" si="20"/>
        <v>0</v>
      </c>
      <c r="Z258" s="113" t="str" cm="1">
        <f t="array" ref="Z258">_xlfn.IFS(S258="","未応札",S258&gt;0,"応札")</f>
        <v>未応札</v>
      </c>
      <c r="AA258" s="113" t="str" cm="1">
        <f t="array" ref="AA258">_xlfn.IFS(T258=0,"未約定",T258=S258,"約定",T258&lt;S258,"一部約定")</f>
        <v>未約定</v>
      </c>
      <c r="AB258" s="117"/>
      <c r="AC258" s="114" t="str">
        <f t="shared" si="21"/>
        <v/>
      </c>
      <c r="AD258" s="115" t="str">
        <f t="shared" si="22"/>
        <v/>
      </c>
      <c r="AE258" s="116" t="str">
        <f t="shared" si="23"/>
        <v/>
      </c>
    </row>
    <row r="259" spans="2:31" ht="25.05" customHeight="1">
      <c r="B259" s="117"/>
      <c r="C259" s="117" t="s">
        <v>12</v>
      </c>
      <c r="D259" s="117"/>
      <c r="E259" s="117"/>
      <c r="F259" s="117"/>
      <c r="G259" s="117"/>
      <c r="H259" s="117"/>
      <c r="I259" s="117"/>
      <c r="J259" s="117"/>
      <c r="K259" s="117"/>
      <c r="L259" s="117"/>
      <c r="M259" s="118"/>
      <c r="N259" s="118"/>
      <c r="O259" s="118"/>
      <c r="P259" s="118"/>
      <c r="Q259" s="119"/>
      <c r="R259" s="119"/>
      <c r="S259" s="119"/>
      <c r="T259" s="119"/>
      <c r="U259" s="110">
        <f t="shared" si="19"/>
        <v>0</v>
      </c>
      <c r="V259" s="110">
        <f t="shared" si="18"/>
        <v>0</v>
      </c>
      <c r="W259" s="88"/>
      <c r="X259" s="111" t="str">
        <f>IF(ISNUMBER(B259), IF(COUNTIF($B$10:$B259, B259)=COUNTIF($B:$B, B259), "1", "0"), "")</f>
        <v/>
      </c>
      <c r="Y259" s="112">
        <f t="shared" si="20"/>
        <v>0</v>
      </c>
      <c r="Z259" s="113" t="str" cm="1">
        <f t="array" ref="Z259">_xlfn.IFS(S259="","未応札",S259&gt;0,"応札")</f>
        <v>未応札</v>
      </c>
      <c r="AA259" s="113" t="str" cm="1">
        <f t="array" ref="AA259">_xlfn.IFS(T259=0,"未約定",T259=S259,"約定",T259&lt;S259,"一部約定")</f>
        <v>未約定</v>
      </c>
      <c r="AB259" s="117"/>
      <c r="AC259" s="114" t="str">
        <f t="shared" si="21"/>
        <v/>
      </c>
      <c r="AD259" s="115" t="str">
        <f t="shared" si="22"/>
        <v/>
      </c>
      <c r="AE259" s="116" t="str">
        <f t="shared" si="23"/>
        <v/>
      </c>
    </row>
    <row r="260" spans="2:31" ht="25.05" customHeight="1">
      <c r="B260" s="117"/>
      <c r="C260" s="117" t="s">
        <v>12</v>
      </c>
      <c r="D260" s="117"/>
      <c r="E260" s="117"/>
      <c r="F260" s="117"/>
      <c r="G260" s="117"/>
      <c r="H260" s="117"/>
      <c r="I260" s="117"/>
      <c r="J260" s="117"/>
      <c r="K260" s="117"/>
      <c r="L260" s="117"/>
      <c r="M260" s="118"/>
      <c r="N260" s="118"/>
      <c r="O260" s="118"/>
      <c r="P260" s="118"/>
      <c r="Q260" s="119"/>
      <c r="R260" s="119"/>
      <c r="S260" s="119"/>
      <c r="T260" s="119"/>
      <c r="U260" s="110">
        <f t="shared" si="19"/>
        <v>0</v>
      </c>
      <c r="V260" s="110">
        <f t="shared" si="18"/>
        <v>0</v>
      </c>
      <c r="W260" s="88"/>
      <c r="X260" s="111" t="str">
        <f>IF(ISNUMBER(B260), IF(COUNTIF($B$10:$B260, B260)=COUNTIF($B:$B, B260), "1", "0"), "")</f>
        <v/>
      </c>
      <c r="Y260" s="112">
        <f t="shared" si="20"/>
        <v>0</v>
      </c>
      <c r="Z260" s="113" t="str" cm="1">
        <f t="array" ref="Z260">_xlfn.IFS(S260="","未応札",S260&gt;0,"応札")</f>
        <v>未応札</v>
      </c>
      <c r="AA260" s="113" t="str" cm="1">
        <f t="array" ref="AA260">_xlfn.IFS(T260=0,"未約定",T260=S260,"約定",T260&lt;S260,"一部約定")</f>
        <v>未約定</v>
      </c>
      <c r="AB260" s="117"/>
      <c r="AC260" s="114" t="str">
        <f t="shared" si="21"/>
        <v/>
      </c>
      <c r="AD260" s="115" t="str">
        <f t="shared" si="22"/>
        <v/>
      </c>
      <c r="AE260" s="116" t="str">
        <f t="shared" si="23"/>
        <v/>
      </c>
    </row>
    <row r="261" spans="2:31" ht="25.05" customHeight="1">
      <c r="B261" s="117"/>
      <c r="C261" s="117" t="s">
        <v>12</v>
      </c>
      <c r="D261" s="117"/>
      <c r="E261" s="117"/>
      <c r="F261" s="117"/>
      <c r="G261" s="117"/>
      <c r="H261" s="117"/>
      <c r="I261" s="117"/>
      <c r="J261" s="117"/>
      <c r="K261" s="117"/>
      <c r="L261" s="117"/>
      <c r="M261" s="118"/>
      <c r="N261" s="118"/>
      <c r="O261" s="118"/>
      <c r="P261" s="118"/>
      <c r="Q261" s="119"/>
      <c r="R261" s="119"/>
      <c r="S261" s="119"/>
      <c r="T261" s="119"/>
      <c r="U261" s="110">
        <f t="shared" si="19"/>
        <v>0</v>
      </c>
      <c r="V261" s="110">
        <f t="shared" si="18"/>
        <v>0</v>
      </c>
      <c r="W261" s="88"/>
      <c r="X261" s="111" t="str">
        <f>IF(ISNUMBER(B261), IF(COUNTIF($B$10:$B261, B261)=COUNTIF($B:$B, B261), "1", "0"), "")</f>
        <v/>
      </c>
      <c r="Y261" s="112">
        <f t="shared" si="20"/>
        <v>0</v>
      </c>
      <c r="Z261" s="113" t="str" cm="1">
        <f t="array" ref="Z261">_xlfn.IFS(S261="","未応札",S261&gt;0,"応札")</f>
        <v>未応札</v>
      </c>
      <c r="AA261" s="113" t="str" cm="1">
        <f t="array" ref="AA261">_xlfn.IFS(T261=0,"未約定",T261=S261,"約定",T261&lt;S261,"一部約定")</f>
        <v>未約定</v>
      </c>
      <c r="AB261" s="117"/>
      <c r="AC261" s="114" t="str">
        <f t="shared" si="21"/>
        <v/>
      </c>
      <c r="AD261" s="115" t="str">
        <f t="shared" si="22"/>
        <v/>
      </c>
      <c r="AE261" s="116" t="str">
        <f t="shared" si="23"/>
        <v/>
      </c>
    </row>
    <row r="262" spans="2:31" ht="25.05" customHeight="1">
      <c r="B262" s="117"/>
      <c r="C262" s="117" t="s">
        <v>12</v>
      </c>
      <c r="D262" s="117"/>
      <c r="E262" s="117"/>
      <c r="F262" s="117"/>
      <c r="G262" s="117"/>
      <c r="H262" s="117"/>
      <c r="I262" s="117"/>
      <c r="J262" s="117"/>
      <c r="K262" s="117"/>
      <c r="L262" s="117"/>
      <c r="M262" s="118"/>
      <c r="N262" s="118"/>
      <c r="O262" s="118"/>
      <c r="P262" s="118"/>
      <c r="Q262" s="119"/>
      <c r="R262" s="119"/>
      <c r="S262" s="119"/>
      <c r="T262" s="119"/>
      <c r="U262" s="110">
        <f t="shared" si="19"/>
        <v>0</v>
      </c>
      <c r="V262" s="110">
        <f t="shared" si="18"/>
        <v>0</v>
      </c>
      <c r="W262" s="88"/>
      <c r="X262" s="111" t="str">
        <f>IF(ISNUMBER(B262), IF(COUNTIF($B$10:$B262, B262)=COUNTIF($B:$B, B262), "1", "0"), "")</f>
        <v/>
      </c>
      <c r="Y262" s="112">
        <f t="shared" si="20"/>
        <v>0</v>
      </c>
      <c r="Z262" s="113" t="str" cm="1">
        <f t="array" ref="Z262">_xlfn.IFS(S262="","未応札",S262&gt;0,"応札")</f>
        <v>未応札</v>
      </c>
      <c r="AA262" s="113" t="str" cm="1">
        <f t="array" ref="AA262">_xlfn.IFS(T262=0,"未約定",T262=S262,"約定",T262&lt;S262,"一部約定")</f>
        <v>未約定</v>
      </c>
      <c r="AB262" s="117"/>
      <c r="AC262" s="114" t="str">
        <f t="shared" si="21"/>
        <v/>
      </c>
      <c r="AD262" s="115" t="str">
        <f t="shared" si="22"/>
        <v/>
      </c>
      <c r="AE262" s="116" t="str">
        <f t="shared" si="23"/>
        <v/>
      </c>
    </row>
    <row r="263" spans="2:31" ht="25.05" customHeight="1">
      <c r="B263" s="117"/>
      <c r="C263" s="117" t="s">
        <v>12</v>
      </c>
      <c r="D263" s="117"/>
      <c r="E263" s="117"/>
      <c r="F263" s="117"/>
      <c r="G263" s="117"/>
      <c r="H263" s="117"/>
      <c r="I263" s="117"/>
      <c r="J263" s="117"/>
      <c r="K263" s="117"/>
      <c r="L263" s="117"/>
      <c r="M263" s="118"/>
      <c r="N263" s="118"/>
      <c r="O263" s="118"/>
      <c r="P263" s="118"/>
      <c r="Q263" s="119"/>
      <c r="R263" s="119"/>
      <c r="S263" s="119"/>
      <c r="T263" s="119"/>
      <c r="U263" s="110">
        <f t="shared" si="19"/>
        <v>0</v>
      </c>
      <c r="V263" s="110">
        <f t="shared" si="18"/>
        <v>0</v>
      </c>
      <c r="W263" s="88"/>
      <c r="X263" s="111" t="str">
        <f>IF(ISNUMBER(B263), IF(COUNTIF($B$10:$B263, B263)=COUNTIF($B:$B, B263), "1", "0"), "")</f>
        <v/>
      </c>
      <c r="Y263" s="112">
        <f t="shared" si="20"/>
        <v>0</v>
      </c>
      <c r="Z263" s="113" t="str" cm="1">
        <f t="array" ref="Z263">_xlfn.IFS(S263="","未応札",S263&gt;0,"応札")</f>
        <v>未応札</v>
      </c>
      <c r="AA263" s="113" t="str" cm="1">
        <f t="array" ref="AA263">_xlfn.IFS(T263=0,"未約定",T263=S263,"約定",T263&lt;S263,"一部約定")</f>
        <v>未約定</v>
      </c>
      <c r="AB263" s="117"/>
      <c r="AC263" s="114" t="str">
        <f t="shared" si="21"/>
        <v/>
      </c>
      <c r="AD263" s="115" t="str">
        <f t="shared" si="22"/>
        <v/>
      </c>
      <c r="AE263" s="116" t="str">
        <f t="shared" si="23"/>
        <v/>
      </c>
    </row>
    <row r="264" spans="2:31" ht="25.05" customHeight="1">
      <c r="B264" s="117"/>
      <c r="C264" s="117" t="s">
        <v>12</v>
      </c>
      <c r="D264" s="117"/>
      <c r="E264" s="117"/>
      <c r="F264" s="117"/>
      <c r="G264" s="117"/>
      <c r="H264" s="117"/>
      <c r="I264" s="117"/>
      <c r="J264" s="117"/>
      <c r="K264" s="117"/>
      <c r="L264" s="117"/>
      <c r="M264" s="118"/>
      <c r="N264" s="118"/>
      <c r="O264" s="118"/>
      <c r="P264" s="118"/>
      <c r="Q264" s="119"/>
      <c r="R264" s="119"/>
      <c r="S264" s="119"/>
      <c r="T264" s="119"/>
      <c r="U264" s="110">
        <f t="shared" si="19"/>
        <v>0</v>
      </c>
      <c r="V264" s="110">
        <f t="shared" si="18"/>
        <v>0</v>
      </c>
      <c r="W264" s="88"/>
      <c r="X264" s="111" t="str">
        <f>IF(ISNUMBER(B264), IF(COUNTIF($B$10:$B264, B264)=COUNTIF($B:$B, B264), "1", "0"), "")</f>
        <v/>
      </c>
      <c r="Y264" s="112">
        <f t="shared" si="20"/>
        <v>0</v>
      </c>
      <c r="Z264" s="113" t="str" cm="1">
        <f t="array" ref="Z264">_xlfn.IFS(S264="","未応札",S264&gt;0,"応札")</f>
        <v>未応札</v>
      </c>
      <c r="AA264" s="113" t="str" cm="1">
        <f t="array" ref="AA264">_xlfn.IFS(T264=0,"未約定",T264=S264,"約定",T264&lt;S264,"一部約定")</f>
        <v>未約定</v>
      </c>
      <c r="AB264" s="117"/>
      <c r="AC264" s="114" t="str">
        <f t="shared" si="21"/>
        <v/>
      </c>
      <c r="AD264" s="115" t="str">
        <f t="shared" si="22"/>
        <v/>
      </c>
      <c r="AE264" s="116" t="str">
        <f t="shared" si="23"/>
        <v/>
      </c>
    </row>
    <row r="265" spans="2:31" ht="25.05" customHeight="1">
      <c r="B265" s="117"/>
      <c r="C265" s="117" t="s">
        <v>12</v>
      </c>
      <c r="D265" s="117"/>
      <c r="E265" s="117"/>
      <c r="F265" s="117"/>
      <c r="G265" s="117"/>
      <c r="H265" s="117"/>
      <c r="I265" s="117"/>
      <c r="J265" s="117"/>
      <c r="K265" s="117"/>
      <c r="L265" s="117"/>
      <c r="M265" s="118"/>
      <c r="N265" s="118"/>
      <c r="O265" s="118"/>
      <c r="P265" s="118"/>
      <c r="Q265" s="119"/>
      <c r="R265" s="119"/>
      <c r="S265" s="119"/>
      <c r="T265" s="119"/>
      <c r="U265" s="110">
        <f t="shared" si="19"/>
        <v>0</v>
      </c>
      <c r="V265" s="110">
        <f t="shared" si="18"/>
        <v>0</v>
      </c>
      <c r="W265" s="88"/>
      <c r="X265" s="111" t="str">
        <f>IF(ISNUMBER(B265), IF(COUNTIF($B$10:$B265, B265)=COUNTIF($B:$B, B265), "1", "0"), "")</f>
        <v/>
      </c>
      <c r="Y265" s="112">
        <f t="shared" si="20"/>
        <v>0</v>
      </c>
      <c r="Z265" s="113" t="str" cm="1">
        <f t="array" ref="Z265">_xlfn.IFS(S265="","未応札",S265&gt;0,"応札")</f>
        <v>未応札</v>
      </c>
      <c r="AA265" s="113" t="str" cm="1">
        <f t="array" ref="AA265">_xlfn.IFS(T265=0,"未約定",T265=S265,"約定",T265&lt;S265,"一部約定")</f>
        <v>未約定</v>
      </c>
      <c r="AB265" s="117"/>
      <c r="AC265" s="114" t="str">
        <f t="shared" si="21"/>
        <v/>
      </c>
      <c r="AD265" s="115" t="str">
        <f t="shared" si="22"/>
        <v/>
      </c>
      <c r="AE265" s="116" t="str">
        <f t="shared" si="23"/>
        <v/>
      </c>
    </row>
    <row r="266" spans="2:31" ht="25.05" customHeight="1">
      <c r="B266" s="117"/>
      <c r="C266" s="117" t="s">
        <v>12</v>
      </c>
      <c r="D266" s="117"/>
      <c r="E266" s="117"/>
      <c r="F266" s="117"/>
      <c r="G266" s="117"/>
      <c r="H266" s="117"/>
      <c r="I266" s="117"/>
      <c r="J266" s="117"/>
      <c r="K266" s="117"/>
      <c r="L266" s="117"/>
      <c r="M266" s="118"/>
      <c r="N266" s="118"/>
      <c r="O266" s="118"/>
      <c r="P266" s="118"/>
      <c r="Q266" s="119"/>
      <c r="R266" s="119"/>
      <c r="S266" s="119"/>
      <c r="T266" s="119"/>
      <c r="U266" s="110">
        <f t="shared" si="19"/>
        <v>0</v>
      </c>
      <c r="V266" s="110">
        <f t="shared" ref="V266:V329" si="24">IF(W266 &gt; 0, SUMIFS(U:U, B:B, B266, Y:Y, 1), 0)</f>
        <v>0</v>
      </c>
      <c r="W266" s="88"/>
      <c r="X266" s="111" t="str">
        <f>IF(ISNUMBER(B266), IF(COUNTIF($B$10:$B266, B266)=COUNTIF($B:$B, B266), "1", "0"), "")</f>
        <v/>
      </c>
      <c r="Y266" s="112">
        <f t="shared" si="20"/>
        <v>0</v>
      </c>
      <c r="Z266" s="113" t="str" cm="1">
        <f t="array" ref="Z266">_xlfn.IFS(S266="","未応札",S266&gt;0,"応札")</f>
        <v>未応札</v>
      </c>
      <c r="AA266" s="113" t="str" cm="1">
        <f t="array" ref="AA266">_xlfn.IFS(T266=0,"未約定",T266=S266,"約定",T266&lt;S266,"一部約定")</f>
        <v>未約定</v>
      </c>
      <c r="AB266" s="117"/>
      <c r="AC266" s="114" t="str">
        <f t="shared" si="21"/>
        <v/>
      </c>
      <c r="AD266" s="115" t="str">
        <f t="shared" si="22"/>
        <v/>
      </c>
      <c r="AE266" s="116" t="str">
        <f t="shared" si="23"/>
        <v/>
      </c>
    </row>
    <row r="267" spans="2:31" ht="25.05" customHeight="1">
      <c r="B267" s="117"/>
      <c r="C267" s="117" t="s">
        <v>12</v>
      </c>
      <c r="D267" s="117"/>
      <c r="E267" s="117"/>
      <c r="F267" s="117"/>
      <c r="G267" s="117"/>
      <c r="H267" s="117"/>
      <c r="I267" s="117"/>
      <c r="J267" s="117"/>
      <c r="K267" s="117"/>
      <c r="L267" s="117"/>
      <c r="M267" s="118"/>
      <c r="N267" s="118"/>
      <c r="O267" s="118"/>
      <c r="P267" s="118"/>
      <c r="Q267" s="119"/>
      <c r="R267" s="119"/>
      <c r="S267" s="119"/>
      <c r="T267" s="119"/>
      <c r="U267" s="110">
        <f t="shared" ref="U267:U330" si="25">P267*R267</f>
        <v>0</v>
      </c>
      <c r="V267" s="110">
        <f t="shared" si="24"/>
        <v>0</v>
      </c>
      <c r="W267" s="88"/>
      <c r="X267" s="111" t="str">
        <f>IF(ISNUMBER(B267), IF(COUNTIF($B$10:$B267, B267)=COUNTIF($B:$B, B267), "1", "0"), "")</f>
        <v/>
      </c>
      <c r="Y267" s="112">
        <f t="shared" ref="Y267:Y330" si="26">IF(OR(C267="約定間全量不落(約定間停止・再起動)",
       C267="約定間全量不落(余力活用契約で最低出力維持)",
       C267="持ち下げ・起動供出機:約定間全量不落(約定間停止・再起動)",
       C267="持ち下げ・起動供出機:約定間全量不落(余力活用契約で最低出力維持)"), 1, 0)</f>
        <v>0</v>
      </c>
      <c r="Z267" s="113" t="str" cm="1">
        <f t="array" ref="Z267">_xlfn.IFS(S267="","未応札",S267&gt;0,"応札")</f>
        <v>未応札</v>
      </c>
      <c r="AA267" s="113" t="str" cm="1">
        <f t="array" ref="AA267">_xlfn.IFS(T267=0,"未約定",T267=S267,"約定",T267&lt;S267,"一部約定")</f>
        <v>未約定</v>
      </c>
      <c r="AB267" s="117"/>
      <c r="AC267" s="114" t="str">
        <f t="shared" ref="AC267:AC330" si="27">IF(Z267="応札",
IF(AA267="未約定",
IF(OR(G267="該当(起動供出機)", G267="該当(持ち下げ供出機)"), O267*S267, M267*S267),
IF(AA267="一部約定",
IF(OR(G267="該当(起動供出機)", G267="該当(持ち下げ供出機)"), O267*(S267-T267), M267*(S267-T267)),
"")
),
""
)</f>
        <v/>
      </c>
      <c r="AD267" s="115" t="str">
        <f t="shared" ref="AD267:AD330" si="28">IF(Q267=0,"", IF(OR(AA267="一部約定", AA267="未約定"), P267*(S267-T267), ""))</f>
        <v/>
      </c>
      <c r="AE267" s="116" t="str">
        <f t="shared" ref="AE267:AE330" si="29">IF(AND(Z267="応札",AA267="未約定"), IF(V267&lt;&gt;0, IF(W267&lt;V267, IF(W267&lt;&gt;0, W267, ""), IF(V267&lt;&gt;0, V267, "")), IF(W267&lt;&gt;0, W267, "")), "")</f>
        <v/>
      </c>
    </row>
    <row r="268" spans="2:31" ht="25.05" customHeight="1">
      <c r="B268" s="117"/>
      <c r="C268" s="117" t="s">
        <v>12</v>
      </c>
      <c r="D268" s="117"/>
      <c r="E268" s="117"/>
      <c r="F268" s="117"/>
      <c r="G268" s="117"/>
      <c r="H268" s="117"/>
      <c r="I268" s="117"/>
      <c r="J268" s="117"/>
      <c r="K268" s="117"/>
      <c r="L268" s="117"/>
      <c r="M268" s="118"/>
      <c r="N268" s="118"/>
      <c r="O268" s="118"/>
      <c r="P268" s="118"/>
      <c r="Q268" s="119"/>
      <c r="R268" s="119"/>
      <c r="S268" s="119"/>
      <c r="T268" s="119"/>
      <c r="U268" s="110">
        <f t="shared" si="25"/>
        <v>0</v>
      </c>
      <c r="V268" s="110">
        <f t="shared" si="24"/>
        <v>0</v>
      </c>
      <c r="W268" s="88"/>
      <c r="X268" s="111" t="str">
        <f>IF(ISNUMBER(B268), IF(COUNTIF($B$10:$B268, B268)=COUNTIF($B:$B, B268), "1", "0"), "")</f>
        <v/>
      </c>
      <c r="Y268" s="112">
        <f t="shared" si="26"/>
        <v>0</v>
      </c>
      <c r="Z268" s="113" t="str" cm="1">
        <f t="array" ref="Z268">_xlfn.IFS(S268="","未応札",S268&gt;0,"応札")</f>
        <v>未応札</v>
      </c>
      <c r="AA268" s="113" t="str" cm="1">
        <f t="array" ref="AA268">_xlfn.IFS(T268=0,"未約定",T268=S268,"約定",T268&lt;S268,"一部約定")</f>
        <v>未約定</v>
      </c>
      <c r="AB268" s="117"/>
      <c r="AC268" s="114" t="str">
        <f t="shared" si="27"/>
        <v/>
      </c>
      <c r="AD268" s="115" t="str">
        <f t="shared" si="28"/>
        <v/>
      </c>
      <c r="AE268" s="116" t="str">
        <f t="shared" si="29"/>
        <v/>
      </c>
    </row>
    <row r="269" spans="2:31" ht="25.05" customHeight="1">
      <c r="B269" s="117"/>
      <c r="C269" s="117" t="s">
        <v>12</v>
      </c>
      <c r="D269" s="117"/>
      <c r="E269" s="117"/>
      <c r="F269" s="117"/>
      <c r="G269" s="117"/>
      <c r="H269" s="117"/>
      <c r="I269" s="117"/>
      <c r="J269" s="117"/>
      <c r="K269" s="117"/>
      <c r="L269" s="117"/>
      <c r="M269" s="118"/>
      <c r="N269" s="118"/>
      <c r="O269" s="118"/>
      <c r="P269" s="118"/>
      <c r="Q269" s="119"/>
      <c r="R269" s="119"/>
      <c r="S269" s="119"/>
      <c r="T269" s="119"/>
      <c r="U269" s="110">
        <f t="shared" si="25"/>
        <v>0</v>
      </c>
      <c r="V269" s="110">
        <f t="shared" si="24"/>
        <v>0</v>
      </c>
      <c r="W269" s="88"/>
      <c r="X269" s="111" t="str">
        <f>IF(ISNUMBER(B269), IF(COUNTIF($B$10:$B269, B269)=COUNTIF($B:$B, B269), "1", "0"), "")</f>
        <v/>
      </c>
      <c r="Y269" s="112">
        <f t="shared" si="26"/>
        <v>0</v>
      </c>
      <c r="Z269" s="113" t="str" cm="1">
        <f t="array" ref="Z269">_xlfn.IFS(S269="","未応札",S269&gt;0,"応札")</f>
        <v>未応札</v>
      </c>
      <c r="AA269" s="113" t="str" cm="1">
        <f t="array" ref="AA269">_xlfn.IFS(T269=0,"未約定",T269=S269,"約定",T269&lt;S269,"一部約定")</f>
        <v>未約定</v>
      </c>
      <c r="AB269" s="117"/>
      <c r="AC269" s="114" t="str">
        <f t="shared" si="27"/>
        <v/>
      </c>
      <c r="AD269" s="115" t="str">
        <f t="shared" si="28"/>
        <v/>
      </c>
      <c r="AE269" s="116" t="str">
        <f t="shared" si="29"/>
        <v/>
      </c>
    </row>
    <row r="270" spans="2:31" ht="25.05" customHeight="1">
      <c r="B270" s="117"/>
      <c r="C270" s="117" t="s">
        <v>12</v>
      </c>
      <c r="D270" s="117"/>
      <c r="E270" s="117"/>
      <c r="F270" s="117"/>
      <c r="G270" s="117"/>
      <c r="H270" s="117"/>
      <c r="I270" s="117"/>
      <c r="J270" s="117"/>
      <c r="K270" s="117"/>
      <c r="L270" s="117"/>
      <c r="M270" s="118"/>
      <c r="N270" s="118"/>
      <c r="O270" s="118"/>
      <c r="P270" s="118"/>
      <c r="Q270" s="119"/>
      <c r="R270" s="119"/>
      <c r="S270" s="119"/>
      <c r="T270" s="119"/>
      <c r="U270" s="110">
        <f t="shared" si="25"/>
        <v>0</v>
      </c>
      <c r="V270" s="110">
        <f t="shared" si="24"/>
        <v>0</v>
      </c>
      <c r="W270" s="88"/>
      <c r="X270" s="111" t="str">
        <f>IF(ISNUMBER(B270), IF(COUNTIF($B$10:$B270, B270)=COUNTIF($B:$B, B270), "1", "0"), "")</f>
        <v/>
      </c>
      <c r="Y270" s="112">
        <f t="shared" si="26"/>
        <v>0</v>
      </c>
      <c r="Z270" s="113" t="str" cm="1">
        <f t="array" ref="Z270">_xlfn.IFS(S270="","未応札",S270&gt;0,"応札")</f>
        <v>未応札</v>
      </c>
      <c r="AA270" s="113" t="str" cm="1">
        <f t="array" ref="AA270">_xlfn.IFS(T270=0,"未約定",T270=S270,"約定",T270&lt;S270,"一部約定")</f>
        <v>未約定</v>
      </c>
      <c r="AB270" s="117"/>
      <c r="AC270" s="114" t="str">
        <f t="shared" si="27"/>
        <v/>
      </c>
      <c r="AD270" s="115" t="str">
        <f t="shared" si="28"/>
        <v/>
      </c>
      <c r="AE270" s="116" t="str">
        <f t="shared" si="29"/>
        <v/>
      </c>
    </row>
    <row r="271" spans="2:31" ht="25.05" customHeight="1">
      <c r="B271" s="117"/>
      <c r="C271" s="117" t="s">
        <v>12</v>
      </c>
      <c r="D271" s="117"/>
      <c r="E271" s="117"/>
      <c r="F271" s="117"/>
      <c r="G271" s="117"/>
      <c r="H271" s="117"/>
      <c r="I271" s="117"/>
      <c r="J271" s="117"/>
      <c r="K271" s="117"/>
      <c r="L271" s="117"/>
      <c r="M271" s="118"/>
      <c r="N271" s="118"/>
      <c r="O271" s="118"/>
      <c r="P271" s="118"/>
      <c r="Q271" s="119"/>
      <c r="R271" s="119"/>
      <c r="S271" s="119"/>
      <c r="T271" s="119"/>
      <c r="U271" s="110">
        <f t="shared" si="25"/>
        <v>0</v>
      </c>
      <c r="V271" s="110">
        <f t="shared" si="24"/>
        <v>0</v>
      </c>
      <c r="W271" s="88"/>
      <c r="X271" s="111" t="str">
        <f>IF(ISNUMBER(B271), IF(COUNTIF($B$10:$B271, B271)=COUNTIF($B:$B, B271), "1", "0"), "")</f>
        <v/>
      </c>
      <c r="Y271" s="112">
        <f t="shared" si="26"/>
        <v>0</v>
      </c>
      <c r="Z271" s="113" t="str" cm="1">
        <f t="array" ref="Z271">_xlfn.IFS(S271="","未応札",S271&gt;0,"応札")</f>
        <v>未応札</v>
      </c>
      <c r="AA271" s="113" t="str" cm="1">
        <f t="array" ref="AA271">_xlfn.IFS(T271=0,"未約定",T271=S271,"約定",T271&lt;S271,"一部約定")</f>
        <v>未約定</v>
      </c>
      <c r="AB271" s="117"/>
      <c r="AC271" s="114" t="str">
        <f t="shared" si="27"/>
        <v/>
      </c>
      <c r="AD271" s="115" t="str">
        <f t="shared" si="28"/>
        <v/>
      </c>
      <c r="AE271" s="116" t="str">
        <f t="shared" si="29"/>
        <v/>
      </c>
    </row>
    <row r="272" spans="2:31" ht="25.05" customHeight="1">
      <c r="B272" s="117"/>
      <c r="C272" s="117" t="s">
        <v>12</v>
      </c>
      <c r="D272" s="117"/>
      <c r="E272" s="117"/>
      <c r="F272" s="117"/>
      <c r="G272" s="117"/>
      <c r="H272" s="117"/>
      <c r="I272" s="117"/>
      <c r="J272" s="117"/>
      <c r="K272" s="117"/>
      <c r="L272" s="117"/>
      <c r="M272" s="118"/>
      <c r="N272" s="118"/>
      <c r="O272" s="118"/>
      <c r="P272" s="118"/>
      <c r="Q272" s="119"/>
      <c r="R272" s="119"/>
      <c r="S272" s="119"/>
      <c r="T272" s="119"/>
      <c r="U272" s="110">
        <f t="shared" si="25"/>
        <v>0</v>
      </c>
      <c r="V272" s="110">
        <f t="shared" si="24"/>
        <v>0</v>
      </c>
      <c r="W272" s="88"/>
      <c r="X272" s="111" t="str">
        <f>IF(ISNUMBER(B272), IF(COUNTIF($B$10:$B272, B272)=COUNTIF($B:$B, B272), "1", "0"), "")</f>
        <v/>
      </c>
      <c r="Y272" s="112">
        <f t="shared" si="26"/>
        <v>0</v>
      </c>
      <c r="Z272" s="113" t="str" cm="1">
        <f t="array" ref="Z272">_xlfn.IFS(S272="","未応札",S272&gt;0,"応札")</f>
        <v>未応札</v>
      </c>
      <c r="AA272" s="113" t="str" cm="1">
        <f t="array" ref="AA272">_xlfn.IFS(T272=0,"未約定",T272=S272,"約定",T272&lt;S272,"一部約定")</f>
        <v>未約定</v>
      </c>
      <c r="AB272" s="117"/>
      <c r="AC272" s="114" t="str">
        <f t="shared" si="27"/>
        <v/>
      </c>
      <c r="AD272" s="115" t="str">
        <f t="shared" si="28"/>
        <v/>
      </c>
      <c r="AE272" s="116" t="str">
        <f t="shared" si="29"/>
        <v/>
      </c>
    </row>
    <row r="273" spans="2:31" ht="25.05" customHeight="1">
      <c r="B273" s="117"/>
      <c r="C273" s="117" t="s">
        <v>12</v>
      </c>
      <c r="D273" s="117"/>
      <c r="E273" s="117"/>
      <c r="F273" s="117"/>
      <c r="G273" s="117"/>
      <c r="H273" s="117"/>
      <c r="I273" s="117"/>
      <c r="J273" s="117"/>
      <c r="K273" s="117"/>
      <c r="L273" s="117"/>
      <c r="M273" s="118"/>
      <c r="N273" s="118"/>
      <c r="O273" s="118"/>
      <c r="P273" s="118"/>
      <c r="Q273" s="119"/>
      <c r="R273" s="119"/>
      <c r="S273" s="119"/>
      <c r="T273" s="119"/>
      <c r="U273" s="110">
        <f t="shared" si="25"/>
        <v>0</v>
      </c>
      <c r="V273" s="110">
        <f t="shared" si="24"/>
        <v>0</v>
      </c>
      <c r="W273" s="88"/>
      <c r="X273" s="111" t="str">
        <f>IF(ISNUMBER(B273), IF(COUNTIF($B$10:$B273, B273)=COUNTIF($B:$B, B273), "1", "0"), "")</f>
        <v/>
      </c>
      <c r="Y273" s="112">
        <f t="shared" si="26"/>
        <v>0</v>
      </c>
      <c r="Z273" s="113" t="str" cm="1">
        <f t="array" ref="Z273">_xlfn.IFS(S273="","未応札",S273&gt;0,"応札")</f>
        <v>未応札</v>
      </c>
      <c r="AA273" s="113" t="str" cm="1">
        <f t="array" ref="AA273">_xlfn.IFS(T273=0,"未約定",T273=S273,"約定",T273&lt;S273,"一部約定")</f>
        <v>未約定</v>
      </c>
      <c r="AB273" s="117"/>
      <c r="AC273" s="114" t="str">
        <f t="shared" si="27"/>
        <v/>
      </c>
      <c r="AD273" s="115" t="str">
        <f t="shared" si="28"/>
        <v/>
      </c>
      <c r="AE273" s="116" t="str">
        <f t="shared" si="29"/>
        <v/>
      </c>
    </row>
    <row r="274" spans="2:31" ht="25.05" customHeight="1">
      <c r="B274" s="117"/>
      <c r="C274" s="117" t="s">
        <v>12</v>
      </c>
      <c r="D274" s="117"/>
      <c r="E274" s="117"/>
      <c r="F274" s="117"/>
      <c r="G274" s="117"/>
      <c r="H274" s="117"/>
      <c r="I274" s="117"/>
      <c r="J274" s="117"/>
      <c r="K274" s="117"/>
      <c r="L274" s="117"/>
      <c r="M274" s="118"/>
      <c r="N274" s="118"/>
      <c r="O274" s="118"/>
      <c r="P274" s="118"/>
      <c r="Q274" s="119"/>
      <c r="R274" s="119"/>
      <c r="S274" s="119"/>
      <c r="T274" s="119"/>
      <c r="U274" s="110">
        <f t="shared" si="25"/>
        <v>0</v>
      </c>
      <c r="V274" s="110">
        <f t="shared" si="24"/>
        <v>0</v>
      </c>
      <c r="W274" s="88"/>
      <c r="X274" s="111" t="str">
        <f>IF(ISNUMBER(B274), IF(COUNTIF($B$10:$B274, B274)=COUNTIF($B:$B, B274), "1", "0"), "")</f>
        <v/>
      </c>
      <c r="Y274" s="112">
        <f t="shared" si="26"/>
        <v>0</v>
      </c>
      <c r="Z274" s="113" t="str" cm="1">
        <f t="array" ref="Z274">_xlfn.IFS(S274="","未応札",S274&gt;0,"応札")</f>
        <v>未応札</v>
      </c>
      <c r="AA274" s="113" t="str" cm="1">
        <f t="array" ref="AA274">_xlfn.IFS(T274=0,"未約定",T274=S274,"約定",T274&lt;S274,"一部約定")</f>
        <v>未約定</v>
      </c>
      <c r="AB274" s="117"/>
      <c r="AC274" s="114" t="str">
        <f t="shared" si="27"/>
        <v/>
      </c>
      <c r="AD274" s="115" t="str">
        <f t="shared" si="28"/>
        <v/>
      </c>
      <c r="AE274" s="116" t="str">
        <f t="shared" si="29"/>
        <v/>
      </c>
    </row>
    <row r="275" spans="2:31" ht="25.05" customHeight="1">
      <c r="B275" s="117"/>
      <c r="C275" s="117" t="s">
        <v>12</v>
      </c>
      <c r="D275" s="117"/>
      <c r="E275" s="117"/>
      <c r="F275" s="117"/>
      <c r="G275" s="117"/>
      <c r="H275" s="117"/>
      <c r="I275" s="117"/>
      <c r="J275" s="117"/>
      <c r="K275" s="117"/>
      <c r="L275" s="117"/>
      <c r="M275" s="118"/>
      <c r="N275" s="118"/>
      <c r="O275" s="118"/>
      <c r="P275" s="118"/>
      <c r="Q275" s="119"/>
      <c r="R275" s="119"/>
      <c r="S275" s="119"/>
      <c r="T275" s="119"/>
      <c r="U275" s="110">
        <f t="shared" si="25"/>
        <v>0</v>
      </c>
      <c r="V275" s="110">
        <f t="shared" si="24"/>
        <v>0</v>
      </c>
      <c r="W275" s="88"/>
      <c r="X275" s="111" t="str">
        <f>IF(ISNUMBER(B275), IF(COUNTIF($B$10:$B275, B275)=COUNTIF($B:$B, B275), "1", "0"), "")</f>
        <v/>
      </c>
      <c r="Y275" s="112">
        <f t="shared" si="26"/>
        <v>0</v>
      </c>
      <c r="Z275" s="113" t="str" cm="1">
        <f t="array" ref="Z275">_xlfn.IFS(S275="","未応札",S275&gt;0,"応札")</f>
        <v>未応札</v>
      </c>
      <c r="AA275" s="113" t="str" cm="1">
        <f t="array" ref="AA275">_xlfn.IFS(T275=0,"未約定",T275=S275,"約定",T275&lt;S275,"一部約定")</f>
        <v>未約定</v>
      </c>
      <c r="AB275" s="117"/>
      <c r="AC275" s="114" t="str">
        <f t="shared" si="27"/>
        <v/>
      </c>
      <c r="AD275" s="115" t="str">
        <f t="shared" si="28"/>
        <v/>
      </c>
      <c r="AE275" s="116" t="str">
        <f t="shared" si="29"/>
        <v/>
      </c>
    </row>
    <row r="276" spans="2:31" ht="25.05" customHeight="1">
      <c r="B276" s="117"/>
      <c r="C276" s="117" t="s">
        <v>12</v>
      </c>
      <c r="D276" s="117"/>
      <c r="E276" s="117"/>
      <c r="F276" s="117"/>
      <c r="G276" s="117"/>
      <c r="H276" s="117"/>
      <c r="I276" s="117"/>
      <c r="J276" s="117"/>
      <c r="K276" s="117"/>
      <c r="L276" s="117"/>
      <c r="M276" s="118"/>
      <c r="N276" s="118"/>
      <c r="O276" s="118"/>
      <c r="P276" s="118"/>
      <c r="Q276" s="119"/>
      <c r="R276" s="119"/>
      <c r="S276" s="119"/>
      <c r="T276" s="119"/>
      <c r="U276" s="110">
        <f t="shared" si="25"/>
        <v>0</v>
      </c>
      <c r="V276" s="110">
        <f t="shared" si="24"/>
        <v>0</v>
      </c>
      <c r="W276" s="88"/>
      <c r="X276" s="111" t="str">
        <f>IF(ISNUMBER(B276), IF(COUNTIF($B$10:$B276, B276)=COUNTIF($B:$B, B276), "1", "0"), "")</f>
        <v/>
      </c>
      <c r="Y276" s="112">
        <f t="shared" si="26"/>
        <v>0</v>
      </c>
      <c r="Z276" s="113" t="str" cm="1">
        <f t="array" ref="Z276">_xlfn.IFS(S276="","未応札",S276&gt;0,"応札")</f>
        <v>未応札</v>
      </c>
      <c r="AA276" s="113" t="str" cm="1">
        <f t="array" ref="AA276">_xlfn.IFS(T276=0,"未約定",T276=S276,"約定",T276&lt;S276,"一部約定")</f>
        <v>未約定</v>
      </c>
      <c r="AB276" s="117"/>
      <c r="AC276" s="114" t="str">
        <f t="shared" si="27"/>
        <v/>
      </c>
      <c r="AD276" s="115" t="str">
        <f t="shared" si="28"/>
        <v/>
      </c>
      <c r="AE276" s="116" t="str">
        <f t="shared" si="29"/>
        <v/>
      </c>
    </row>
    <row r="277" spans="2:31" ht="25.05" customHeight="1">
      <c r="B277" s="117"/>
      <c r="C277" s="117" t="s">
        <v>12</v>
      </c>
      <c r="D277" s="117"/>
      <c r="E277" s="117"/>
      <c r="F277" s="117"/>
      <c r="G277" s="117"/>
      <c r="H277" s="117"/>
      <c r="I277" s="117"/>
      <c r="J277" s="117"/>
      <c r="K277" s="117"/>
      <c r="L277" s="117"/>
      <c r="M277" s="118"/>
      <c r="N277" s="118"/>
      <c r="O277" s="118"/>
      <c r="P277" s="118"/>
      <c r="Q277" s="119"/>
      <c r="R277" s="119"/>
      <c r="S277" s="119"/>
      <c r="T277" s="119"/>
      <c r="U277" s="110">
        <f t="shared" si="25"/>
        <v>0</v>
      </c>
      <c r="V277" s="110">
        <f t="shared" si="24"/>
        <v>0</v>
      </c>
      <c r="W277" s="88"/>
      <c r="X277" s="111" t="str">
        <f>IF(ISNUMBER(B277), IF(COUNTIF($B$10:$B277, B277)=COUNTIF($B:$B, B277), "1", "0"), "")</f>
        <v/>
      </c>
      <c r="Y277" s="112">
        <f t="shared" si="26"/>
        <v>0</v>
      </c>
      <c r="Z277" s="113" t="str" cm="1">
        <f t="array" ref="Z277">_xlfn.IFS(S277="","未応札",S277&gt;0,"応札")</f>
        <v>未応札</v>
      </c>
      <c r="AA277" s="113" t="str" cm="1">
        <f t="array" ref="AA277">_xlfn.IFS(T277=0,"未約定",T277=S277,"約定",T277&lt;S277,"一部約定")</f>
        <v>未約定</v>
      </c>
      <c r="AB277" s="117"/>
      <c r="AC277" s="114" t="str">
        <f t="shared" si="27"/>
        <v/>
      </c>
      <c r="AD277" s="115" t="str">
        <f t="shared" si="28"/>
        <v/>
      </c>
      <c r="AE277" s="116" t="str">
        <f t="shared" si="29"/>
        <v/>
      </c>
    </row>
    <row r="278" spans="2:31" ht="25.05" customHeight="1">
      <c r="B278" s="117"/>
      <c r="C278" s="117" t="s">
        <v>12</v>
      </c>
      <c r="D278" s="117"/>
      <c r="E278" s="117"/>
      <c r="F278" s="117"/>
      <c r="G278" s="117"/>
      <c r="H278" s="117"/>
      <c r="I278" s="117"/>
      <c r="J278" s="117"/>
      <c r="K278" s="117"/>
      <c r="L278" s="117"/>
      <c r="M278" s="118"/>
      <c r="N278" s="118"/>
      <c r="O278" s="118"/>
      <c r="P278" s="118"/>
      <c r="Q278" s="119"/>
      <c r="R278" s="119"/>
      <c r="S278" s="119"/>
      <c r="T278" s="119"/>
      <c r="U278" s="110">
        <f t="shared" si="25"/>
        <v>0</v>
      </c>
      <c r="V278" s="110">
        <f t="shared" si="24"/>
        <v>0</v>
      </c>
      <c r="W278" s="88"/>
      <c r="X278" s="111" t="str">
        <f>IF(ISNUMBER(B278), IF(COUNTIF($B$10:$B278, B278)=COUNTIF($B:$B, B278), "1", "0"), "")</f>
        <v/>
      </c>
      <c r="Y278" s="112">
        <f t="shared" si="26"/>
        <v>0</v>
      </c>
      <c r="Z278" s="113" t="str" cm="1">
        <f t="array" ref="Z278">_xlfn.IFS(S278="","未応札",S278&gt;0,"応札")</f>
        <v>未応札</v>
      </c>
      <c r="AA278" s="113" t="str" cm="1">
        <f t="array" ref="AA278">_xlfn.IFS(T278=0,"未約定",T278=S278,"約定",T278&lt;S278,"一部約定")</f>
        <v>未約定</v>
      </c>
      <c r="AB278" s="117"/>
      <c r="AC278" s="114" t="str">
        <f t="shared" si="27"/>
        <v/>
      </c>
      <c r="AD278" s="115" t="str">
        <f t="shared" si="28"/>
        <v/>
      </c>
      <c r="AE278" s="116" t="str">
        <f t="shared" si="29"/>
        <v/>
      </c>
    </row>
    <row r="279" spans="2:31" ht="25.05" customHeight="1">
      <c r="B279" s="117"/>
      <c r="C279" s="117" t="s">
        <v>12</v>
      </c>
      <c r="D279" s="117"/>
      <c r="E279" s="117"/>
      <c r="F279" s="117"/>
      <c r="G279" s="117"/>
      <c r="H279" s="117"/>
      <c r="I279" s="117"/>
      <c r="J279" s="117"/>
      <c r="K279" s="117"/>
      <c r="L279" s="117"/>
      <c r="M279" s="118"/>
      <c r="N279" s="118"/>
      <c r="O279" s="118"/>
      <c r="P279" s="118"/>
      <c r="Q279" s="119"/>
      <c r="R279" s="119"/>
      <c r="S279" s="119"/>
      <c r="T279" s="119"/>
      <c r="U279" s="110">
        <f t="shared" si="25"/>
        <v>0</v>
      </c>
      <c r="V279" s="110">
        <f t="shared" si="24"/>
        <v>0</v>
      </c>
      <c r="W279" s="88"/>
      <c r="X279" s="111" t="str">
        <f>IF(ISNUMBER(B279), IF(COUNTIF($B$10:$B279, B279)=COUNTIF($B:$B, B279), "1", "0"), "")</f>
        <v/>
      </c>
      <c r="Y279" s="112">
        <f t="shared" si="26"/>
        <v>0</v>
      </c>
      <c r="Z279" s="113" t="str" cm="1">
        <f t="array" ref="Z279">_xlfn.IFS(S279="","未応札",S279&gt;0,"応札")</f>
        <v>未応札</v>
      </c>
      <c r="AA279" s="113" t="str" cm="1">
        <f t="array" ref="AA279">_xlfn.IFS(T279=0,"未約定",T279=S279,"約定",T279&lt;S279,"一部約定")</f>
        <v>未約定</v>
      </c>
      <c r="AB279" s="117"/>
      <c r="AC279" s="114" t="str">
        <f t="shared" si="27"/>
        <v/>
      </c>
      <c r="AD279" s="115" t="str">
        <f t="shared" si="28"/>
        <v/>
      </c>
      <c r="AE279" s="116" t="str">
        <f t="shared" si="29"/>
        <v/>
      </c>
    </row>
    <row r="280" spans="2:31" ht="25.05" customHeight="1">
      <c r="B280" s="117"/>
      <c r="C280" s="117" t="s">
        <v>12</v>
      </c>
      <c r="D280" s="117"/>
      <c r="E280" s="117"/>
      <c r="F280" s="117"/>
      <c r="G280" s="117"/>
      <c r="H280" s="117"/>
      <c r="I280" s="117"/>
      <c r="J280" s="117"/>
      <c r="K280" s="117"/>
      <c r="L280" s="117"/>
      <c r="M280" s="118"/>
      <c r="N280" s="118"/>
      <c r="O280" s="118"/>
      <c r="P280" s="118"/>
      <c r="Q280" s="119"/>
      <c r="R280" s="119"/>
      <c r="S280" s="119"/>
      <c r="T280" s="119"/>
      <c r="U280" s="110">
        <f t="shared" si="25"/>
        <v>0</v>
      </c>
      <c r="V280" s="110">
        <f t="shared" si="24"/>
        <v>0</v>
      </c>
      <c r="W280" s="88"/>
      <c r="X280" s="111" t="str">
        <f>IF(ISNUMBER(B280), IF(COUNTIF($B$10:$B280, B280)=COUNTIF($B:$B, B280), "1", "0"), "")</f>
        <v/>
      </c>
      <c r="Y280" s="112">
        <f t="shared" si="26"/>
        <v>0</v>
      </c>
      <c r="Z280" s="113" t="str" cm="1">
        <f t="array" ref="Z280">_xlfn.IFS(S280="","未応札",S280&gt;0,"応札")</f>
        <v>未応札</v>
      </c>
      <c r="AA280" s="113" t="str" cm="1">
        <f t="array" ref="AA280">_xlfn.IFS(T280=0,"未約定",T280=S280,"約定",T280&lt;S280,"一部約定")</f>
        <v>未約定</v>
      </c>
      <c r="AB280" s="117"/>
      <c r="AC280" s="114" t="str">
        <f t="shared" si="27"/>
        <v/>
      </c>
      <c r="AD280" s="115" t="str">
        <f t="shared" si="28"/>
        <v/>
      </c>
      <c r="AE280" s="116" t="str">
        <f t="shared" si="29"/>
        <v/>
      </c>
    </row>
    <row r="281" spans="2:31" ht="25.05" customHeight="1">
      <c r="B281" s="117"/>
      <c r="C281" s="117" t="s">
        <v>12</v>
      </c>
      <c r="D281" s="117"/>
      <c r="E281" s="117"/>
      <c r="F281" s="117"/>
      <c r="G281" s="117"/>
      <c r="H281" s="117"/>
      <c r="I281" s="117"/>
      <c r="J281" s="117"/>
      <c r="K281" s="117"/>
      <c r="L281" s="117"/>
      <c r="M281" s="118"/>
      <c r="N281" s="118"/>
      <c r="O281" s="118"/>
      <c r="P281" s="118"/>
      <c r="Q281" s="119"/>
      <c r="R281" s="119"/>
      <c r="S281" s="119"/>
      <c r="T281" s="119"/>
      <c r="U281" s="110">
        <f t="shared" si="25"/>
        <v>0</v>
      </c>
      <c r="V281" s="110">
        <f t="shared" si="24"/>
        <v>0</v>
      </c>
      <c r="W281" s="88"/>
      <c r="X281" s="111" t="str">
        <f>IF(ISNUMBER(B281), IF(COUNTIF($B$10:$B281, B281)=COUNTIF($B:$B, B281), "1", "0"), "")</f>
        <v/>
      </c>
      <c r="Y281" s="112">
        <f t="shared" si="26"/>
        <v>0</v>
      </c>
      <c r="Z281" s="113" t="str" cm="1">
        <f t="array" ref="Z281">_xlfn.IFS(S281="","未応札",S281&gt;0,"応札")</f>
        <v>未応札</v>
      </c>
      <c r="AA281" s="113" t="str" cm="1">
        <f t="array" ref="AA281">_xlfn.IFS(T281=0,"未約定",T281=S281,"約定",T281&lt;S281,"一部約定")</f>
        <v>未約定</v>
      </c>
      <c r="AB281" s="117"/>
      <c r="AC281" s="114" t="str">
        <f t="shared" si="27"/>
        <v/>
      </c>
      <c r="AD281" s="115" t="str">
        <f t="shared" si="28"/>
        <v/>
      </c>
      <c r="AE281" s="116" t="str">
        <f t="shared" si="29"/>
        <v/>
      </c>
    </row>
    <row r="282" spans="2:31" ht="25.05" customHeight="1">
      <c r="B282" s="117"/>
      <c r="C282" s="117" t="s">
        <v>12</v>
      </c>
      <c r="D282" s="117"/>
      <c r="E282" s="117"/>
      <c r="F282" s="117"/>
      <c r="G282" s="117"/>
      <c r="H282" s="117"/>
      <c r="I282" s="117"/>
      <c r="J282" s="117"/>
      <c r="K282" s="117"/>
      <c r="L282" s="117"/>
      <c r="M282" s="118"/>
      <c r="N282" s="118"/>
      <c r="O282" s="118"/>
      <c r="P282" s="118"/>
      <c r="Q282" s="119"/>
      <c r="R282" s="119"/>
      <c r="S282" s="119"/>
      <c r="T282" s="119"/>
      <c r="U282" s="110">
        <f t="shared" si="25"/>
        <v>0</v>
      </c>
      <c r="V282" s="110">
        <f t="shared" si="24"/>
        <v>0</v>
      </c>
      <c r="W282" s="88"/>
      <c r="X282" s="111" t="str">
        <f>IF(ISNUMBER(B282), IF(COUNTIF($B$10:$B282, B282)=COUNTIF($B:$B, B282), "1", "0"), "")</f>
        <v/>
      </c>
      <c r="Y282" s="112">
        <f t="shared" si="26"/>
        <v>0</v>
      </c>
      <c r="Z282" s="113" t="str" cm="1">
        <f t="array" ref="Z282">_xlfn.IFS(S282="","未応札",S282&gt;0,"応札")</f>
        <v>未応札</v>
      </c>
      <c r="AA282" s="113" t="str" cm="1">
        <f t="array" ref="AA282">_xlfn.IFS(T282=0,"未約定",T282=S282,"約定",T282&lt;S282,"一部約定")</f>
        <v>未約定</v>
      </c>
      <c r="AB282" s="117"/>
      <c r="AC282" s="114" t="str">
        <f t="shared" si="27"/>
        <v/>
      </c>
      <c r="AD282" s="115" t="str">
        <f t="shared" si="28"/>
        <v/>
      </c>
      <c r="AE282" s="116" t="str">
        <f t="shared" si="29"/>
        <v/>
      </c>
    </row>
    <row r="283" spans="2:31" ht="25.05" customHeight="1">
      <c r="B283" s="117"/>
      <c r="C283" s="117" t="s">
        <v>12</v>
      </c>
      <c r="D283" s="117"/>
      <c r="E283" s="117"/>
      <c r="F283" s="117"/>
      <c r="G283" s="117"/>
      <c r="H283" s="117"/>
      <c r="I283" s="117"/>
      <c r="J283" s="117"/>
      <c r="K283" s="117"/>
      <c r="L283" s="117"/>
      <c r="M283" s="118"/>
      <c r="N283" s="118"/>
      <c r="O283" s="118"/>
      <c r="P283" s="118"/>
      <c r="Q283" s="119"/>
      <c r="R283" s="119"/>
      <c r="S283" s="119"/>
      <c r="T283" s="119"/>
      <c r="U283" s="110">
        <f t="shared" si="25"/>
        <v>0</v>
      </c>
      <c r="V283" s="110">
        <f t="shared" si="24"/>
        <v>0</v>
      </c>
      <c r="W283" s="88"/>
      <c r="X283" s="111" t="str">
        <f>IF(ISNUMBER(B283), IF(COUNTIF($B$10:$B283, B283)=COUNTIF($B:$B, B283), "1", "0"), "")</f>
        <v/>
      </c>
      <c r="Y283" s="112">
        <f t="shared" si="26"/>
        <v>0</v>
      </c>
      <c r="Z283" s="113" t="str" cm="1">
        <f t="array" ref="Z283">_xlfn.IFS(S283="","未応札",S283&gt;0,"応札")</f>
        <v>未応札</v>
      </c>
      <c r="AA283" s="113" t="str" cm="1">
        <f t="array" ref="AA283">_xlfn.IFS(T283=0,"未約定",T283=S283,"約定",T283&lt;S283,"一部約定")</f>
        <v>未約定</v>
      </c>
      <c r="AB283" s="117"/>
      <c r="AC283" s="114" t="str">
        <f t="shared" si="27"/>
        <v/>
      </c>
      <c r="AD283" s="115" t="str">
        <f t="shared" si="28"/>
        <v/>
      </c>
      <c r="AE283" s="116" t="str">
        <f t="shared" si="29"/>
        <v/>
      </c>
    </row>
    <row r="284" spans="2:31" ht="25.05" customHeight="1">
      <c r="B284" s="117"/>
      <c r="C284" s="117" t="s">
        <v>12</v>
      </c>
      <c r="D284" s="117"/>
      <c r="E284" s="117"/>
      <c r="F284" s="117"/>
      <c r="G284" s="117"/>
      <c r="H284" s="117"/>
      <c r="I284" s="117"/>
      <c r="J284" s="117"/>
      <c r="K284" s="117"/>
      <c r="L284" s="117"/>
      <c r="M284" s="118"/>
      <c r="N284" s="118"/>
      <c r="O284" s="118"/>
      <c r="P284" s="118"/>
      <c r="Q284" s="119"/>
      <c r="R284" s="119"/>
      <c r="S284" s="119"/>
      <c r="T284" s="119"/>
      <c r="U284" s="110">
        <f t="shared" si="25"/>
        <v>0</v>
      </c>
      <c r="V284" s="110">
        <f t="shared" si="24"/>
        <v>0</v>
      </c>
      <c r="W284" s="88"/>
      <c r="X284" s="111" t="str">
        <f>IF(ISNUMBER(B284), IF(COUNTIF($B$10:$B284, B284)=COUNTIF($B:$B, B284), "1", "0"), "")</f>
        <v/>
      </c>
      <c r="Y284" s="112">
        <f t="shared" si="26"/>
        <v>0</v>
      </c>
      <c r="Z284" s="113" t="str" cm="1">
        <f t="array" ref="Z284">_xlfn.IFS(S284="","未応札",S284&gt;0,"応札")</f>
        <v>未応札</v>
      </c>
      <c r="AA284" s="113" t="str" cm="1">
        <f t="array" ref="AA284">_xlfn.IFS(T284=0,"未約定",T284=S284,"約定",T284&lt;S284,"一部約定")</f>
        <v>未約定</v>
      </c>
      <c r="AB284" s="117"/>
      <c r="AC284" s="114" t="str">
        <f t="shared" si="27"/>
        <v/>
      </c>
      <c r="AD284" s="115" t="str">
        <f t="shared" si="28"/>
        <v/>
      </c>
      <c r="AE284" s="116" t="str">
        <f t="shared" si="29"/>
        <v/>
      </c>
    </row>
    <row r="285" spans="2:31" ht="25.05" customHeight="1">
      <c r="B285" s="117"/>
      <c r="C285" s="117" t="s">
        <v>12</v>
      </c>
      <c r="D285" s="117"/>
      <c r="E285" s="117"/>
      <c r="F285" s="117"/>
      <c r="G285" s="117"/>
      <c r="H285" s="117"/>
      <c r="I285" s="117"/>
      <c r="J285" s="117"/>
      <c r="K285" s="117"/>
      <c r="L285" s="117"/>
      <c r="M285" s="118"/>
      <c r="N285" s="118"/>
      <c r="O285" s="118"/>
      <c r="P285" s="118"/>
      <c r="Q285" s="119"/>
      <c r="R285" s="119"/>
      <c r="S285" s="119"/>
      <c r="T285" s="119"/>
      <c r="U285" s="110">
        <f t="shared" si="25"/>
        <v>0</v>
      </c>
      <c r="V285" s="110">
        <f t="shared" si="24"/>
        <v>0</v>
      </c>
      <c r="W285" s="88"/>
      <c r="X285" s="111" t="str">
        <f>IF(ISNUMBER(B285), IF(COUNTIF($B$10:$B285, B285)=COUNTIF($B:$B, B285), "1", "0"), "")</f>
        <v/>
      </c>
      <c r="Y285" s="112">
        <f t="shared" si="26"/>
        <v>0</v>
      </c>
      <c r="Z285" s="113" t="str" cm="1">
        <f t="array" ref="Z285">_xlfn.IFS(S285="","未応札",S285&gt;0,"応札")</f>
        <v>未応札</v>
      </c>
      <c r="AA285" s="113" t="str" cm="1">
        <f t="array" ref="AA285">_xlfn.IFS(T285=0,"未約定",T285=S285,"約定",T285&lt;S285,"一部約定")</f>
        <v>未約定</v>
      </c>
      <c r="AB285" s="117"/>
      <c r="AC285" s="114" t="str">
        <f t="shared" si="27"/>
        <v/>
      </c>
      <c r="AD285" s="115" t="str">
        <f t="shared" si="28"/>
        <v/>
      </c>
      <c r="AE285" s="116" t="str">
        <f t="shared" si="29"/>
        <v/>
      </c>
    </row>
    <row r="286" spans="2:31" ht="25.05" customHeight="1">
      <c r="B286" s="117"/>
      <c r="C286" s="117" t="s">
        <v>12</v>
      </c>
      <c r="D286" s="117"/>
      <c r="E286" s="117"/>
      <c r="F286" s="117"/>
      <c r="G286" s="117"/>
      <c r="H286" s="117"/>
      <c r="I286" s="117"/>
      <c r="J286" s="117"/>
      <c r="K286" s="117"/>
      <c r="L286" s="117"/>
      <c r="M286" s="118"/>
      <c r="N286" s="118"/>
      <c r="O286" s="118"/>
      <c r="P286" s="118"/>
      <c r="Q286" s="119"/>
      <c r="R286" s="119"/>
      <c r="S286" s="119"/>
      <c r="T286" s="119"/>
      <c r="U286" s="110">
        <f t="shared" si="25"/>
        <v>0</v>
      </c>
      <c r="V286" s="110">
        <f t="shared" si="24"/>
        <v>0</v>
      </c>
      <c r="W286" s="88"/>
      <c r="X286" s="111" t="str">
        <f>IF(ISNUMBER(B286), IF(COUNTIF($B$10:$B286, B286)=COUNTIF($B:$B, B286), "1", "0"), "")</f>
        <v/>
      </c>
      <c r="Y286" s="112">
        <f t="shared" si="26"/>
        <v>0</v>
      </c>
      <c r="Z286" s="113" t="str" cm="1">
        <f t="array" ref="Z286">_xlfn.IFS(S286="","未応札",S286&gt;0,"応札")</f>
        <v>未応札</v>
      </c>
      <c r="AA286" s="113" t="str" cm="1">
        <f t="array" ref="AA286">_xlfn.IFS(T286=0,"未約定",T286=S286,"約定",T286&lt;S286,"一部約定")</f>
        <v>未約定</v>
      </c>
      <c r="AB286" s="117"/>
      <c r="AC286" s="114" t="str">
        <f t="shared" si="27"/>
        <v/>
      </c>
      <c r="AD286" s="115" t="str">
        <f t="shared" si="28"/>
        <v/>
      </c>
      <c r="AE286" s="116" t="str">
        <f t="shared" si="29"/>
        <v/>
      </c>
    </row>
    <row r="287" spans="2:31" ht="25.05" customHeight="1">
      <c r="B287" s="117"/>
      <c r="C287" s="117" t="s">
        <v>12</v>
      </c>
      <c r="D287" s="117"/>
      <c r="E287" s="117"/>
      <c r="F287" s="117"/>
      <c r="G287" s="117"/>
      <c r="H287" s="117"/>
      <c r="I287" s="117"/>
      <c r="J287" s="117"/>
      <c r="K287" s="117"/>
      <c r="L287" s="117"/>
      <c r="M287" s="118"/>
      <c r="N287" s="118"/>
      <c r="O287" s="118"/>
      <c r="P287" s="118"/>
      <c r="Q287" s="119"/>
      <c r="R287" s="119"/>
      <c r="S287" s="119"/>
      <c r="T287" s="119"/>
      <c r="U287" s="110">
        <f t="shared" si="25"/>
        <v>0</v>
      </c>
      <c r="V287" s="110">
        <f t="shared" si="24"/>
        <v>0</v>
      </c>
      <c r="W287" s="88"/>
      <c r="X287" s="111" t="str">
        <f>IF(ISNUMBER(B287), IF(COUNTIF($B$10:$B287, B287)=COUNTIF($B:$B, B287), "1", "0"), "")</f>
        <v/>
      </c>
      <c r="Y287" s="112">
        <f t="shared" si="26"/>
        <v>0</v>
      </c>
      <c r="Z287" s="113" t="str" cm="1">
        <f t="array" ref="Z287">_xlfn.IFS(S287="","未応札",S287&gt;0,"応札")</f>
        <v>未応札</v>
      </c>
      <c r="AA287" s="113" t="str" cm="1">
        <f t="array" ref="AA287">_xlfn.IFS(T287=0,"未約定",T287=S287,"約定",T287&lt;S287,"一部約定")</f>
        <v>未約定</v>
      </c>
      <c r="AB287" s="117"/>
      <c r="AC287" s="114" t="str">
        <f t="shared" si="27"/>
        <v/>
      </c>
      <c r="AD287" s="115" t="str">
        <f t="shared" si="28"/>
        <v/>
      </c>
      <c r="AE287" s="116" t="str">
        <f t="shared" si="29"/>
        <v/>
      </c>
    </row>
    <row r="288" spans="2:31" ht="25.05" customHeight="1">
      <c r="B288" s="117"/>
      <c r="C288" s="117" t="s">
        <v>12</v>
      </c>
      <c r="D288" s="117"/>
      <c r="E288" s="117"/>
      <c r="F288" s="117"/>
      <c r="G288" s="117"/>
      <c r="H288" s="117"/>
      <c r="I288" s="117"/>
      <c r="J288" s="117"/>
      <c r="K288" s="117"/>
      <c r="L288" s="117"/>
      <c r="M288" s="118"/>
      <c r="N288" s="118"/>
      <c r="O288" s="118"/>
      <c r="P288" s="118"/>
      <c r="Q288" s="119"/>
      <c r="R288" s="119"/>
      <c r="S288" s="119"/>
      <c r="T288" s="119"/>
      <c r="U288" s="110">
        <f t="shared" si="25"/>
        <v>0</v>
      </c>
      <c r="V288" s="110">
        <f t="shared" si="24"/>
        <v>0</v>
      </c>
      <c r="W288" s="88"/>
      <c r="X288" s="111" t="str">
        <f>IF(ISNUMBER(B288), IF(COUNTIF($B$10:$B288, B288)=COUNTIF($B:$B, B288), "1", "0"), "")</f>
        <v/>
      </c>
      <c r="Y288" s="112">
        <f t="shared" si="26"/>
        <v>0</v>
      </c>
      <c r="Z288" s="113" t="str" cm="1">
        <f t="array" ref="Z288">_xlfn.IFS(S288="","未応札",S288&gt;0,"応札")</f>
        <v>未応札</v>
      </c>
      <c r="AA288" s="113" t="str" cm="1">
        <f t="array" ref="AA288">_xlfn.IFS(T288=0,"未約定",T288=S288,"約定",T288&lt;S288,"一部約定")</f>
        <v>未約定</v>
      </c>
      <c r="AB288" s="117"/>
      <c r="AC288" s="114" t="str">
        <f t="shared" si="27"/>
        <v/>
      </c>
      <c r="AD288" s="115" t="str">
        <f t="shared" si="28"/>
        <v/>
      </c>
      <c r="AE288" s="116" t="str">
        <f t="shared" si="29"/>
        <v/>
      </c>
    </row>
    <row r="289" spans="2:31" ht="25.05" customHeight="1">
      <c r="B289" s="117"/>
      <c r="C289" s="117" t="s">
        <v>12</v>
      </c>
      <c r="D289" s="117"/>
      <c r="E289" s="117"/>
      <c r="F289" s="117"/>
      <c r="G289" s="117"/>
      <c r="H289" s="117"/>
      <c r="I289" s="117"/>
      <c r="J289" s="117"/>
      <c r="K289" s="117"/>
      <c r="L289" s="117"/>
      <c r="M289" s="118"/>
      <c r="N289" s="118"/>
      <c r="O289" s="118"/>
      <c r="P289" s="118"/>
      <c r="Q289" s="119"/>
      <c r="R289" s="119"/>
      <c r="S289" s="119"/>
      <c r="T289" s="119"/>
      <c r="U289" s="110">
        <f t="shared" si="25"/>
        <v>0</v>
      </c>
      <c r="V289" s="110">
        <f t="shared" si="24"/>
        <v>0</v>
      </c>
      <c r="W289" s="88"/>
      <c r="X289" s="111" t="str">
        <f>IF(ISNUMBER(B289), IF(COUNTIF($B$10:$B289, B289)=COUNTIF($B:$B, B289), "1", "0"), "")</f>
        <v/>
      </c>
      <c r="Y289" s="112">
        <f t="shared" si="26"/>
        <v>0</v>
      </c>
      <c r="Z289" s="113" t="str" cm="1">
        <f t="array" ref="Z289">_xlfn.IFS(S289="","未応札",S289&gt;0,"応札")</f>
        <v>未応札</v>
      </c>
      <c r="AA289" s="113" t="str" cm="1">
        <f t="array" ref="AA289">_xlfn.IFS(T289=0,"未約定",T289=S289,"約定",T289&lt;S289,"一部約定")</f>
        <v>未約定</v>
      </c>
      <c r="AB289" s="117"/>
      <c r="AC289" s="114" t="str">
        <f t="shared" si="27"/>
        <v/>
      </c>
      <c r="AD289" s="115" t="str">
        <f t="shared" si="28"/>
        <v/>
      </c>
      <c r="AE289" s="116" t="str">
        <f t="shared" si="29"/>
        <v/>
      </c>
    </row>
    <row r="290" spans="2:31" ht="25.05" customHeight="1">
      <c r="B290" s="117"/>
      <c r="C290" s="117" t="s">
        <v>12</v>
      </c>
      <c r="D290" s="117"/>
      <c r="E290" s="117"/>
      <c r="F290" s="117"/>
      <c r="G290" s="117"/>
      <c r="H290" s="117"/>
      <c r="I290" s="117"/>
      <c r="J290" s="117"/>
      <c r="K290" s="117"/>
      <c r="L290" s="117"/>
      <c r="M290" s="118"/>
      <c r="N290" s="118"/>
      <c r="O290" s="118"/>
      <c r="P290" s="118"/>
      <c r="Q290" s="119"/>
      <c r="R290" s="119"/>
      <c r="S290" s="119"/>
      <c r="T290" s="119"/>
      <c r="U290" s="110">
        <f t="shared" si="25"/>
        <v>0</v>
      </c>
      <c r="V290" s="110">
        <f t="shared" si="24"/>
        <v>0</v>
      </c>
      <c r="W290" s="88"/>
      <c r="X290" s="111" t="str">
        <f>IF(ISNUMBER(B290), IF(COUNTIF($B$10:$B290, B290)=COUNTIF($B:$B, B290), "1", "0"), "")</f>
        <v/>
      </c>
      <c r="Y290" s="112">
        <f t="shared" si="26"/>
        <v>0</v>
      </c>
      <c r="Z290" s="113" t="str" cm="1">
        <f t="array" ref="Z290">_xlfn.IFS(S290="","未応札",S290&gt;0,"応札")</f>
        <v>未応札</v>
      </c>
      <c r="AA290" s="113" t="str" cm="1">
        <f t="array" ref="AA290">_xlfn.IFS(T290=0,"未約定",T290=S290,"約定",T290&lt;S290,"一部約定")</f>
        <v>未約定</v>
      </c>
      <c r="AB290" s="117"/>
      <c r="AC290" s="114" t="str">
        <f t="shared" si="27"/>
        <v/>
      </c>
      <c r="AD290" s="115" t="str">
        <f t="shared" si="28"/>
        <v/>
      </c>
      <c r="AE290" s="116" t="str">
        <f t="shared" si="29"/>
        <v/>
      </c>
    </row>
    <row r="291" spans="2:31" ht="25.05" customHeight="1">
      <c r="B291" s="117"/>
      <c r="C291" s="117" t="s">
        <v>12</v>
      </c>
      <c r="D291" s="117"/>
      <c r="E291" s="117"/>
      <c r="F291" s="117"/>
      <c r="G291" s="117"/>
      <c r="H291" s="117"/>
      <c r="I291" s="117"/>
      <c r="J291" s="117"/>
      <c r="K291" s="117"/>
      <c r="L291" s="117"/>
      <c r="M291" s="118"/>
      <c r="N291" s="118"/>
      <c r="O291" s="118"/>
      <c r="P291" s="118"/>
      <c r="Q291" s="119"/>
      <c r="R291" s="119"/>
      <c r="S291" s="119"/>
      <c r="T291" s="119"/>
      <c r="U291" s="110">
        <f t="shared" si="25"/>
        <v>0</v>
      </c>
      <c r="V291" s="110">
        <f t="shared" si="24"/>
        <v>0</v>
      </c>
      <c r="W291" s="88"/>
      <c r="X291" s="111" t="str">
        <f>IF(ISNUMBER(B291), IF(COUNTIF($B$10:$B291, B291)=COUNTIF($B:$B, B291), "1", "0"), "")</f>
        <v/>
      </c>
      <c r="Y291" s="112">
        <f t="shared" si="26"/>
        <v>0</v>
      </c>
      <c r="Z291" s="113" t="str" cm="1">
        <f t="array" ref="Z291">_xlfn.IFS(S291="","未応札",S291&gt;0,"応札")</f>
        <v>未応札</v>
      </c>
      <c r="AA291" s="113" t="str" cm="1">
        <f t="array" ref="AA291">_xlfn.IFS(T291=0,"未約定",T291=S291,"約定",T291&lt;S291,"一部約定")</f>
        <v>未約定</v>
      </c>
      <c r="AB291" s="117"/>
      <c r="AC291" s="114" t="str">
        <f t="shared" si="27"/>
        <v/>
      </c>
      <c r="AD291" s="115" t="str">
        <f t="shared" si="28"/>
        <v/>
      </c>
      <c r="AE291" s="116" t="str">
        <f t="shared" si="29"/>
        <v/>
      </c>
    </row>
    <row r="292" spans="2:31" ht="25.05" customHeight="1">
      <c r="B292" s="117"/>
      <c r="C292" s="117" t="s">
        <v>12</v>
      </c>
      <c r="D292" s="117"/>
      <c r="E292" s="117"/>
      <c r="F292" s="117"/>
      <c r="G292" s="117"/>
      <c r="H292" s="117"/>
      <c r="I292" s="117"/>
      <c r="J292" s="117"/>
      <c r="K292" s="117"/>
      <c r="L292" s="117"/>
      <c r="M292" s="118"/>
      <c r="N292" s="118"/>
      <c r="O292" s="118"/>
      <c r="P292" s="118"/>
      <c r="Q292" s="119"/>
      <c r="R292" s="119"/>
      <c r="S292" s="119"/>
      <c r="T292" s="119"/>
      <c r="U292" s="110">
        <f t="shared" si="25"/>
        <v>0</v>
      </c>
      <c r="V292" s="110">
        <f t="shared" si="24"/>
        <v>0</v>
      </c>
      <c r="W292" s="88"/>
      <c r="X292" s="111" t="str">
        <f>IF(ISNUMBER(B292), IF(COUNTIF($B$10:$B292, B292)=COUNTIF($B:$B, B292), "1", "0"), "")</f>
        <v/>
      </c>
      <c r="Y292" s="112">
        <f t="shared" si="26"/>
        <v>0</v>
      </c>
      <c r="Z292" s="113" t="str" cm="1">
        <f t="array" ref="Z292">_xlfn.IFS(S292="","未応札",S292&gt;0,"応札")</f>
        <v>未応札</v>
      </c>
      <c r="AA292" s="113" t="str" cm="1">
        <f t="array" ref="AA292">_xlfn.IFS(T292=0,"未約定",T292=S292,"約定",T292&lt;S292,"一部約定")</f>
        <v>未約定</v>
      </c>
      <c r="AB292" s="117"/>
      <c r="AC292" s="114" t="str">
        <f t="shared" si="27"/>
        <v/>
      </c>
      <c r="AD292" s="115" t="str">
        <f t="shared" si="28"/>
        <v/>
      </c>
      <c r="AE292" s="116" t="str">
        <f t="shared" si="29"/>
        <v/>
      </c>
    </row>
    <row r="293" spans="2:31" ht="25.05" customHeight="1">
      <c r="B293" s="117"/>
      <c r="C293" s="117" t="s">
        <v>12</v>
      </c>
      <c r="D293" s="117"/>
      <c r="E293" s="117"/>
      <c r="F293" s="117"/>
      <c r="G293" s="117"/>
      <c r="H293" s="117"/>
      <c r="I293" s="117"/>
      <c r="J293" s="117"/>
      <c r="K293" s="117"/>
      <c r="L293" s="117"/>
      <c r="M293" s="118"/>
      <c r="N293" s="118"/>
      <c r="O293" s="118"/>
      <c r="P293" s="118"/>
      <c r="Q293" s="119"/>
      <c r="R293" s="119"/>
      <c r="S293" s="119"/>
      <c r="T293" s="119"/>
      <c r="U293" s="110">
        <f t="shared" si="25"/>
        <v>0</v>
      </c>
      <c r="V293" s="110">
        <f t="shared" si="24"/>
        <v>0</v>
      </c>
      <c r="W293" s="88"/>
      <c r="X293" s="111" t="str">
        <f>IF(ISNUMBER(B293), IF(COUNTIF($B$10:$B293, B293)=COUNTIF($B:$B, B293), "1", "0"), "")</f>
        <v/>
      </c>
      <c r="Y293" s="112">
        <f t="shared" si="26"/>
        <v>0</v>
      </c>
      <c r="Z293" s="113" t="str" cm="1">
        <f t="array" ref="Z293">_xlfn.IFS(S293="","未応札",S293&gt;0,"応札")</f>
        <v>未応札</v>
      </c>
      <c r="AA293" s="113" t="str" cm="1">
        <f t="array" ref="AA293">_xlfn.IFS(T293=0,"未約定",T293=S293,"約定",T293&lt;S293,"一部約定")</f>
        <v>未約定</v>
      </c>
      <c r="AB293" s="117"/>
      <c r="AC293" s="114" t="str">
        <f t="shared" si="27"/>
        <v/>
      </c>
      <c r="AD293" s="115" t="str">
        <f t="shared" si="28"/>
        <v/>
      </c>
      <c r="AE293" s="116" t="str">
        <f t="shared" si="29"/>
        <v/>
      </c>
    </row>
    <row r="294" spans="2:31" ht="25.05" customHeight="1">
      <c r="B294" s="117"/>
      <c r="C294" s="117" t="s">
        <v>12</v>
      </c>
      <c r="D294" s="117"/>
      <c r="E294" s="117"/>
      <c r="F294" s="117"/>
      <c r="G294" s="117"/>
      <c r="H294" s="117"/>
      <c r="I294" s="117"/>
      <c r="J294" s="117"/>
      <c r="K294" s="117"/>
      <c r="L294" s="117"/>
      <c r="M294" s="118"/>
      <c r="N294" s="118"/>
      <c r="O294" s="118"/>
      <c r="P294" s="118"/>
      <c r="Q294" s="119"/>
      <c r="R294" s="119"/>
      <c r="S294" s="119"/>
      <c r="T294" s="119"/>
      <c r="U294" s="110">
        <f t="shared" si="25"/>
        <v>0</v>
      </c>
      <c r="V294" s="110">
        <f t="shared" si="24"/>
        <v>0</v>
      </c>
      <c r="W294" s="88"/>
      <c r="X294" s="111" t="str">
        <f>IF(ISNUMBER(B294), IF(COUNTIF($B$10:$B294, B294)=COUNTIF($B:$B, B294), "1", "0"), "")</f>
        <v/>
      </c>
      <c r="Y294" s="112">
        <f t="shared" si="26"/>
        <v>0</v>
      </c>
      <c r="Z294" s="113" t="str" cm="1">
        <f t="array" ref="Z294">_xlfn.IFS(S294="","未応札",S294&gt;0,"応札")</f>
        <v>未応札</v>
      </c>
      <c r="AA294" s="113" t="str" cm="1">
        <f t="array" ref="AA294">_xlfn.IFS(T294=0,"未約定",T294=S294,"約定",T294&lt;S294,"一部約定")</f>
        <v>未約定</v>
      </c>
      <c r="AB294" s="117"/>
      <c r="AC294" s="114" t="str">
        <f t="shared" si="27"/>
        <v/>
      </c>
      <c r="AD294" s="115" t="str">
        <f t="shared" si="28"/>
        <v/>
      </c>
      <c r="AE294" s="116" t="str">
        <f t="shared" si="29"/>
        <v/>
      </c>
    </row>
    <row r="295" spans="2:31" ht="25.05" customHeight="1">
      <c r="B295" s="117"/>
      <c r="C295" s="117" t="s">
        <v>12</v>
      </c>
      <c r="D295" s="117"/>
      <c r="E295" s="117"/>
      <c r="F295" s="117"/>
      <c r="G295" s="117"/>
      <c r="H295" s="117"/>
      <c r="I295" s="117"/>
      <c r="J295" s="117"/>
      <c r="K295" s="117"/>
      <c r="L295" s="117"/>
      <c r="M295" s="118"/>
      <c r="N295" s="118"/>
      <c r="O295" s="118"/>
      <c r="P295" s="118"/>
      <c r="Q295" s="119"/>
      <c r="R295" s="119"/>
      <c r="S295" s="119"/>
      <c r="T295" s="119"/>
      <c r="U295" s="110">
        <f t="shared" si="25"/>
        <v>0</v>
      </c>
      <c r="V295" s="110">
        <f t="shared" si="24"/>
        <v>0</v>
      </c>
      <c r="W295" s="88"/>
      <c r="X295" s="111" t="str">
        <f>IF(ISNUMBER(B295), IF(COUNTIF($B$10:$B295, B295)=COUNTIF($B:$B, B295), "1", "0"), "")</f>
        <v/>
      </c>
      <c r="Y295" s="112">
        <f t="shared" si="26"/>
        <v>0</v>
      </c>
      <c r="Z295" s="113" t="str" cm="1">
        <f t="array" ref="Z295">_xlfn.IFS(S295="","未応札",S295&gt;0,"応札")</f>
        <v>未応札</v>
      </c>
      <c r="AA295" s="113" t="str" cm="1">
        <f t="array" ref="AA295">_xlfn.IFS(T295=0,"未約定",T295=S295,"約定",T295&lt;S295,"一部約定")</f>
        <v>未約定</v>
      </c>
      <c r="AB295" s="117"/>
      <c r="AC295" s="114" t="str">
        <f t="shared" si="27"/>
        <v/>
      </c>
      <c r="AD295" s="115" t="str">
        <f t="shared" si="28"/>
        <v/>
      </c>
      <c r="AE295" s="116" t="str">
        <f t="shared" si="29"/>
        <v/>
      </c>
    </row>
    <row r="296" spans="2:31" ht="25.05" customHeight="1">
      <c r="B296" s="117"/>
      <c r="C296" s="117" t="s">
        <v>12</v>
      </c>
      <c r="D296" s="117"/>
      <c r="E296" s="117"/>
      <c r="F296" s="117"/>
      <c r="G296" s="117"/>
      <c r="H296" s="117"/>
      <c r="I296" s="117"/>
      <c r="J296" s="117"/>
      <c r="K296" s="117"/>
      <c r="L296" s="117"/>
      <c r="M296" s="118"/>
      <c r="N296" s="118"/>
      <c r="O296" s="118"/>
      <c r="P296" s="118"/>
      <c r="Q296" s="119"/>
      <c r="R296" s="119"/>
      <c r="S296" s="119"/>
      <c r="T296" s="119"/>
      <c r="U296" s="110">
        <f t="shared" si="25"/>
        <v>0</v>
      </c>
      <c r="V296" s="110">
        <f t="shared" si="24"/>
        <v>0</v>
      </c>
      <c r="W296" s="88"/>
      <c r="X296" s="111" t="str">
        <f>IF(ISNUMBER(B296), IF(COUNTIF($B$10:$B296, B296)=COUNTIF($B:$B, B296), "1", "0"), "")</f>
        <v/>
      </c>
      <c r="Y296" s="112">
        <f t="shared" si="26"/>
        <v>0</v>
      </c>
      <c r="Z296" s="113" t="str" cm="1">
        <f t="array" ref="Z296">_xlfn.IFS(S296="","未応札",S296&gt;0,"応札")</f>
        <v>未応札</v>
      </c>
      <c r="AA296" s="113" t="str" cm="1">
        <f t="array" ref="AA296">_xlfn.IFS(T296=0,"未約定",T296=S296,"約定",T296&lt;S296,"一部約定")</f>
        <v>未約定</v>
      </c>
      <c r="AB296" s="117"/>
      <c r="AC296" s="114" t="str">
        <f t="shared" si="27"/>
        <v/>
      </c>
      <c r="AD296" s="115" t="str">
        <f t="shared" si="28"/>
        <v/>
      </c>
      <c r="AE296" s="116" t="str">
        <f t="shared" si="29"/>
        <v/>
      </c>
    </row>
    <row r="297" spans="2:31" ht="25.05" customHeight="1">
      <c r="B297" s="117"/>
      <c r="C297" s="117" t="s">
        <v>12</v>
      </c>
      <c r="D297" s="117"/>
      <c r="E297" s="117"/>
      <c r="F297" s="117"/>
      <c r="G297" s="117"/>
      <c r="H297" s="117"/>
      <c r="I297" s="117"/>
      <c r="J297" s="117"/>
      <c r="K297" s="117"/>
      <c r="L297" s="117"/>
      <c r="M297" s="118"/>
      <c r="N297" s="118"/>
      <c r="O297" s="118"/>
      <c r="P297" s="118"/>
      <c r="Q297" s="119"/>
      <c r="R297" s="119"/>
      <c r="S297" s="119"/>
      <c r="T297" s="119"/>
      <c r="U297" s="110">
        <f t="shared" si="25"/>
        <v>0</v>
      </c>
      <c r="V297" s="110">
        <f t="shared" si="24"/>
        <v>0</v>
      </c>
      <c r="W297" s="88"/>
      <c r="X297" s="111" t="str">
        <f>IF(ISNUMBER(B297), IF(COUNTIF($B$10:$B297, B297)=COUNTIF($B:$B, B297), "1", "0"), "")</f>
        <v/>
      </c>
      <c r="Y297" s="112">
        <f t="shared" si="26"/>
        <v>0</v>
      </c>
      <c r="Z297" s="113" t="str" cm="1">
        <f t="array" ref="Z297">_xlfn.IFS(S297="","未応札",S297&gt;0,"応札")</f>
        <v>未応札</v>
      </c>
      <c r="AA297" s="113" t="str" cm="1">
        <f t="array" ref="AA297">_xlfn.IFS(T297=0,"未約定",T297=S297,"約定",T297&lt;S297,"一部約定")</f>
        <v>未約定</v>
      </c>
      <c r="AB297" s="117"/>
      <c r="AC297" s="114" t="str">
        <f t="shared" si="27"/>
        <v/>
      </c>
      <c r="AD297" s="115" t="str">
        <f t="shared" si="28"/>
        <v/>
      </c>
      <c r="AE297" s="116" t="str">
        <f t="shared" si="29"/>
        <v/>
      </c>
    </row>
    <row r="298" spans="2:31" ht="25.05" customHeight="1">
      <c r="B298" s="117"/>
      <c r="C298" s="117" t="s">
        <v>12</v>
      </c>
      <c r="D298" s="117"/>
      <c r="E298" s="117"/>
      <c r="F298" s="117"/>
      <c r="G298" s="117"/>
      <c r="H298" s="117"/>
      <c r="I298" s="117"/>
      <c r="J298" s="117"/>
      <c r="K298" s="117"/>
      <c r="L298" s="117"/>
      <c r="M298" s="118"/>
      <c r="N298" s="118"/>
      <c r="O298" s="118"/>
      <c r="P298" s="118"/>
      <c r="Q298" s="119"/>
      <c r="R298" s="119"/>
      <c r="S298" s="119"/>
      <c r="T298" s="119"/>
      <c r="U298" s="110">
        <f t="shared" si="25"/>
        <v>0</v>
      </c>
      <c r="V298" s="110">
        <f t="shared" si="24"/>
        <v>0</v>
      </c>
      <c r="W298" s="88"/>
      <c r="X298" s="111" t="str">
        <f>IF(ISNUMBER(B298), IF(COUNTIF($B$10:$B298, B298)=COUNTIF($B:$B, B298), "1", "0"), "")</f>
        <v/>
      </c>
      <c r="Y298" s="112">
        <f t="shared" si="26"/>
        <v>0</v>
      </c>
      <c r="Z298" s="113" t="str" cm="1">
        <f t="array" ref="Z298">_xlfn.IFS(S298="","未応札",S298&gt;0,"応札")</f>
        <v>未応札</v>
      </c>
      <c r="AA298" s="113" t="str" cm="1">
        <f t="array" ref="AA298">_xlfn.IFS(T298=0,"未約定",T298=S298,"約定",T298&lt;S298,"一部約定")</f>
        <v>未約定</v>
      </c>
      <c r="AB298" s="117"/>
      <c r="AC298" s="114" t="str">
        <f t="shared" si="27"/>
        <v/>
      </c>
      <c r="AD298" s="115" t="str">
        <f t="shared" si="28"/>
        <v/>
      </c>
      <c r="AE298" s="116" t="str">
        <f t="shared" si="29"/>
        <v/>
      </c>
    </row>
    <row r="299" spans="2:31" ht="25.05" customHeight="1">
      <c r="B299" s="117"/>
      <c r="C299" s="117" t="s">
        <v>12</v>
      </c>
      <c r="D299" s="117"/>
      <c r="E299" s="117"/>
      <c r="F299" s="117"/>
      <c r="G299" s="117"/>
      <c r="H299" s="117"/>
      <c r="I299" s="117"/>
      <c r="J299" s="117"/>
      <c r="K299" s="117"/>
      <c r="L299" s="117"/>
      <c r="M299" s="118"/>
      <c r="N299" s="118"/>
      <c r="O299" s="118"/>
      <c r="P299" s="118"/>
      <c r="Q299" s="119"/>
      <c r="R299" s="119"/>
      <c r="S299" s="119"/>
      <c r="T299" s="119"/>
      <c r="U299" s="110">
        <f t="shared" si="25"/>
        <v>0</v>
      </c>
      <c r="V299" s="110">
        <f t="shared" si="24"/>
        <v>0</v>
      </c>
      <c r="W299" s="88"/>
      <c r="X299" s="111" t="str">
        <f>IF(ISNUMBER(B299), IF(COUNTIF($B$10:$B299, B299)=COUNTIF($B:$B, B299), "1", "0"), "")</f>
        <v/>
      </c>
      <c r="Y299" s="112">
        <f t="shared" si="26"/>
        <v>0</v>
      </c>
      <c r="Z299" s="113" t="str" cm="1">
        <f t="array" ref="Z299">_xlfn.IFS(S299="","未応札",S299&gt;0,"応札")</f>
        <v>未応札</v>
      </c>
      <c r="AA299" s="113" t="str" cm="1">
        <f t="array" ref="AA299">_xlfn.IFS(T299=0,"未約定",T299=S299,"約定",T299&lt;S299,"一部約定")</f>
        <v>未約定</v>
      </c>
      <c r="AB299" s="117"/>
      <c r="AC299" s="114" t="str">
        <f t="shared" si="27"/>
        <v/>
      </c>
      <c r="AD299" s="115" t="str">
        <f t="shared" si="28"/>
        <v/>
      </c>
      <c r="AE299" s="116" t="str">
        <f t="shared" si="29"/>
        <v/>
      </c>
    </row>
    <row r="300" spans="2:31" ht="25.05" customHeight="1">
      <c r="B300" s="117"/>
      <c r="C300" s="117" t="s">
        <v>12</v>
      </c>
      <c r="D300" s="117"/>
      <c r="E300" s="117"/>
      <c r="F300" s="117"/>
      <c r="G300" s="117"/>
      <c r="H300" s="117"/>
      <c r="I300" s="117"/>
      <c r="J300" s="117"/>
      <c r="K300" s="117"/>
      <c r="L300" s="117"/>
      <c r="M300" s="118"/>
      <c r="N300" s="118"/>
      <c r="O300" s="118"/>
      <c r="P300" s="118"/>
      <c r="Q300" s="119"/>
      <c r="R300" s="119"/>
      <c r="S300" s="119"/>
      <c r="T300" s="119"/>
      <c r="U300" s="110">
        <f t="shared" si="25"/>
        <v>0</v>
      </c>
      <c r="V300" s="110">
        <f t="shared" si="24"/>
        <v>0</v>
      </c>
      <c r="W300" s="88"/>
      <c r="X300" s="111" t="str">
        <f>IF(ISNUMBER(B300), IF(COUNTIF($B$10:$B300, B300)=COUNTIF($B:$B, B300), "1", "0"), "")</f>
        <v/>
      </c>
      <c r="Y300" s="112">
        <f t="shared" si="26"/>
        <v>0</v>
      </c>
      <c r="Z300" s="113" t="str" cm="1">
        <f t="array" ref="Z300">_xlfn.IFS(S300="","未応札",S300&gt;0,"応札")</f>
        <v>未応札</v>
      </c>
      <c r="AA300" s="113" t="str" cm="1">
        <f t="array" ref="AA300">_xlfn.IFS(T300=0,"未約定",T300=S300,"約定",T300&lt;S300,"一部約定")</f>
        <v>未約定</v>
      </c>
      <c r="AB300" s="117"/>
      <c r="AC300" s="114" t="str">
        <f t="shared" si="27"/>
        <v/>
      </c>
      <c r="AD300" s="115" t="str">
        <f t="shared" si="28"/>
        <v/>
      </c>
      <c r="AE300" s="116" t="str">
        <f t="shared" si="29"/>
        <v/>
      </c>
    </row>
    <row r="301" spans="2:31" ht="25.05" customHeight="1">
      <c r="B301" s="117"/>
      <c r="C301" s="117" t="s">
        <v>12</v>
      </c>
      <c r="D301" s="117"/>
      <c r="E301" s="117"/>
      <c r="F301" s="117"/>
      <c r="G301" s="117"/>
      <c r="H301" s="117"/>
      <c r="I301" s="117"/>
      <c r="J301" s="117"/>
      <c r="K301" s="117"/>
      <c r="L301" s="117"/>
      <c r="M301" s="118"/>
      <c r="N301" s="118"/>
      <c r="O301" s="118"/>
      <c r="P301" s="118"/>
      <c r="Q301" s="119"/>
      <c r="R301" s="119"/>
      <c r="S301" s="119"/>
      <c r="T301" s="119"/>
      <c r="U301" s="110">
        <f t="shared" si="25"/>
        <v>0</v>
      </c>
      <c r="V301" s="110">
        <f t="shared" si="24"/>
        <v>0</v>
      </c>
      <c r="W301" s="88"/>
      <c r="X301" s="111" t="str">
        <f>IF(ISNUMBER(B301), IF(COUNTIF($B$10:$B301, B301)=COUNTIF($B:$B, B301), "1", "0"), "")</f>
        <v/>
      </c>
      <c r="Y301" s="112">
        <f t="shared" si="26"/>
        <v>0</v>
      </c>
      <c r="Z301" s="113" t="str" cm="1">
        <f t="array" ref="Z301">_xlfn.IFS(S301="","未応札",S301&gt;0,"応札")</f>
        <v>未応札</v>
      </c>
      <c r="AA301" s="113" t="str" cm="1">
        <f t="array" ref="AA301">_xlfn.IFS(T301=0,"未約定",T301=S301,"約定",T301&lt;S301,"一部約定")</f>
        <v>未約定</v>
      </c>
      <c r="AB301" s="117"/>
      <c r="AC301" s="114" t="str">
        <f t="shared" si="27"/>
        <v/>
      </c>
      <c r="AD301" s="115" t="str">
        <f t="shared" si="28"/>
        <v/>
      </c>
      <c r="AE301" s="116" t="str">
        <f t="shared" si="29"/>
        <v/>
      </c>
    </row>
    <row r="302" spans="2:31" ht="25.05" customHeight="1">
      <c r="B302" s="117"/>
      <c r="C302" s="117" t="s">
        <v>12</v>
      </c>
      <c r="D302" s="117"/>
      <c r="E302" s="117"/>
      <c r="F302" s="117"/>
      <c r="G302" s="117"/>
      <c r="H302" s="117"/>
      <c r="I302" s="117"/>
      <c r="J302" s="117"/>
      <c r="K302" s="117"/>
      <c r="L302" s="117"/>
      <c r="M302" s="118"/>
      <c r="N302" s="118"/>
      <c r="O302" s="118"/>
      <c r="P302" s="118"/>
      <c r="Q302" s="119"/>
      <c r="R302" s="119"/>
      <c r="S302" s="119"/>
      <c r="T302" s="119"/>
      <c r="U302" s="110">
        <f t="shared" si="25"/>
        <v>0</v>
      </c>
      <c r="V302" s="110">
        <f t="shared" si="24"/>
        <v>0</v>
      </c>
      <c r="W302" s="88"/>
      <c r="X302" s="111" t="str">
        <f>IF(ISNUMBER(B302), IF(COUNTIF($B$10:$B302, B302)=COUNTIF($B:$B, B302), "1", "0"), "")</f>
        <v/>
      </c>
      <c r="Y302" s="112">
        <f t="shared" si="26"/>
        <v>0</v>
      </c>
      <c r="Z302" s="113" t="str" cm="1">
        <f t="array" ref="Z302">_xlfn.IFS(S302="","未応札",S302&gt;0,"応札")</f>
        <v>未応札</v>
      </c>
      <c r="AA302" s="113" t="str" cm="1">
        <f t="array" ref="AA302">_xlfn.IFS(T302=0,"未約定",T302=S302,"約定",T302&lt;S302,"一部約定")</f>
        <v>未約定</v>
      </c>
      <c r="AB302" s="117"/>
      <c r="AC302" s="114" t="str">
        <f t="shared" si="27"/>
        <v/>
      </c>
      <c r="AD302" s="115" t="str">
        <f t="shared" si="28"/>
        <v/>
      </c>
      <c r="AE302" s="116" t="str">
        <f t="shared" si="29"/>
        <v/>
      </c>
    </row>
    <row r="303" spans="2:31" ht="25.05" customHeight="1">
      <c r="B303" s="117"/>
      <c r="C303" s="117" t="s">
        <v>12</v>
      </c>
      <c r="D303" s="117"/>
      <c r="E303" s="117"/>
      <c r="F303" s="117"/>
      <c r="G303" s="117"/>
      <c r="H303" s="117"/>
      <c r="I303" s="117"/>
      <c r="J303" s="117"/>
      <c r="K303" s="117"/>
      <c r="L303" s="117"/>
      <c r="M303" s="118"/>
      <c r="N303" s="118"/>
      <c r="O303" s="118"/>
      <c r="P303" s="118"/>
      <c r="Q303" s="119"/>
      <c r="R303" s="119"/>
      <c r="S303" s="119"/>
      <c r="T303" s="119"/>
      <c r="U303" s="110">
        <f t="shared" si="25"/>
        <v>0</v>
      </c>
      <c r="V303" s="110">
        <f t="shared" si="24"/>
        <v>0</v>
      </c>
      <c r="W303" s="88"/>
      <c r="X303" s="111" t="str">
        <f>IF(ISNUMBER(B303), IF(COUNTIF($B$10:$B303, B303)=COUNTIF($B:$B, B303), "1", "0"), "")</f>
        <v/>
      </c>
      <c r="Y303" s="112">
        <f t="shared" si="26"/>
        <v>0</v>
      </c>
      <c r="Z303" s="113" t="str" cm="1">
        <f t="array" ref="Z303">_xlfn.IFS(S303="","未応札",S303&gt;0,"応札")</f>
        <v>未応札</v>
      </c>
      <c r="AA303" s="113" t="str" cm="1">
        <f t="array" ref="AA303">_xlfn.IFS(T303=0,"未約定",T303=S303,"約定",T303&lt;S303,"一部約定")</f>
        <v>未約定</v>
      </c>
      <c r="AB303" s="117"/>
      <c r="AC303" s="114" t="str">
        <f t="shared" si="27"/>
        <v/>
      </c>
      <c r="AD303" s="115" t="str">
        <f t="shared" si="28"/>
        <v/>
      </c>
      <c r="AE303" s="116" t="str">
        <f t="shared" si="29"/>
        <v/>
      </c>
    </row>
    <row r="304" spans="2:31" ht="25.05" customHeight="1">
      <c r="B304" s="117"/>
      <c r="C304" s="117" t="s">
        <v>12</v>
      </c>
      <c r="D304" s="117"/>
      <c r="E304" s="117"/>
      <c r="F304" s="117"/>
      <c r="G304" s="117"/>
      <c r="H304" s="117"/>
      <c r="I304" s="117"/>
      <c r="J304" s="117"/>
      <c r="K304" s="117"/>
      <c r="L304" s="117"/>
      <c r="M304" s="118"/>
      <c r="N304" s="118"/>
      <c r="O304" s="118"/>
      <c r="P304" s="118"/>
      <c r="Q304" s="119"/>
      <c r="R304" s="119"/>
      <c r="S304" s="119"/>
      <c r="T304" s="119"/>
      <c r="U304" s="110">
        <f t="shared" si="25"/>
        <v>0</v>
      </c>
      <c r="V304" s="110">
        <f t="shared" si="24"/>
        <v>0</v>
      </c>
      <c r="W304" s="88"/>
      <c r="X304" s="111" t="str">
        <f>IF(ISNUMBER(B304), IF(COUNTIF($B$10:$B304, B304)=COUNTIF($B:$B, B304), "1", "0"), "")</f>
        <v/>
      </c>
      <c r="Y304" s="112">
        <f t="shared" si="26"/>
        <v>0</v>
      </c>
      <c r="Z304" s="113" t="str" cm="1">
        <f t="array" ref="Z304">_xlfn.IFS(S304="","未応札",S304&gt;0,"応札")</f>
        <v>未応札</v>
      </c>
      <c r="AA304" s="113" t="str" cm="1">
        <f t="array" ref="AA304">_xlfn.IFS(T304=0,"未約定",T304=S304,"約定",T304&lt;S304,"一部約定")</f>
        <v>未約定</v>
      </c>
      <c r="AB304" s="117"/>
      <c r="AC304" s="114" t="str">
        <f t="shared" si="27"/>
        <v/>
      </c>
      <c r="AD304" s="115" t="str">
        <f t="shared" si="28"/>
        <v/>
      </c>
      <c r="AE304" s="116" t="str">
        <f t="shared" si="29"/>
        <v/>
      </c>
    </row>
    <row r="305" spans="2:31" ht="25.05" customHeight="1">
      <c r="B305" s="117"/>
      <c r="C305" s="117" t="s">
        <v>12</v>
      </c>
      <c r="D305" s="117"/>
      <c r="E305" s="117"/>
      <c r="F305" s="117"/>
      <c r="G305" s="117"/>
      <c r="H305" s="117"/>
      <c r="I305" s="117"/>
      <c r="J305" s="117"/>
      <c r="K305" s="117"/>
      <c r="L305" s="117"/>
      <c r="M305" s="118"/>
      <c r="N305" s="118"/>
      <c r="O305" s="118"/>
      <c r="P305" s="118"/>
      <c r="Q305" s="119"/>
      <c r="R305" s="119"/>
      <c r="S305" s="119"/>
      <c r="T305" s="119"/>
      <c r="U305" s="110">
        <f t="shared" si="25"/>
        <v>0</v>
      </c>
      <c r="V305" s="110">
        <f t="shared" si="24"/>
        <v>0</v>
      </c>
      <c r="W305" s="88"/>
      <c r="X305" s="111" t="str">
        <f>IF(ISNUMBER(B305), IF(COUNTIF($B$10:$B305, B305)=COUNTIF($B:$B, B305), "1", "0"), "")</f>
        <v/>
      </c>
      <c r="Y305" s="112">
        <f t="shared" si="26"/>
        <v>0</v>
      </c>
      <c r="Z305" s="113" t="str" cm="1">
        <f t="array" ref="Z305">_xlfn.IFS(S305="","未応札",S305&gt;0,"応札")</f>
        <v>未応札</v>
      </c>
      <c r="AA305" s="113" t="str" cm="1">
        <f t="array" ref="AA305">_xlfn.IFS(T305=0,"未約定",T305=S305,"約定",T305&lt;S305,"一部約定")</f>
        <v>未約定</v>
      </c>
      <c r="AB305" s="117"/>
      <c r="AC305" s="114" t="str">
        <f t="shared" si="27"/>
        <v/>
      </c>
      <c r="AD305" s="115" t="str">
        <f t="shared" si="28"/>
        <v/>
      </c>
      <c r="AE305" s="116" t="str">
        <f t="shared" si="29"/>
        <v/>
      </c>
    </row>
    <row r="306" spans="2:31" ht="25.05" customHeight="1">
      <c r="B306" s="117"/>
      <c r="C306" s="117" t="s">
        <v>12</v>
      </c>
      <c r="D306" s="117"/>
      <c r="E306" s="117"/>
      <c r="F306" s="117"/>
      <c r="G306" s="117"/>
      <c r="H306" s="117"/>
      <c r="I306" s="117"/>
      <c r="J306" s="117"/>
      <c r="K306" s="117"/>
      <c r="L306" s="117"/>
      <c r="M306" s="118"/>
      <c r="N306" s="118"/>
      <c r="O306" s="118"/>
      <c r="P306" s="118"/>
      <c r="Q306" s="119"/>
      <c r="R306" s="119"/>
      <c r="S306" s="119"/>
      <c r="T306" s="119"/>
      <c r="U306" s="110">
        <f t="shared" si="25"/>
        <v>0</v>
      </c>
      <c r="V306" s="110">
        <f t="shared" si="24"/>
        <v>0</v>
      </c>
      <c r="W306" s="88"/>
      <c r="X306" s="111" t="str">
        <f>IF(ISNUMBER(B306), IF(COUNTIF($B$10:$B306, B306)=COUNTIF($B:$B, B306), "1", "0"), "")</f>
        <v/>
      </c>
      <c r="Y306" s="112">
        <f t="shared" si="26"/>
        <v>0</v>
      </c>
      <c r="Z306" s="113" t="str" cm="1">
        <f t="array" ref="Z306">_xlfn.IFS(S306="","未応札",S306&gt;0,"応札")</f>
        <v>未応札</v>
      </c>
      <c r="AA306" s="113" t="str" cm="1">
        <f t="array" ref="AA306">_xlfn.IFS(T306=0,"未約定",T306=S306,"約定",T306&lt;S306,"一部約定")</f>
        <v>未約定</v>
      </c>
      <c r="AB306" s="117"/>
      <c r="AC306" s="114" t="str">
        <f t="shared" si="27"/>
        <v/>
      </c>
      <c r="AD306" s="115" t="str">
        <f t="shared" si="28"/>
        <v/>
      </c>
      <c r="AE306" s="116" t="str">
        <f t="shared" si="29"/>
        <v/>
      </c>
    </row>
    <row r="307" spans="2:31" ht="25.05" customHeight="1">
      <c r="B307" s="117"/>
      <c r="C307" s="117" t="s">
        <v>12</v>
      </c>
      <c r="D307" s="117"/>
      <c r="E307" s="117"/>
      <c r="F307" s="117"/>
      <c r="G307" s="117"/>
      <c r="H307" s="117"/>
      <c r="I307" s="117"/>
      <c r="J307" s="117"/>
      <c r="K307" s="117"/>
      <c r="L307" s="117"/>
      <c r="M307" s="118"/>
      <c r="N307" s="118"/>
      <c r="O307" s="118"/>
      <c r="P307" s="118"/>
      <c r="Q307" s="119"/>
      <c r="R307" s="119"/>
      <c r="S307" s="119"/>
      <c r="T307" s="119"/>
      <c r="U307" s="110">
        <f t="shared" si="25"/>
        <v>0</v>
      </c>
      <c r="V307" s="110">
        <f t="shared" si="24"/>
        <v>0</v>
      </c>
      <c r="W307" s="88"/>
      <c r="X307" s="111" t="str">
        <f>IF(ISNUMBER(B307), IF(COUNTIF($B$10:$B307, B307)=COUNTIF($B:$B, B307), "1", "0"), "")</f>
        <v/>
      </c>
      <c r="Y307" s="112">
        <f t="shared" si="26"/>
        <v>0</v>
      </c>
      <c r="Z307" s="113" t="str" cm="1">
        <f t="array" ref="Z307">_xlfn.IFS(S307="","未応札",S307&gt;0,"応札")</f>
        <v>未応札</v>
      </c>
      <c r="AA307" s="113" t="str" cm="1">
        <f t="array" ref="AA307">_xlfn.IFS(T307=0,"未約定",T307=S307,"約定",T307&lt;S307,"一部約定")</f>
        <v>未約定</v>
      </c>
      <c r="AB307" s="117"/>
      <c r="AC307" s="114" t="str">
        <f t="shared" si="27"/>
        <v/>
      </c>
      <c r="AD307" s="115" t="str">
        <f t="shared" si="28"/>
        <v/>
      </c>
      <c r="AE307" s="116" t="str">
        <f t="shared" si="29"/>
        <v/>
      </c>
    </row>
    <row r="308" spans="2:31" ht="25.05" customHeight="1">
      <c r="B308" s="117"/>
      <c r="C308" s="117" t="s">
        <v>12</v>
      </c>
      <c r="D308" s="117"/>
      <c r="E308" s="117"/>
      <c r="F308" s="117"/>
      <c r="G308" s="117"/>
      <c r="H308" s="117"/>
      <c r="I308" s="117"/>
      <c r="J308" s="117"/>
      <c r="K308" s="117"/>
      <c r="L308" s="117"/>
      <c r="M308" s="118"/>
      <c r="N308" s="118"/>
      <c r="O308" s="118"/>
      <c r="P308" s="118"/>
      <c r="Q308" s="119"/>
      <c r="R308" s="119"/>
      <c r="S308" s="119"/>
      <c r="T308" s="119"/>
      <c r="U308" s="110">
        <f t="shared" si="25"/>
        <v>0</v>
      </c>
      <c r="V308" s="110">
        <f t="shared" si="24"/>
        <v>0</v>
      </c>
      <c r="W308" s="88"/>
      <c r="X308" s="111" t="str">
        <f>IF(ISNUMBER(B308), IF(COUNTIF($B$10:$B308, B308)=COUNTIF($B:$B, B308), "1", "0"), "")</f>
        <v/>
      </c>
      <c r="Y308" s="112">
        <f t="shared" si="26"/>
        <v>0</v>
      </c>
      <c r="Z308" s="113" t="str" cm="1">
        <f t="array" ref="Z308">_xlfn.IFS(S308="","未応札",S308&gt;0,"応札")</f>
        <v>未応札</v>
      </c>
      <c r="AA308" s="113" t="str" cm="1">
        <f t="array" ref="AA308">_xlfn.IFS(T308=0,"未約定",T308=S308,"約定",T308&lt;S308,"一部約定")</f>
        <v>未約定</v>
      </c>
      <c r="AB308" s="117"/>
      <c r="AC308" s="114" t="str">
        <f t="shared" si="27"/>
        <v/>
      </c>
      <c r="AD308" s="115" t="str">
        <f t="shared" si="28"/>
        <v/>
      </c>
      <c r="AE308" s="116" t="str">
        <f t="shared" si="29"/>
        <v/>
      </c>
    </row>
    <row r="309" spans="2:31" ht="25.05" customHeight="1">
      <c r="B309" s="117"/>
      <c r="C309" s="117" t="s">
        <v>12</v>
      </c>
      <c r="D309" s="117"/>
      <c r="E309" s="117"/>
      <c r="F309" s="117"/>
      <c r="G309" s="117"/>
      <c r="H309" s="117"/>
      <c r="I309" s="117"/>
      <c r="J309" s="117"/>
      <c r="K309" s="117"/>
      <c r="L309" s="117"/>
      <c r="M309" s="118"/>
      <c r="N309" s="118"/>
      <c r="O309" s="118"/>
      <c r="P309" s="118"/>
      <c r="Q309" s="119"/>
      <c r="R309" s="119"/>
      <c r="S309" s="119"/>
      <c r="T309" s="119"/>
      <c r="U309" s="110">
        <f t="shared" si="25"/>
        <v>0</v>
      </c>
      <c r="V309" s="110">
        <f t="shared" si="24"/>
        <v>0</v>
      </c>
      <c r="W309" s="88"/>
      <c r="X309" s="111" t="str">
        <f>IF(ISNUMBER(B309), IF(COUNTIF($B$10:$B309, B309)=COUNTIF($B:$B, B309), "1", "0"), "")</f>
        <v/>
      </c>
      <c r="Y309" s="112">
        <f t="shared" si="26"/>
        <v>0</v>
      </c>
      <c r="Z309" s="113" t="str" cm="1">
        <f t="array" ref="Z309">_xlfn.IFS(S309="","未応札",S309&gt;0,"応札")</f>
        <v>未応札</v>
      </c>
      <c r="AA309" s="113" t="str" cm="1">
        <f t="array" ref="AA309">_xlfn.IFS(T309=0,"未約定",T309=S309,"約定",T309&lt;S309,"一部約定")</f>
        <v>未約定</v>
      </c>
      <c r="AB309" s="117"/>
      <c r="AC309" s="114" t="str">
        <f t="shared" si="27"/>
        <v/>
      </c>
      <c r="AD309" s="115" t="str">
        <f t="shared" si="28"/>
        <v/>
      </c>
      <c r="AE309" s="116" t="str">
        <f t="shared" si="29"/>
        <v/>
      </c>
    </row>
    <row r="310" spans="2:31" ht="25.05" customHeight="1">
      <c r="B310" s="117"/>
      <c r="C310" s="117" t="s">
        <v>12</v>
      </c>
      <c r="D310" s="117"/>
      <c r="E310" s="117"/>
      <c r="F310" s="117"/>
      <c r="G310" s="117"/>
      <c r="H310" s="117"/>
      <c r="I310" s="117"/>
      <c r="J310" s="117"/>
      <c r="K310" s="117"/>
      <c r="L310" s="117"/>
      <c r="M310" s="118"/>
      <c r="N310" s="118"/>
      <c r="O310" s="118"/>
      <c r="P310" s="118"/>
      <c r="Q310" s="119"/>
      <c r="R310" s="119"/>
      <c r="S310" s="119"/>
      <c r="T310" s="119"/>
      <c r="U310" s="110">
        <f t="shared" si="25"/>
        <v>0</v>
      </c>
      <c r="V310" s="110">
        <f t="shared" si="24"/>
        <v>0</v>
      </c>
      <c r="W310" s="88"/>
      <c r="X310" s="111" t="str">
        <f>IF(ISNUMBER(B310), IF(COUNTIF($B$10:$B310, B310)=COUNTIF($B:$B, B310), "1", "0"), "")</f>
        <v/>
      </c>
      <c r="Y310" s="112">
        <f t="shared" si="26"/>
        <v>0</v>
      </c>
      <c r="Z310" s="113" t="str" cm="1">
        <f t="array" ref="Z310">_xlfn.IFS(S310="","未応札",S310&gt;0,"応札")</f>
        <v>未応札</v>
      </c>
      <c r="AA310" s="113" t="str" cm="1">
        <f t="array" ref="AA310">_xlfn.IFS(T310=0,"未約定",T310=S310,"約定",T310&lt;S310,"一部約定")</f>
        <v>未約定</v>
      </c>
      <c r="AB310" s="117"/>
      <c r="AC310" s="114" t="str">
        <f t="shared" si="27"/>
        <v/>
      </c>
      <c r="AD310" s="115" t="str">
        <f t="shared" si="28"/>
        <v/>
      </c>
      <c r="AE310" s="116" t="str">
        <f t="shared" si="29"/>
        <v/>
      </c>
    </row>
    <row r="311" spans="2:31" ht="25.05" customHeight="1">
      <c r="B311" s="117"/>
      <c r="C311" s="117" t="s">
        <v>12</v>
      </c>
      <c r="D311" s="117"/>
      <c r="E311" s="117"/>
      <c r="F311" s="117"/>
      <c r="G311" s="117"/>
      <c r="H311" s="117"/>
      <c r="I311" s="117"/>
      <c r="J311" s="117"/>
      <c r="K311" s="117"/>
      <c r="L311" s="117"/>
      <c r="M311" s="118"/>
      <c r="N311" s="118"/>
      <c r="O311" s="118"/>
      <c r="P311" s="118"/>
      <c r="Q311" s="119"/>
      <c r="R311" s="119"/>
      <c r="S311" s="119"/>
      <c r="T311" s="119"/>
      <c r="U311" s="110">
        <f t="shared" si="25"/>
        <v>0</v>
      </c>
      <c r="V311" s="110">
        <f t="shared" si="24"/>
        <v>0</v>
      </c>
      <c r="W311" s="88"/>
      <c r="X311" s="111" t="str">
        <f>IF(ISNUMBER(B311), IF(COUNTIF($B$10:$B311, B311)=COUNTIF($B:$B, B311), "1", "0"), "")</f>
        <v/>
      </c>
      <c r="Y311" s="112">
        <f t="shared" si="26"/>
        <v>0</v>
      </c>
      <c r="Z311" s="113" t="str" cm="1">
        <f t="array" ref="Z311">_xlfn.IFS(S311="","未応札",S311&gt;0,"応札")</f>
        <v>未応札</v>
      </c>
      <c r="AA311" s="113" t="str" cm="1">
        <f t="array" ref="AA311">_xlfn.IFS(T311=0,"未約定",T311=S311,"約定",T311&lt;S311,"一部約定")</f>
        <v>未約定</v>
      </c>
      <c r="AB311" s="117"/>
      <c r="AC311" s="114" t="str">
        <f t="shared" si="27"/>
        <v/>
      </c>
      <c r="AD311" s="115" t="str">
        <f t="shared" si="28"/>
        <v/>
      </c>
      <c r="AE311" s="116" t="str">
        <f t="shared" si="29"/>
        <v/>
      </c>
    </row>
    <row r="312" spans="2:31" ht="25.05" customHeight="1">
      <c r="B312" s="117"/>
      <c r="C312" s="117" t="s">
        <v>12</v>
      </c>
      <c r="D312" s="117"/>
      <c r="E312" s="117"/>
      <c r="F312" s="117"/>
      <c r="G312" s="117"/>
      <c r="H312" s="117"/>
      <c r="I312" s="117"/>
      <c r="J312" s="117"/>
      <c r="K312" s="117"/>
      <c r="L312" s="117"/>
      <c r="M312" s="118"/>
      <c r="N312" s="118"/>
      <c r="O312" s="118"/>
      <c r="P312" s="118"/>
      <c r="Q312" s="119"/>
      <c r="R312" s="119"/>
      <c r="S312" s="119"/>
      <c r="T312" s="119"/>
      <c r="U312" s="110">
        <f t="shared" si="25"/>
        <v>0</v>
      </c>
      <c r="V312" s="110">
        <f t="shared" si="24"/>
        <v>0</v>
      </c>
      <c r="W312" s="88"/>
      <c r="X312" s="111" t="str">
        <f>IF(ISNUMBER(B312), IF(COUNTIF($B$10:$B312, B312)=COUNTIF($B:$B, B312), "1", "0"), "")</f>
        <v/>
      </c>
      <c r="Y312" s="112">
        <f t="shared" si="26"/>
        <v>0</v>
      </c>
      <c r="Z312" s="113" t="str" cm="1">
        <f t="array" ref="Z312">_xlfn.IFS(S312="","未応札",S312&gt;0,"応札")</f>
        <v>未応札</v>
      </c>
      <c r="AA312" s="113" t="str" cm="1">
        <f t="array" ref="AA312">_xlfn.IFS(T312=0,"未約定",T312=S312,"約定",T312&lt;S312,"一部約定")</f>
        <v>未約定</v>
      </c>
      <c r="AB312" s="117"/>
      <c r="AC312" s="114" t="str">
        <f t="shared" si="27"/>
        <v/>
      </c>
      <c r="AD312" s="115" t="str">
        <f t="shared" si="28"/>
        <v/>
      </c>
      <c r="AE312" s="116" t="str">
        <f t="shared" si="29"/>
        <v/>
      </c>
    </row>
    <row r="313" spans="2:31" ht="25.05" customHeight="1">
      <c r="B313" s="117"/>
      <c r="C313" s="117" t="s">
        <v>12</v>
      </c>
      <c r="D313" s="117"/>
      <c r="E313" s="117"/>
      <c r="F313" s="117"/>
      <c r="G313" s="117"/>
      <c r="H313" s="117"/>
      <c r="I313" s="117"/>
      <c r="J313" s="117"/>
      <c r="K313" s="117"/>
      <c r="L313" s="117"/>
      <c r="M313" s="118"/>
      <c r="N313" s="118"/>
      <c r="O313" s="118"/>
      <c r="P313" s="118"/>
      <c r="Q313" s="119"/>
      <c r="R313" s="119"/>
      <c r="S313" s="119"/>
      <c r="T313" s="119"/>
      <c r="U313" s="110">
        <f t="shared" si="25"/>
        <v>0</v>
      </c>
      <c r="V313" s="110">
        <f t="shared" si="24"/>
        <v>0</v>
      </c>
      <c r="W313" s="88"/>
      <c r="X313" s="111" t="str">
        <f>IF(ISNUMBER(B313), IF(COUNTIF($B$10:$B313, B313)=COUNTIF($B:$B, B313), "1", "0"), "")</f>
        <v/>
      </c>
      <c r="Y313" s="112">
        <f t="shared" si="26"/>
        <v>0</v>
      </c>
      <c r="Z313" s="113" t="str" cm="1">
        <f t="array" ref="Z313">_xlfn.IFS(S313="","未応札",S313&gt;0,"応札")</f>
        <v>未応札</v>
      </c>
      <c r="AA313" s="113" t="str" cm="1">
        <f t="array" ref="AA313">_xlfn.IFS(T313=0,"未約定",T313=S313,"約定",T313&lt;S313,"一部約定")</f>
        <v>未約定</v>
      </c>
      <c r="AB313" s="117"/>
      <c r="AC313" s="114" t="str">
        <f t="shared" si="27"/>
        <v/>
      </c>
      <c r="AD313" s="115" t="str">
        <f t="shared" si="28"/>
        <v/>
      </c>
      <c r="AE313" s="116" t="str">
        <f t="shared" si="29"/>
        <v/>
      </c>
    </row>
    <row r="314" spans="2:31" ht="25.05" customHeight="1">
      <c r="B314" s="117"/>
      <c r="C314" s="117" t="s">
        <v>12</v>
      </c>
      <c r="D314" s="117"/>
      <c r="E314" s="117"/>
      <c r="F314" s="117"/>
      <c r="G314" s="117"/>
      <c r="H314" s="117"/>
      <c r="I314" s="117"/>
      <c r="J314" s="117"/>
      <c r="K314" s="117"/>
      <c r="L314" s="117"/>
      <c r="M314" s="118"/>
      <c r="N314" s="118"/>
      <c r="O314" s="118"/>
      <c r="P314" s="118"/>
      <c r="Q314" s="119"/>
      <c r="R314" s="119"/>
      <c r="S314" s="119"/>
      <c r="T314" s="119"/>
      <c r="U314" s="110">
        <f t="shared" si="25"/>
        <v>0</v>
      </c>
      <c r="V314" s="110">
        <f t="shared" si="24"/>
        <v>0</v>
      </c>
      <c r="W314" s="88"/>
      <c r="X314" s="111" t="str">
        <f>IF(ISNUMBER(B314), IF(COUNTIF($B$10:$B314, B314)=COUNTIF($B:$B, B314), "1", "0"), "")</f>
        <v/>
      </c>
      <c r="Y314" s="112">
        <f t="shared" si="26"/>
        <v>0</v>
      </c>
      <c r="Z314" s="113" t="str" cm="1">
        <f t="array" ref="Z314">_xlfn.IFS(S314="","未応札",S314&gt;0,"応札")</f>
        <v>未応札</v>
      </c>
      <c r="AA314" s="113" t="str" cm="1">
        <f t="array" ref="AA314">_xlfn.IFS(T314=0,"未約定",T314=S314,"約定",T314&lt;S314,"一部約定")</f>
        <v>未約定</v>
      </c>
      <c r="AB314" s="117"/>
      <c r="AC314" s="114" t="str">
        <f t="shared" si="27"/>
        <v/>
      </c>
      <c r="AD314" s="115" t="str">
        <f t="shared" si="28"/>
        <v/>
      </c>
      <c r="AE314" s="116" t="str">
        <f t="shared" si="29"/>
        <v/>
      </c>
    </row>
    <row r="315" spans="2:31" ht="25.05" customHeight="1">
      <c r="B315" s="117"/>
      <c r="C315" s="117" t="s">
        <v>12</v>
      </c>
      <c r="D315" s="117"/>
      <c r="E315" s="117"/>
      <c r="F315" s="117"/>
      <c r="G315" s="117"/>
      <c r="H315" s="117"/>
      <c r="I315" s="117"/>
      <c r="J315" s="117"/>
      <c r="K315" s="117"/>
      <c r="L315" s="117"/>
      <c r="M315" s="118"/>
      <c r="N315" s="118"/>
      <c r="O315" s="118"/>
      <c r="P315" s="118"/>
      <c r="Q315" s="119"/>
      <c r="R315" s="119"/>
      <c r="S315" s="119"/>
      <c r="T315" s="119"/>
      <c r="U315" s="110">
        <f t="shared" si="25"/>
        <v>0</v>
      </c>
      <c r="V315" s="110">
        <f t="shared" si="24"/>
        <v>0</v>
      </c>
      <c r="W315" s="88"/>
      <c r="X315" s="111" t="str">
        <f>IF(ISNUMBER(B315), IF(COUNTIF($B$10:$B315, B315)=COUNTIF($B:$B, B315), "1", "0"), "")</f>
        <v/>
      </c>
      <c r="Y315" s="112">
        <f t="shared" si="26"/>
        <v>0</v>
      </c>
      <c r="Z315" s="113" t="str" cm="1">
        <f t="array" ref="Z315">_xlfn.IFS(S315="","未応札",S315&gt;0,"応札")</f>
        <v>未応札</v>
      </c>
      <c r="AA315" s="113" t="str" cm="1">
        <f t="array" ref="AA315">_xlfn.IFS(T315=0,"未約定",T315=S315,"約定",T315&lt;S315,"一部約定")</f>
        <v>未約定</v>
      </c>
      <c r="AB315" s="117"/>
      <c r="AC315" s="114" t="str">
        <f t="shared" si="27"/>
        <v/>
      </c>
      <c r="AD315" s="115" t="str">
        <f t="shared" si="28"/>
        <v/>
      </c>
      <c r="AE315" s="116" t="str">
        <f t="shared" si="29"/>
        <v/>
      </c>
    </row>
    <row r="316" spans="2:31" ht="25.05" customHeight="1">
      <c r="B316" s="117"/>
      <c r="C316" s="117" t="s">
        <v>12</v>
      </c>
      <c r="D316" s="117"/>
      <c r="E316" s="117"/>
      <c r="F316" s="117"/>
      <c r="G316" s="117"/>
      <c r="H316" s="117"/>
      <c r="I316" s="117"/>
      <c r="J316" s="117"/>
      <c r="K316" s="117"/>
      <c r="L316" s="117"/>
      <c r="M316" s="118"/>
      <c r="N316" s="118"/>
      <c r="O316" s="118"/>
      <c r="P316" s="118"/>
      <c r="Q316" s="119"/>
      <c r="R316" s="119"/>
      <c r="S316" s="119"/>
      <c r="T316" s="119"/>
      <c r="U316" s="110">
        <f t="shared" si="25"/>
        <v>0</v>
      </c>
      <c r="V316" s="110">
        <f t="shared" si="24"/>
        <v>0</v>
      </c>
      <c r="W316" s="88"/>
      <c r="X316" s="111" t="str">
        <f>IF(ISNUMBER(B316), IF(COUNTIF($B$10:$B316, B316)=COUNTIF($B:$B, B316), "1", "0"), "")</f>
        <v/>
      </c>
      <c r="Y316" s="112">
        <f t="shared" si="26"/>
        <v>0</v>
      </c>
      <c r="Z316" s="113" t="str" cm="1">
        <f t="array" ref="Z316">_xlfn.IFS(S316="","未応札",S316&gt;0,"応札")</f>
        <v>未応札</v>
      </c>
      <c r="AA316" s="113" t="str" cm="1">
        <f t="array" ref="AA316">_xlfn.IFS(T316=0,"未約定",T316=S316,"約定",T316&lt;S316,"一部約定")</f>
        <v>未約定</v>
      </c>
      <c r="AB316" s="117"/>
      <c r="AC316" s="114" t="str">
        <f t="shared" si="27"/>
        <v/>
      </c>
      <c r="AD316" s="115" t="str">
        <f t="shared" si="28"/>
        <v/>
      </c>
      <c r="AE316" s="116" t="str">
        <f t="shared" si="29"/>
        <v/>
      </c>
    </row>
    <row r="317" spans="2:31" ht="25.05" customHeight="1">
      <c r="B317" s="117"/>
      <c r="C317" s="117" t="s">
        <v>12</v>
      </c>
      <c r="D317" s="117"/>
      <c r="E317" s="117"/>
      <c r="F317" s="117"/>
      <c r="G317" s="117"/>
      <c r="H317" s="117"/>
      <c r="I317" s="117"/>
      <c r="J317" s="117"/>
      <c r="K317" s="117"/>
      <c r="L317" s="117"/>
      <c r="M317" s="118"/>
      <c r="N317" s="118"/>
      <c r="O317" s="118"/>
      <c r="P317" s="118"/>
      <c r="Q317" s="119"/>
      <c r="R317" s="119"/>
      <c r="S317" s="119"/>
      <c r="T317" s="119"/>
      <c r="U317" s="110">
        <f t="shared" si="25"/>
        <v>0</v>
      </c>
      <c r="V317" s="110">
        <f t="shared" si="24"/>
        <v>0</v>
      </c>
      <c r="W317" s="88"/>
      <c r="X317" s="111" t="str">
        <f>IF(ISNUMBER(B317), IF(COUNTIF($B$10:$B317, B317)=COUNTIF($B:$B, B317), "1", "0"), "")</f>
        <v/>
      </c>
      <c r="Y317" s="112">
        <f t="shared" si="26"/>
        <v>0</v>
      </c>
      <c r="Z317" s="113" t="str" cm="1">
        <f t="array" ref="Z317">_xlfn.IFS(S317="","未応札",S317&gt;0,"応札")</f>
        <v>未応札</v>
      </c>
      <c r="AA317" s="113" t="str" cm="1">
        <f t="array" ref="AA317">_xlfn.IFS(T317=0,"未約定",T317=S317,"約定",T317&lt;S317,"一部約定")</f>
        <v>未約定</v>
      </c>
      <c r="AB317" s="117"/>
      <c r="AC317" s="114" t="str">
        <f t="shared" si="27"/>
        <v/>
      </c>
      <c r="AD317" s="115" t="str">
        <f t="shared" si="28"/>
        <v/>
      </c>
      <c r="AE317" s="116" t="str">
        <f t="shared" si="29"/>
        <v/>
      </c>
    </row>
    <row r="318" spans="2:31" ht="25.05" customHeight="1">
      <c r="B318" s="117"/>
      <c r="C318" s="117" t="s">
        <v>12</v>
      </c>
      <c r="D318" s="117"/>
      <c r="E318" s="117"/>
      <c r="F318" s="117"/>
      <c r="G318" s="117"/>
      <c r="H318" s="117"/>
      <c r="I318" s="117"/>
      <c r="J318" s="117"/>
      <c r="K318" s="117"/>
      <c r="L318" s="117"/>
      <c r="M318" s="118"/>
      <c r="N318" s="118"/>
      <c r="O318" s="118"/>
      <c r="P318" s="118"/>
      <c r="Q318" s="119"/>
      <c r="R318" s="119"/>
      <c r="S318" s="119"/>
      <c r="T318" s="119"/>
      <c r="U318" s="110">
        <f t="shared" si="25"/>
        <v>0</v>
      </c>
      <c r="V318" s="110">
        <f t="shared" si="24"/>
        <v>0</v>
      </c>
      <c r="W318" s="88"/>
      <c r="X318" s="111" t="str">
        <f>IF(ISNUMBER(B318), IF(COUNTIF($B$10:$B318, B318)=COUNTIF($B:$B, B318), "1", "0"), "")</f>
        <v/>
      </c>
      <c r="Y318" s="112">
        <f t="shared" si="26"/>
        <v>0</v>
      </c>
      <c r="Z318" s="113" t="str" cm="1">
        <f t="array" ref="Z318">_xlfn.IFS(S318="","未応札",S318&gt;0,"応札")</f>
        <v>未応札</v>
      </c>
      <c r="AA318" s="113" t="str" cm="1">
        <f t="array" ref="AA318">_xlfn.IFS(T318=0,"未約定",T318=S318,"約定",T318&lt;S318,"一部約定")</f>
        <v>未約定</v>
      </c>
      <c r="AB318" s="117"/>
      <c r="AC318" s="114" t="str">
        <f t="shared" si="27"/>
        <v/>
      </c>
      <c r="AD318" s="115" t="str">
        <f t="shared" si="28"/>
        <v/>
      </c>
      <c r="AE318" s="116" t="str">
        <f t="shared" si="29"/>
        <v/>
      </c>
    </row>
    <row r="319" spans="2:31" ht="25.05" customHeight="1">
      <c r="B319" s="117"/>
      <c r="C319" s="117" t="s">
        <v>12</v>
      </c>
      <c r="D319" s="117"/>
      <c r="E319" s="117"/>
      <c r="F319" s="117"/>
      <c r="G319" s="117"/>
      <c r="H319" s="117"/>
      <c r="I319" s="117"/>
      <c r="J319" s="117"/>
      <c r="K319" s="117"/>
      <c r="L319" s="117"/>
      <c r="M319" s="118"/>
      <c r="N319" s="118"/>
      <c r="O319" s="118"/>
      <c r="P319" s="118"/>
      <c r="Q319" s="119"/>
      <c r="R319" s="119"/>
      <c r="S319" s="119"/>
      <c r="T319" s="119"/>
      <c r="U319" s="110">
        <f t="shared" si="25"/>
        <v>0</v>
      </c>
      <c r="V319" s="110">
        <f t="shared" si="24"/>
        <v>0</v>
      </c>
      <c r="W319" s="88"/>
      <c r="X319" s="111" t="str">
        <f>IF(ISNUMBER(B319), IF(COUNTIF($B$10:$B319, B319)=COUNTIF($B:$B, B319), "1", "0"), "")</f>
        <v/>
      </c>
      <c r="Y319" s="112">
        <f t="shared" si="26"/>
        <v>0</v>
      </c>
      <c r="Z319" s="113" t="str" cm="1">
        <f t="array" ref="Z319">_xlfn.IFS(S319="","未応札",S319&gt;0,"応札")</f>
        <v>未応札</v>
      </c>
      <c r="AA319" s="113" t="str" cm="1">
        <f t="array" ref="AA319">_xlfn.IFS(T319=0,"未約定",T319=S319,"約定",T319&lt;S319,"一部約定")</f>
        <v>未約定</v>
      </c>
      <c r="AB319" s="117"/>
      <c r="AC319" s="114" t="str">
        <f t="shared" si="27"/>
        <v/>
      </c>
      <c r="AD319" s="115" t="str">
        <f t="shared" si="28"/>
        <v/>
      </c>
      <c r="AE319" s="116" t="str">
        <f t="shared" si="29"/>
        <v/>
      </c>
    </row>
    <row r="320" spans="2:31" ht="25.05" customHeight="1">
      <c r="B320" s="117"/>
      <c r="C320" s="117" t="s">
        <v>12</v>
      </c>
      <c r="D320" s="117"/>
      <c r="E320" s="117"/>
      <c r="F320" s="117"/>
      <c r="G320" s="117"/>
      <c r="H320" s="117"/>
      <c r="I320" s="117"/>
      <c r="J320" s="117"/>
      <c r="K320" s="117"/>
      <c r="L320" s="117"/>
      <c r="M320" s="118"/>
      <c r="N320" s="118"/>
      <c r="O320" s="118"/>
      <c r="P320" s="118"/>
      <c r="Q320" s="119"/>
      <c r="R320" s="119"/>
      <c r="S320" s="119"/>
      <c r="T320" s="119"/>
      <c r="U320" s="110">
        <f t="shared" si="25"/>
        <v>0</v>
      </c>
      <c r="V320" s="110">
        <f t="shared" si="24"/>
        <v>0</v>
      </c>
      <c r="W320" s="88"/>
      <c r="X320" s="111" t="str">
        <f>IF(ISNUMBER(B320), IF(COUNTIF($B$10:$B320, B320)=COUNTIF($B:$B, B320), "1", "0"), "")</f>
        <v/>
      </c>
      <c r="Y320" s="112">
        <f t="shared" si="26"/>
        <v>0</v>
      </c>
      <c r="Z320" s="113" t="str" cm="1">
        <f t="array" ref="Z320">_xlfn.IFS(S320="","未応札",S320&gt;0,"応札")</f>
        <v>未応札</v>
      </c>
      <c r="AA320" s="113" t="str" cm="1">
        <f t="array" ref="AA320">_xlfn.IFS(T320=0,"未約定",T320=S320,"約定",T320&lt;S320,"一部約定")</f>
        <v>未約定</v>
      </c>
      <c r="AB320" s="117"/>
      <c r="AC320" s="114" t="str">
        <f t="shared" si="27"/>
        <v/>
      </c>
      <c r="AD320" s="115" t="str">
        <f t="shared" si="28"/>
        <v/>
      </c>
      <c r="AE320" s="116" t="str">
        <f t="shared" si="29"/>
        <v/>
      </c>
    </row>
    <row r="321" spans="2:31" ht="25.05" customHeight="1">
      <c r="B321" s="117"/>
      <c r="C321" s="117" t="s">
        <v>12</v>
      </c>
      <c r="D321" s="117"/>
      <c r="E321" s="117"/>
      <c r="F321" s="117"/>
      <c r="G321" s="117"/>
      <c r="H321" s="117"/>
      <c r="I321" s="117"/>
      <c r="J321" s="117"/>
      <c r="K321" s="117"/>
      <c r="L321" s="117"/>
      <c r="M321" s="118"/>
      <c r="N321" s="118"/>
      <c r="O321" s="118"/>
      <c r="P321" s="118"/>
      <c r="Q321" s="119"/>
      <c r="R321" s="119"/>
      <c r="S321" s="119"/>
      <c r="T321" s="119"/>
      <c r="U321" s="110">
        <f t="shared" si="25"/>
        <v>0</v>
      </c>
      <c r="V321" s="110">
        <f t="shared" si="24"/>
        <v>0</v>
      </c>
      <c r="W321" s="88"/>
      <c r="X321" s="111" t="str">
        <f>IF(ISNUMBER(B321), IF(COUNTIF($B$10:$B321, B321)=COUNTIF($B:$B, B321), "1", "0"), "")</f>
        <v/>
      </c>
      <c r="Y321" s="112">
        <f t="shared" si="26"/>
        <v>0</v>
      </c>
      <c r="Z321" s="113" t="str" cm="1">
        <f t="array" ref="Z321">_xlfn.IFS(S321="","未応札",S321&gt;0,"応札")</f>
        <v>未応札</v>
      </c>
      <c r="AA321" s="113" t="str" cm="1">
        <f t="array" ref="AA321">_xlfn.IFS(T321=0,"未約定",T321=S321,"約定",T321&lt;S321,"一部約定")</f>
        <v>未約定</v>
      </c>
      <c r="AB321" s="117"/>
      <c r="AC321" s="114" t="str">
        <f t="shared" si="27"/>
        <v/>
      </c>
      <c r="AD321" s="115" t="str">
        <f t="shared" si="28"/>
        <v/>
      </c>
      <c r="AE321" s="116" t="str">
        <f t="shared" si="29"/>
        <v/>
      </c>
    </row>
    <row r="322" spans="2:31" ht="25.05" customHeight="1">
      <c r="B322" s="117"/>
      <c r="C322" s="117" t="s">
        <v>12</v>
      </c>
      <c r="D322" s="117"/>
      <c r="E322" s="117"/>
      <c r="F322" s="117"/>
      <c r="G322" s="117"/>
      <c r="H322" s="117"/>
      <c r="I322" s="117"/>
      <c r="J322" s="117"/>
      <c r="K322" s="117"/>
      <c r="L322" s="117"/>
      <c r="M322" s="118"/>
      <c r="N322" s="118"/>
      <c r="O322" s="118"/>
      <c r="P322" s="118"/>
      <c r="Q322" s="119"/>
      <c r="R322" s="119"/>
      <c r="S322" s="119"/>
      <c r="T322" s="119"/>
      <c r="U322" s="110">
        <f t="shared" si="25"/>
        <v>0</v>
      </c>
      <c r="V322" s="110">
        <f t="shared" si="24"/>
        <v>0</v>
      </c>
      <c r="W322" s="88"/>
      <c r="X322" s="111" t="str">
        <f>IF(ISNUMBER(B322), IF(COUNTIF($B$10:$B322, B322)=COUNTIF($B:$B, B322), "1", "0"), "")</f>
        <v/>
      </c>
      <c r="Y322" s="112">
        <f t="shared" si="26"/>
        <v>0</v>
      </c>
      <c r="Z322" s="113" t="str" cm="1">
        <f t="array" ref="Z322">_xlfn.IFS(S322="","未応札",S322&gt;0,"応札")</f>
        <v>未応札</v>
      </c>
      <c r="AA322" s="113" t="str" cm="1">
        <f t="array" ref="AA322">_xlfn.IFS(T322=0,"未約定",T322=S322,"約定",T322&lt;S322,"一部約定")</f>
        <v>未約定</v>
      </c>
      <c r="AB322" s="117"/>
      <c r="AC322" s="114" t="str">
        <f t="shared" si="27"/>
        <v/>
      </c>
      <c r="AD322" s="115" t="str">
        <f t="shared" si="28"/>
        <v/>
      </c>
      <c r="AE322" s="116" t="str">
        <f t="shared" si="29"/>
        <v/>
      </c>
    </row>
    <row r="323" spans="2:31" ht="25.05" customHeight="1">
      <c r="B323" s="117"/>
      <c r="C323" s="117" t="s">
        <v>12</v>
      </c>
      <c r="D323" s="117"/>
      <c r="E323" s="117"/>
      <c r="F323" s="117"/>
      <c r="G323" s="117"/>
      <c r="H323" s="117"/>
      <c r="I323" s="117"/>
      <c r="J323" s="117"/>
      <c r="K323" s="117"/>
      <c r="L323" s="117"/>
      <c r="M323" s="118"/>
      <c r="N323" s="118"/>
      <c r="O323" s="118"/>
      <c r="P323" s="118"/>
      <c r="Q323" s="119"/>
      <c r="R323" s="119"/>
      <c r="S323" s="119"/>
      <c r="T323" s="119"/>
      <c r="U323" s="110">
        <f t="shared" si="25"/>
        <v>0</v>
      </c>
      <c r="V323" s="110">
        <f t="shared" si="24"/>
        <v>0</v>
      </c>
      <c r="W323" s="88"/>
      <c r="X323" s="111" t="str">
        <f>IF(ISNUMBER(B323), IF(COUNTIF($B$10:$B323, B323)=COUNTIF($B:$B, B323), "1", "0"), "")</f>
        <v/>
      </c>
      <c r="Y323" s="112">
        <f t="shared" si="26"/>
        <v>0</v>
      </c>
      <c r="Z323" s="113" t="str" cm="1">
        <f t="array" ref="Z323">_xlfn.IFS(S323="","未応札",S323&gt;0,"応札")</f>
        <v>未応札</v>
      </c>
      <c r="AA323" s="113" t="str" cm="1">
        <f t="array" ref="AA323">_xlfn.IFS(T323=0,"未約定",T323=S323,"約定",T323&lt;S323,"一部約定")</f>
        <v>未約定</v>
      </c>
      <c r="AB323" s="117"/>
      <c r="AC323" s="114" t="str">
        <f t="shared" si="27"/>
        <v/>
      </c>
      <c r="AD323" s="115" t="str">
        <f t="shared" si="28"/>
        <v/>
      </c>
      <c r="AE323" s="116" t="str">
        <f t="shared" si="29"/>
        <v/>
      </c>
    </row>
    <row r="324" spans="2:31" ht="25.05" customHeight="1">
      <c r="B324" s="117"/>
      <c r="C324" s="117" t="s">
        <v>12</v>
      </c>
      <c r="D324" s="117"/>
      <c r="E324" s="117"/>
      <c r="F324" s="117"/>
      <c r="G324" s="117"/>
      <c r="H324" s="117"/>
      <c r="I324" s="117"/>
      <c r="J324" s="117"/>
      <c r="K324" s="117"/>
      <c r="L324" s="117"/>
      <c r="M324" s="118"/>
      <c r="N324" s="118"/>
      <c r="O324" s="118"/>
      <c r="P324" s="118"/>
      <c r="Q324" s="119"/>
      <c r="R324" s="119"/>
      <c r="S324" s="119"/>
      <c r="T324" s="119"/>
      <c r="U324" s="110">
        <f t="shared" si="25"/>
        <v>0</v>
      </c>
      <c r="V324" s="110">
        <f t="shared" si="24"/>
        <v>0</v>
      </c>
      <c r="W324" s="88"/>
      <c r="X324" s="111" t="str">
        <f>IF(ISNUMBER(B324), IF(COUNTIF($B$10:$B324, B324)=COUNTIF($B:$B, B324), "1", "0"), "")</f>
        <v/>
      </c>
      <c r="Y324" s="112">
        <f t="shared" si="26"/>
        <v>0</v>
      </c>
      <c r="Z324" s="113" t="str" cm="1">
        <f t="array" ref="Z324">_xlfn.IFS(S324="","未応札",S324&gt;0,"応札")</f>
        <v>未応札</v>
      </c>
      <c r="AA324" s="113" t="str" cm="1">
        <f t="array" ref="AA324">_xlfn.IFS(T324=0,"未約定",T324=S324,"約定",T324&lt;S324,"一部約定")</f>
        <v>未約定</v>
      </c>
      <c r="AB324" s="117"/>
      <c r="AC324" s="114" t="str">
        <f t="shared" si="27"/>
        <v/>
      </c>
      <c r="AD324" s="115" t="str">
        <f t="shared" si="28"/>
        <v/>
      </c>
      <c r="AE324" s="116" t="str">
        <f t="shared" si="29"/>
        <v/>
      </c>
    </row>
    <row r="325" spans="2:31" ht="25.05" customHeight="1">
      <c r="B325" s="117"/>
      <c r="C325" s="117" t="s">
        <v>12</v>
      </c>
      <c r="D325" s="117"/>
      <c r="E325" s="117"/>
      <c r="F325" s="117"/>
      <c r="G325" s="117"/>
      <c r="H325" s="117"/>
      <c r="I325" s="117"/>
      <c r="J325" s="117"/>
      <c r="K325" s="117"/>
      <c r="L325" s="117"/>
      <c r="M325" s="118"/>
      <c r="N325" s="118"/>
      <c r="O325" s="118"/>
      <c r="P325" s="118"/>
      <c r="Q325" s="119"/>
      <c r="R325" s="119"/>
      <c r="S325" s="119"/>
      <c r="T325" s="119"/>
      <c r="U325" s="110">
        <f t="shared" si="25"/>
        <v>0</v>
      </c>
      <c r="V325" s="110">
        <f t="shared" si="24"/>
        <v>0</v>
      </c>
      <c r="W325" s="88"/>
      <c r="X325" s="111" t="str">
        <f>IF(ISNUMBER(B325), IF(COUNTIF($B$10:$B325, B325)=COUNTIF($B:$B, B325), "1", "0"), "")</f>
        <v/>
      </c>
      <c r="Y325" s="112">
        <f t="shared" si="26"/>
        <v>0</v>
      </c>
      <c r="Z325" s="113" t="str" cm="1">
        <f t="array" ref="Z325">_xlfn.IFS(S325="","未応札",S325&gt;0,"応札")</f>
        <v>未応札</v>
      </c>
      <c r="AA325" s="113" t="str" cm="1">
        <f t="array" ref="AA325">_xlfn.IFS(T325=0,"未約定",T325=S325,"約定",T325&lt;S325,"一部約定")</f>
        <v>未約定</v>
      </c>
      <c r="AB325" s="117"/>
      <c r="AC325" s="114" t="str">
        <f t="shared" si="27"/>
        <v/>
      </c>
      <c r="AD325" s="115" t="str">
        <f t="shared" si="28"/>
        <v/>
      </c>
      <c r="AE325" s="116" t="str">
        <f t="shared" si="29"/>
        <v/>
      </c>
    </row>
    <row r="326" spans="2:31" ht="25.05" customHeight="1">
      <c r="B326" s="117"/>
      <c r="C326" s="117" t="s">
        <v>12</v>
      </c>
      <c r="D326" s="117"/>
      <c r="E326" s="117"/>
      <c r="F326" s="117"/>
      <c r="G326" s="117"/>
      <c r="H326" s="117"/>
      <c r="I326" s="117"/>
      <c r="J326" s="117"/>
      <c r="K326" s="117"/>
      <c r="L326" s="117"/>
      <c r="M326" s="118"/>
      <c r="N326" s="118"/>
      <c r="O326" s="118"/>
      <c r="P326" s="118"/>
      <c r="Q326" s="119"/>
      <c r="R326" s="119"/>
      <c r="S326" s="119"/>
      <c r="T326" s="119"/>
      <c r="U326" s="110">
        <f t="shared" si="25"/>
        <v>0</v>
      </c>
      <c r="V326" s="110">
        <f t="shared" si="24"/>
        <v>0</v>
      </c>
      <c r="W326" s="88"/>
      <c r="X326" s="111" t="str">
        <f>IF(ISNUMBER(B326), IF(COUNTIF($B$10:$B326, B326)=COUNTIF($B:$B, B326), "1", "0"), "")</f>
        <v/>
      </c>
      <c r="Y326" s="112">
        <f t="shared" si="26"/>
        <v>0</v>
      </c>
      <c r="Z326" s="113" t="str" cm="1">
        <f t="array" ref="Z326">_xlfn.IFS(S326="","未応札",S326&gt;0,"応札")</f>
        <v>未応札</v>
      </c>
      <c r="AA326" s="113" t="str" cm="1">
        <f t="array" ref="AA326">_xlfn.IFS(T326=0,"未約定",T326=S326,"約定",T326&lt;S326,"一部約定")</f>
        <v>未約定</v>
      </c>
      <c r="AB326" s="117"/>
      <c r="AC326" s="114" t="str">
        <f t="shared" si="27"/>
        <v/>
      </c>
      <c r="AD326" s="115" t="str">
        <f t="shared" si="28"/>
        <v/>
      </c>
      <c r="AE326" s="116" t="str">
        <f t="shared" si="29"/>
        <v/>
      </c>
    </row>
    <row r="327" spans="2:31" ht="25.05" customHeight="1">
      <c r="B327" s="117"/>
      <c r="C327" s="117" t="s">
        <v>12</v>
      </c>
      <c r="D327" s="117"/>
      <c r="E327" s="117"/>
      <c r="F327" s="117"/>
      <c r="G327" s="117"/>
      <c r="H327" s="117"/>
      <c r="I327" s="117"/>
      <c r="J327" s="117"/>
      <c r="K327" s="117"/>
      <c r="L327" s="117"/>
      <c r="M327" s="118"/>
      <c r="N327" s="118"/>
      <c r="O327" s="118"/>
      <c r="P327" s="118"/>
      <c r="Q327" s="119"/>
      <c r="R327" s="119"/>
      <c r="S327" s="119"/>
      <c r="T327" s="119"/>
      <c r="U327" s="110">
        <f t="shared" si="25"/>
        <v>0</v>
      </c>
      <c r="V327" s="110">
        <f t="shared" si="24"/>
        <v>0</v>
      </c>
      <c r="W327" s="88"/>
      <c r="X327" s="111" t="str">
        <f>IF(ISNUMBER(B327), IF(COUNTIF($B$10:$B327, B327)=COUNTIF($B:$B, B327), "1", "0"), "")</f>
        <v/>
      </c>
      <c r="Y327" s="112">
        <f t="shared" si="26"/>
        <v>0</v>
      </c>
      <c r="Z327" s="113" t="str" cm="1">
        <f t="array" ref="Z327">_xlfn.IFS(S327="","未応札",S327&gt;0,"応札")</f>
        <v>未応札</v>
      </c>
      <c r="AA327" s="113" t="str" cm="1">
        <f t="array" ref="AA327">_xlfn.IFS(T327=0,"未約定",T327=S327,"約定",T327&lt;S327,"一部約定")</f>
        <v>未約定</v>
      </c>
      <c r="AB327" s="117"/>
      <c r="AC327" s="114" t="str">
        <f t="shared" si="27"/>
        <v/>
      </c>
      <c r="AD327" s="115" t="str">
        <f t="shared" si="28"/>
        <v/>
      </c>
      <c r="AE327" s="116" t="str">
        <f t="shared" si="29"/>
        <v/>
      </c>
    </row>
    <row r="328" spans="2:31" ht="25.05" customHeight="1">
      <c r="B328" s="117"/>
      <c r="C328" s="117" t="s">
        <v>12</v>
      </c>
      <c r="D328" s="117"/>
      <c r="E328" s="117"/>
      <c r="F328" s="117"/>
      <c r="G328" s="117"/>
      <c r="H328" s="117"/>
      <c r="I328" s="117"/>
      <c r="J328" s="117"/>
      <c r="K328" s="117"/>
      <c r="L328" s="117"/>
      <c r="M328" s="118"/>
      <c r="N328" s="118"/>
      <c r="O328" s="118"/>
      <c r="P328" s="118"/>
      <c r="Q328" s="119"/>
      <c r="R328" s="119"/>
      <c r="S328" s="119"/>
      <c r="T328" s="119"/>
      <c r="U328" s="110">
        <f t="shared" si="25"/>
        <v>0</v>
      </c>
      <c r="V328" s="110">
        <f t="shared" si="24"/>
        <v>0</v>
      </c>
      <c r="W328" s="88"/>
      <c r="X328" s="111" t="str">
        <f>IF(ISNUMBER(B328), IF(COUNTIF($B$10:$B328, B328)=COUNTIF($B:$B, B328), "1", "0"), "")</f>
        <v/>
      </c>
      <c r="Y328" s="112">
        <f t="shared" si="26"/>
        <v>0</v>
      </c>
      <c r="Z328" s="113" t="str" cm="1">
        <f t="array" ref="Z328">_xlfn.IFS(S328="","未応札",S328&gt;0,"応札")</f>
        <v>未応札</v>
      </c>
      <c r="AA328" s="113" t="str" cm="1">
        <f t="array" ref="AA328">_xlfn.IFS(T328=0,"未約定",T328=S328,"約定",T328&lt;S328,"一部約定")</f>
        <v>未約定</v>
      </c>
      <c r="AB328" s="117"/>
      <c r="AC328" s="114" t="str">
        <f t="shared" si="27"/>
        <v/>
      </c>
      <c r="AD328" s="115" t="str">
        <f t="shared" si="28"/>
        <v/>
      </c>
      <c r="AE328" s="116" t="str">
        <f t="shared" si="29"/>
        <v/>
      </c>
    </row>
    <row r="329" spans="2:31" ht="25.05" customHeight="1">
      <c r="B329" s="117"/>
      <c r="C329" s="117" t="s">
        <v>12</v>
      </c>
      <c r="D329" s="117"/>
      <c r="E329" s="117"/>
      <c r="F329" s="117"/>
      <c r="G329" s="117"/>
      <c r="H329" s="117"/>
      <c r="I329" s="117"/>
      <c r="J329" s="117"/>
      <c r="K329" s="117"/>
      <c r="L329" s="117"/>
      <c r="M329" s="118"/>
      <c r="N329" s="118"/>
      <c r="O329" s="118"/>
      <c r="P329" s="118"/>
      <c r="Q329" s="119"/>
      <c r="R329" s="119"/>
      <c r="S329" s="119"/>
      <c r="T329" s="119"/>
      <c r="U329" s="110">
        <f t="shared" si="25"/>
        <v>0</v>
      </c>
      <c r="V329" s="110">
        <f t="shared" si="24"/>
        <v>0</v>
      </c>
      <c r="W329" s="88"/>
      <c r="X329" s="111" t="str">
        <f>IF(ISNUMBER(B329), IF(COUNTIF($B$10:$B329, B329)=COUNTIF($B:$B, B329), "1", "0"), "")</f>
        <v/>
      </c>
      <c r="Y329" s="112">
        <f t="shared" si="26"/>
        <v>0</v>
      </c>
      <c r="Z329" s="113" t="str" cm="1">
        <f t="array" ref="Z329">_xlfn.IFS(S329="","未応札",S329&gt;0,"応札")</f>
        <v>未応札</v>
      </c>
      <c r="AA329" s="113" t="str" cm="1">
        <f t="array" ref="AA329">_xlfn.IFS(T329=0,"未約定",T329=S329,"約定",T329&lt;S329,"一部約定")</f>
        <v>未約定</v>
      </c>
      <c r="AB329" s="117"/>
      <c r="AC329" s="114" t="str">
        <f t="shared" si="27"/>
        <v/>
      </c>
      <c r="AD329" s="115" t="str">
        <f t="shared" si="28"/>
        <v/>
      </c>
      <c r="AE329" s="116" t="str">
        <f t="shared" si="29"/>
        <v/>
      </c>
    </row>
    <row r="330" spans="2:31" ht="25.05" customHeight="1">
      <c r="B330" s="117"/>
      <c r="C330" s="117" t="s">
        <v>12</v>
      </c>
      <c r="D330" s="117"/>
      <c r="E330" s="117"/>
      <c r="F330" s="117"/>
      <c r="G330" s="117"/>
      <c r="H330" s="117"/>
      <c r="I330" s="117"/>
      <c r="J330" s="117"/>
      <c r="K330" s="117"/>
      <c r="L330" s="117"/>
      <c r="M330" s="118"/>
      <c r="N330" s="118"/>
      <c r="O330" s="118"/>
      <c r="P330" s="118"/>
      <c r="Q330" s="119"/>
      <c r="R330" s="119"/>
      <c r="S330" s="119"/>
      <c r="T330" s="119"/>
      <c r="U330" s="110">
        <f t="shared" si="25"/>
        <v>0</v>
      </c>
      <c r="V330" s="110">
        <f t="shared" ref="V330:V393" si="30">IF(W330 &gt; 0, SUMIFS(U:U, B:B, B330, Y:Y, 1), 0)</f>
        <v>0</v>
      </c>
      <c r="W330" s="88"/>
      <c r="X330" s="111" t="str">
        <f>IF(ISNUMBER(B330), IF(COUNTIF($B$10:$B330, B330)=COUNTIF($B:$B, B330), "1", "0"), "")</f>
        <v/>
      </c>
      <c r="Y330" s="112">
        <f t="shared" si="26"/>
        <v>0</v>
      </c>
      <c r="Z330" s="113" t="str" cm="1">
        <f t="array" ref="Z330">_xlfn.IFS(S330="","未応札",S330&gt;0,"応札")</f>
        <v>未応札</v>
      </c>
      <c r="AA330" s="113" t="str" cm="1">
        <f t="array" ref="AA330">_xlfn.IFS(T330=0,"未約定",T330=S330,"約定",T330&lt;S330,"一部約定")</f>
        <v>未約定</v>
      </c>
      <c r="AB330" s="117"/>
      <c r="AC330" s="114" t="str">
        <f t="shared" si="27"/>
        <v/>
      </c>
      <c r="AD330" s="115" t="str">
        <f t="shared" si="28"/>
        <v/>
      </c>
      <c r="AE330" s="116" t="str">
        <f t="shared" si="29"/>
        <v/>
      </c>
    </row>
    <row r="331" spans="2:31" ht="25.05" customHeight="1">
      <c r="B331" s="117"/>
      <c r="C331" s="117" t="s">
        <v>12</v>
      </c>
      <c r="D331" s="117"/>
      <c r="E331" s="117"/>
      <c r="F331" s="117"/>
      <c r="G331" s="117"/>
      <c r="H331" s="117"/>
      <c r="I331" s="117"/>
      <c r="J331" s="117"/>
      <c r="K331" s="117"/>
      <c r="L331" s="117"/>
      <c r="M331" s="118"/>
      <c r="N331" s="118"/>
      <c r="O331" s="118"/>
      <c r="P331" s="118"/>
      <c r="Q331" s="119"/>
      <c r="R331" s="119"/>
      <c r="S331" s="119"/>
      <c r="T331" s="119"/>
      <c r="U331" s="110">
        <f t="shared" ref="U331:U394" si="31">P331*R331</f>
        <v>0</v>
      </c>
      <c r="V331" s="110">
        <f t="shared" si="30"/>
        <v>0</v>
      </c>
      <c r="W331" s="88"/>
      <c r="X331" s="111" t="str">
        <f>IF(ISNUMBER(B331), IF(COUNTIF($B$10:$B331, B331)=COUNTIF($B:$B, B331), "1", "0"), "")</f>
        <v/>
      </c>
      <c r="Y331" s="112">
        <f t="shared" ref="Y331:Y394" si="32">IF(OR(C331="約定間全量不落(約定間停止・再起動)",
       C331="約定間全量不落(余力活用契約で最低出力維持)",
       C331="持ち下げ・起動供出機:約定間全量不落(約定間停止・再起動)",
       C331="持ち下げ・起動供出機:約定間全量不落(余力活用契約で最低出力維持)"), 1, 0)</f>
        <v>0</v>
      </c>
      <c r="Z331" s="113" t="str" cm="1">
        <f t="array" ref="Z331">_xlfn.IFS(S331="","未応札",S331&gt;0,"応札")</f>
        <v>未応札</v>
      </c>
      <c r="AA331" s="113" t="str" cm="1">
        <f t="array" ref="AA331">_xlfn.IFS(T331=0,"未約定",T331=S331,"約定",T331&lt;S331,"一部約定")</f>
        <v>未約定</v>
      </c>
      <c r="AB331" s="117"/>
      <c r="AC331" s="114" t="str">
        <f t="shared" ref="AC331:AC394" si="33">IF(Z331="応札",
IF(AA331="未約定",
IF(OR(G331="該当(起動供出機)", G331="該当(持ち下げ供出機)"), O331*S331, M331*S331),
IF(AA331="一部約定",
IF(OR(G331="該当(起動供出機)", G331="該当(持ち下げ供出機)"), O331*(S331-T331), M331*(S331-T331)),
"")
),
""
)</f>
        <v/>
      </c>
      <c r="AD331" s="115" t="str">
        <f t="shared" ref="AD331:AD394" si="34">IF(Q331=0,"", IF(OR(AA331="一部約定", AA331="未約定"), P331*(S331-T331), ""))</f>
        <v/>
      </c>
      <c r="AE331" s="116" t="str">
        <f t="shared" ref="AE331:AE394" si="35">IF(AND(Z331="応札",AA331="未約定"), IF(V331&lt;&gt;0, IF(W331&lt;V331, IF(W331&lt;&gt;0, W331, ""), IF(V331&lt;&gt;0, V331, "")), IF(W331&lt;&gt;0, W331, "")), "")</f>
        <v/>
      </c>
    </row>
    <row r="332" spans="2:31" ht="25.05" customHeight="1">
      <c r="B332" s="117"/>
      <c r="C332" s="117" t="s">
        <v>12</v>
      </c>
      <c r="D332" s="117"/>
      <c r="E332" s="117"/>
      <c r="F332" s="117"/>
      <c r="G332" s="117"/>
      <c r="H332" s="117"/>
      <c r="I332" s="117"/>
      <c r="J332" s="117"/>
      <c r="K332" s="117"/>
      <c r="L332" s="117"/>
      <c r="M332" s="118"/>
      <c r="N332" s="118"/>
      <c r="O332" s="118"/>
      <c r="P332" s="118"/>
      <c r="Q332" s="119"/>
      <c r="R332" s="119"/>
      <c r="S332" s="119"/>
      <c r="T332" s="119"/>
      <c r="U332" s="110">
        <f t="shared" si="31"/>
        <v>0</v>
      </c>
      <c r="V332" s="110">
        <f t="shared" si="30"/>
        <v>0</v>
      </c>
      <c r="W332" s="88"/>
      <c r="X332" s="111" t="str">
        <f>IF(ISNUMBER(B332), IF(COUNTIF($B$10:$B332, B332)=COUNTIF($B:$B, B332), "1", "0"), "")</f>
        <v/>
      </c>
      <c r="Y332" s="112">
        <f t="shared" si="32"/>
        <v>0</v>
      </c>
      <c r="Z332" s="113" t="str" cm="1">
        <f t="array" ref="Z332">_xlfn.IFS(S332="","未応札",S332&gt;0,"応札")</f>
        <v>未応札</v>
      </c>
      <c r="AA332" s="113" t="str" cm="1">
        <f t="array" ref="AA332">_xlfn.IFS(T332=0,"未約定",T332=S332,"約定",T332&lt;S332,"一部約定")</f>
        <v>未約定</v>
      </c>
      <c r="AB332" s="117"/>
      <c r="AC332" s="114" t="str">
        <f t="shared" si="33"/>
        <v/>
      </c>
      <c r="AD332" s="115" t="str">
        <f t="shared" si="34"/>
        <v/>
      </c>
      <c r="AE332" s="116" t="str">
        <f t="shared" si="35"/>
        <v/>
      </c>
    </row>
    <row r="333" spans="2:31" ht="25.05" customHeight="1">
      <c r="B333" s="117"/>
      <c r="C333" s="117" t="s">
        <v>12</v>
      </c>
      <c r="D333" s="117"/>
      <c r="E333" s="117"/>
      <c r="F333" s="117"/>
      <c r="G333" s="117"/>
      <c r="H333" s="117"/>
      <c r="I333" s="117"/>
      <c r="J333" s="117"/>
      <c r="K333" s="117"/>
      <c r="L333" s="117"/>
      <c r="M333" s="118"/>
      <c r="N333" s="118"/>
      <c r="O333" s="118"/>
      <c r="P333" s="118"/>
      <c r="Q333" s="119"/>
      <c r="R333" s="119"/>
      <c r="S333" s="119"/>
      <c r="T333" s="119"/>
      <c r="U333" s="110">
        <f t="shared" si="31"/>
        <v>0</v>
      </c>
      <c r="V333" s="110">
        <f t="shared" si="30"/>
        <v>0</v>
      </c>
      <c r="W333" s="88"/>
      <c r="X333" s="111" t="str">
        <f>IF(ISNUMBER(B333), IF(COUNTIF($B$10:$B333, B333)=COUNTIF($B:$B, B333), "1", "0"), "")</f>
        <v/>
      </c>
      <c r="Y333" s="112">
        <f t="shared" si="32"/>
        <v>0</v>
      </c>
      <c r="Z333" s="113" t="str" cm="1">
        <f t="array" ref="Z333">_xlfn.IFS(S333="","未応札",S333&gt;0,"応札")</f>
        <v>未応札</v>
      </c>
      <c r="AA333" s="113" t="str" cm="1">
        <f t="array" ref="AA333">_xlfn.IFS(T333=0,"未約定",T333=S333,"約定",T333&lt;S333,"一部約定")</f>
        <v>未約定</v>
      </c>
      <c r="AB333" s="117"/>
      <c r="AC333" s="114" t="str">
        <f t="shared" si="33"/>
        <v/>
      </c>
      <c r="AD333" s="115" t="str">
        <f t="shared" si="34"/>
        <v/>
      </c>
      <c r="AE333" s="116" t="str">
        <f t="shared" si="35"/>
        <v/>
      </c>
    </row>
    <row r="334" spans="2:31" ht="25.05" customHeight="1">
      <c r="B334" s="117"/>
      <c r="C334" s="117" t="s">
        <v>12</v>
      </c>
      <c r="D334" s="117"/>
      <c r="E334" s="117"/>
      <c r="F334" s="117"/>
      <c r="G334" s="117"/>
      <c r="H334" s="117"/>
      <c r="I334" s="117"/>
      <c r="J334" s="117"/>
      <c r="K334" s="117"/>
      <c r="L334" s="117"/>
      <c r="M334" s="118"/>
      <c r="N334" s="118"/>
      <c r="O334" s="118"/>
      <c r="P334" s="118"/>
      <c r="Q334" s="119"/>
      <c r="R334" s="119"/>
      <c r="S334" s="119"/>
      <c r="T334" s="119"/>
      <c r="U334" s="110">
        <f t="shared" si="31"/>
        <v>0</v>
      </c>
      <c r="V334" s="110">
        <f t="shared" si="30"/>
        <v>0</v>
      </c>
      <c r="W334" s="88"/>
      <c r="X334" s="111" t="str">
        <f>IF(ISNUMBER(B334), IF(COUNTIF($B$10:$B334, B334)=COUNTIF($B:$B, B334), "1", "0"), "")</f>
        <v/>
      </c>
      <c r="Y334" s="112">
        <f t="shared" si="32"/>
        <v>0</v>
      </c>
      <c r="Z334" s="113" t="str" cm="1">
        <f t="array" ref="Z334">_xlfn.IFS(S334="","未応札",S334&gt;0,"応札")</f>
        <v>未応札</v>
      </c>
      <c r="AA334" s="113" t="str" cm="1">
        <f t="array" ref="AA334">_xlfn.IFS(T334=0,"未約定",T334=S334,"約定",T334&lt;S334,"一部約定")</f>
        <v>未約定</v>
      </c>
      <c r="AB334" s="117"/>
      <c r="AC334" s="114" t="str">
        <f t="shared" si="33"/>
        <v/>
      </c>
      <c r="AD334" s="115" t="str">
        <f t="shared" si="34"/>
        <v/>
      </c>
      <c r="AE334" s="116" t="str">
        <f t="shared" si="35"/>
        <v/>
      </c>
    </row>
    <row r="335" spans="2:31" ht="25.05" customHeight="1">
      <c r="B335" s="117"/>
      <c r="C335" s="117" t="s">
        <v>12</v>
      </c>
      <c r="D335" s="117"/>
      <c r="E335" s="117"/>
      <c r="F335" s="117"/>
      <c r="G335" s="117"/>
      <c r="H335" s="117"/>
      <c r="I335" s="117"/>
      <c r="J335" s="117"/>
      <c r="K335" s="117"/>
      <c r="L335" s="117"/>
      <c r="M335" s="118"/>
      <c r="N335" s="118"/>
      <c r="O335" s="118"/>
      <c r="P335" s="118"/>
      <c r="Q335" s="119"/>
      <c r="R335" s="119"/>
      <c r="S335" s="119"/>
      <c r="T335" s="119"/>
      <c r="U335" s="110">
        <f t="shared" si="31"/>
        <v>0</v>
      </c>
      <c r="V335" s="110">
        <f t="shared" si="30"/>
        <v>0</v>
      </c>
      <c r="W335" s="88"/>
      <c r="X335" s="111" t="str">
        <f>IF(ISNUMBER(B335), IF(COUNTIF($B$10:$B335, B335)=COUNTIF($B:$B, B335), "1", "0"), "")</f>
        <v/>
      </c>
      <c r="Y335" s="112">
        <f t="shared" si="32"/>
        <v>0</v>
      </c>
      <c r="Z335" s="113" t="str" cm="1">
        <f t="array" ref="Z335">_xlfn.IFS(S335="","未応札",S335&gt;0,"応札")</f>
        <v>未応札</v>
      </c>
      <c r="AA335" s="113" t="str" cm="1">
        <f t="array" ref="AA335">_xlfn.IFS(T335=0,"未約定",T335=S335,"約定",T335&lt;S335,"一部約定")</f>
        <v>未約定</v>
      </c>
      <c r="AB335" s="117"/>
      <c r="AC335" s="114" t="str">
        <f t="shared" si="33"/>
        <v/>
      </c>
      <c r="AD335" s="115" t="str">
        <f t="shared" si="34"/>
        <v/>
      </c>
      <c r="AE335" s="116" t="str">
        <f t="shared" si="35"/>
        <v/>
      </c>
    </row>
    <row r="336" spans="2:31" ht="25.05" customHeight="1">
      <c r="B336" s="117"/>
      <c r="C336" s="117" t="s">
        <v>12</v>
      </c>
      <c r="D336" s="117"/>
      <c r="E336" s="117"/>
      <c r="F336" s="117"/>
      <c r="G336" s="117"/>
      <c r="H336" s="117"/>
      <c r="I336" s="117"/>
      <c r="J336" s="117"/>
      <c r="K336" s="117"/>
      <c r="L336" s="117"/>
      <c r="M336" s="118"/>
      <c r="N336" s="118"/>
      <c r="O336" s="118"/>
      <c r="P336" s="118"/>
      <c r="Q336" s="119"/>
      <c r="R336" s="119"/>
      <c r="S336" s="119"/>
      <c r="T336" s="119"/>
      <c r="U336" s="110">
        <f t="shared" si="31"/>
        <v>0</v>
      </c>
      <c r="V336" s="110">
        <f t="shared" si="30"/>
        <v>0</v>
      </c>
      <c r="W336" s="88"/>
      <c r="X336" s="111" t="str">
        <f>IF(ISNUMBER(B336), IF(COUNTIF($B$10:$B336, B336)=COUNTIF($B:$B, B336), "1", "0"), "")</f>
        <v/>
      </c>
      <c r="Y336" s="112">
        <f t="shared" si="32"/>
        <v>0</v>
      </c>
      <c r="Z336" s="113" t="str" cm="1">
        <f t="array" ref="Z336">_xlfn.IFS(S336="","未応札",S336&gt;0,"応札")</f>
        <v>未応札</v>
      </c>
      <c r="AA336" s="113" t="str" cm="1">
        <f t="array" ref="AA336">_xlfn.IFS(T336=0,"未約定",T336=S336,"約定",T336&lt;S336,"一部約定")</f>
        <v>未約定</v>
      </c>
      <c r="AB336" s="117"/>
      <c r="AC336" s="114" t="str">
        <f t="shared" si="33"/>
        <v/>
      </c>
      <c r="AD336" s="115" t="str">
        <f t="shared" si="34"/>
        <v/>
      </c>
      <c r="AE336" s="116" t="str">
        <f t="shared" si="35"/>
        <v/>
      </c>
    </row>
    <row r="337" spans="2:31" ht="25.05" customHeight="1">
      <c r="B337" s="117"/>
      <c r="C337" s="117" t="s">
        <v>12</v>
      </c>
      <c r="D337" s="117"/>
      <c r="E337" s="117"/>
      <c r="F337" s="117"/>
      <c r="G337" s="117"/>
      <c r="H337" s="117"/>
      <c r="I337" s="117"/>
      <c r="J337" s="117"/>
      <c r="K337" s="117"/>
      <c r="L337" s="117"/>
      <c r="M337" s="118"/>
      <c r="N337" s="118"/>
      <c r="O337" s="118"/>
      <c r="P337" s="118"/>
      <c r="Q337" s="119"/>
      <c r="R337" s="119"/>
      <c r="S337" s="119"/>
      <c r="T337" s="119"/>
      <c r="U337" s="110">
        <f t="shared" si="31"/>
        <v>0</v>
      </c>
      <c r="V337" s="110">
        <f t="shared" si="30"/>
        <v>0</v>
      </c>
      <c r="W337" s="88"/>
      <c r="X337" s="111" t="str">
        <f>IF(ISNUMBER(B337), IF(COUNTIF($B$10:$B337, B337)=COUNTIF($B:$B, B337), "1", "0"), "")</f>
        <v/>
      </c>
      <c r="Y337" s="112">
        <f t="shared" si="32"/>
        <v>0</v>
      </c>
      <c r="Z337" s="113" t="str" cm="1">
        <f t="array" ref="Z337">_xlfn.IFS(S337="","未応札",S337&gt;0,"応札")</f>
        <v>未応札</v>
      </c>
      <c r="AA337" s="113" t="str" cm="1">
        <f t="array" ref="AA337">_xlfn.IFS(T337=0,"未約定",T337=S337,"約定",T337&lt;S337,"一部約定")</f>
        <v>未約定</v>
      </c>
      <c r="AB337" s="117"/>
      <c r="AC337" s="114" t="str">
        <f t="shared" si="33"/>
        <v/>
      </c>
      <c r="AD337" s="115" t="str">
        <f t="shared" si="34"/>
        <v/>
      </c>
      <c r="AE337" s="116" t="str">
        <f t="shared" si="35"/>
        <v/>
      </c>
    </row>
    <row r="338" spans="2:31" ht="25.05" customHeight="1">
      <c r="B338" s="117"/>
      <c r="C338" s="117" t="s">
        <v>12</v>
      </c>
      <c r="D338" s="117"/>
      <c r="E338" s="117"/>
      <c r="F338" s="117"/>
      <c r="G338" s="117"/>
      <c r="H338" s="117"/>
      <c r="I338" s="117"/>
      <c r="J338" s="117"/>
      <c r="K338" s="117"/>
      <c r="L338" s="117"/>
      <c r="M338" s="118"/>
      <c r="N338" s="118"/>
      <c r="O338" s="118"/>
      <c r="P338" s="118"/>
      <c r="Q338" s="119"/>
      <c r="R338" s="119"/>
      <c r="S338" s="119"/>
      <c r="T338" s="119"/>
      <c r="U338" s="110">
        <f t="shared" si="31"/>
        <v>0</v>
      </c>
      <c r="V338" s="110">
        <f t="shared" si="30"/>
        <v>0</v>
      </c>
      <c r="W338" s="88"/>
      <c r="X338" s="111" t="str">
        <f>IF(ISNUMBER(B338), IF(COUNTIF($B$10:$B338, B338)=COUNTIF($B:$B, B338), "1", "0"), "")</f>
        <v/>
      </c>
      <c r="Y338" s="112">
        <f t="shared" si="32"/>
        <v>0</v>
      </c>
      <c r="Z338" s="113" t="str" cm="1">
        <f t="array" ref="Z338">_xlfn.IFS(S338="","未応札",S338&gt;0,"応札")</f>
        <v>未応札</v>
      </c>
      <c r="AA338" s="113" t="str" cm="1">
        <f t="array" ref="AA338">_xlfn.IFS(T338=0,"未約定",T338=S338,"約定",T338&lt;S338,"一部約定")</f>
        <v>未約定</v>
      </c>
      <c r="AB338" s="117"/>
      <c r="AC338" s="114" t="str">
        <f t="shared" si="33"/>
        <v/>
      </c>
      <c r="AD338" s="115" t="str">
        <f t="shared" si="34"/>
        <v/>
      </c>
      <c r="AE338" s="116" t="str">
        <f t="shared" si="35"/>
        <v/>
      </c>
    </row>
    <row r="339" spans="2:31" ht="25.05" customHeight="1">
      <c r="B339" s="117"/>
      <c r="C339" s="117" t="s">
        <v>12</v>
      </c>
      <c r="D339" s="117"/>
      <c r="E339" s="117"/>
      <c r="F339" s="117"/>
      <c r="G339" s="117"/>
      <c r="H339" s="117"/>
      <c r="I339" s="117"/>
      <c r="J339" s="117"/>
      <c r="K339" s="117"/>
      <c r="L339" s="117"/>
      <c r="M339" s="118"/>
      <c r="N339" s="118"/>
      <c r="O339" s="118"/>
      <c r="P339" s="118"/>
      <c r="Q339" s="119"/>
      <c r="R339" s="119"/>
      <c r="S339" s="119"/>
      <c r="T339" s="119"/>
      <c r="U339" s="110">
        <f t="shared" si="31"/>
        <v>0</v>
      </c>
      <c r="V339" s="110">
        <f t="shared" si="30"/>
        <v>0</v>
      </c>
      <c r="W339" s="88"/>
      <c r="X339" s="111" t="str">
        <f>IF(ISNUMBER(B339), IF(COUNTIF($B$10:$B339, B339)=COUNTIF($B:$B, B339), "1", "0"), "")</f>
        <v/>
      </c>
      <c r="Y339" s="112">
        <f t="shared" si="32"/>
        <v>0</v>
      </c>
      <c r="Z339" s="113" t="str" cm="1">
        <f t="array" ref="Z339">_xlfn.IFS(S339="","未応札",S339&gt;0,"応札")</f>
        <v>未応札</v>
      </c>
      <c r="AA339" s="113" t="str" cm="1">
        <f t="array" ref="AA339">_xlfn.IFS(T339=0,"未約定",T339=S339,"約定",T339&lt;S339,"一部約定")</f>
        <v>未約定</v>
      </c>
      <c r="AB339" s="117"/>
      <c r="AC339" s="114" t="str">
        <f t="shared" si="33"/>
        <v/>
      </c>
      <c r="AD339" s="115" t="str">
        <f t="shared" si="34"/>
        <v/>
      </c>
      <c r="AE339" s="116" t="str">
        <f t="shared" si="35"/>
        <v/>
      </c>
    </row>
    <row r="340" spans="2:31" ht="25.05" customHeight="1">
      <c r="B340" s="117"/>
      <c r="C340" s="117" t="s">
        <v>12</v>
      </c>
      <c r="D340" s="117"/>
      <c r="E340" s="117"/>
      <c r="F340" s="117"/>
      <c r="G340" s="117"/>
      <c r="H340" s="117"/>
      <c r="I340" s="117"/>
      <c r="J340" s="117"/>
      <c r="K340" s="117"/>
      <c r="L340" s="117"/>
      <c r="M340" s="118"/>
      <c r="N340" s="118"/>
      <c r="O340" s="118"/>
      <c r="P340" s="118"/>
      <c r="Q340" s="119"/>
      <c r="R340" s="119"/>
      <c r="S340" s="119"/>
      <c r="T340" s="119"/>
      <c r="U340" s="110">
        <f t="shared" si="31"/>
        <v>0</v>
      </c>
      <c r="V340" s="110">
        <f t="shared" si="30"/>
        <v>0</v>
      </c>
      <c r="W340" s="88"/>
      <c r="X340" s="111" t="str">
        <f>IF(ISNUMBER(B340), IF(COUNTIF($B$10:$B340, B340)=COUNTIF($B:$B, B340), "1", "0"), "")</f>
        <v/>
      </c>
      <c r="Y340" s="112">
        <f t="shared" si="32"/>
        <v>0</v>
      </c>
      <c r="Z340" s="113" t="str" cm="1">
        <f t="array" ref="Z340">_xlfn.IFS(S340="","未応札",S340&gt;0,"応札")</f>
        <v>未応札</v>
      </c>
      <c r="AA340" s="113" t="str" cm="1">
        <f t="array" ref="AA340">_xlfn.IFS(T340=0,"未約定",T340=S340,"約定",T340&lt;S340,"一部約定")</f>
        <v>未約定</v>
      </c>
      <c r="AB340" s="117"/>
      <c r="AC340" s="114" t="str">
        <f t="shared" si="33"/>
        <v/>
      </c>
      <c r="AD340" s="115" t="str">
        <f t="shared" si="34"/>
        <v/>
      </c>
      <c r="AE340" s="116" t="str">
        <f t="shared" si="35"/>
        <v/>
      </c>
    </row>
    <row r="341" spans="2:31" ht="25.05" customHeight="1">
      <c r="B341" s="117"/>
      <c r="C341" s="117" t="s">
        <v>12</v>
      </c>
      <c r="D341" s="117"/>
      <c r="E341" s="117"/>
      <c r="F341" s="117"/>
      <c r="G341" s="117"/>
      <c r="H341" s="117"/>
      <c r="I341" s="117"/>
      <c r="J341" s="117"/>
      <c r="K341" s="117"/>
      <c r="L341" s="117"/>
      <c r="M341" s="118"/>
      <c r="N341" s="118"/>
      <c r="O341" s="118"/>
      <c r="P341" s="118"/>
      <c r="Q341" s="119"/>
      <c r="R341" s="119"/>
      <c r="S341" s="119"/>
      <c r="T341" s="119"/>
      <c r="U341" s="110">
        <f t="shared" si="31"/>
        <v>0</v>
      </c>
      <c r="V341" s="110">
        <f t="shared" si="30"/>
        <v>0</v>
      </c>
      <c r="W341" s="88"/>
      <c r="X341" s="111" t="str">
        <f>IF(ISNUMBER(B341), IF(COUNTIF($B$10:$B341, B341)=COUNTIF($B:$B, B341), "1", "0"), "")</f>
        <v/>
      </c>
      <c r="Y341" s="112">
        <f t="shared" si="32"/>
        <v>0</v>
      </c>
      <c r="Z341" s="113" t="str" cm="1">
        <f t="array" ref="Z341">_xlfn.IFS(S341="","未応札",S341&gt;0,"応札")</f>
        <v>未応札</v>
      </c>
      <c r="AA341" s="113" t="str" cm="1">
        <f t="array" ref="AA341">_xlfn.IFS(T341=0,"未約定",T341=S341,"約定",T341&lt;S341,"一部約定")</f>
        <v>未約定</v>
      </c>
      <c r="AB341" s="117"/>
      <c r="AC341" s="114" t="str">
        <f t="shared" si="33"/>
        <v/>
      </c>
      <c r="AD341" s="115" t="str">
        <f t="shared" si="34"/>
        <v/>
      </c>
      <c r="AE341" s="116" t="str">
        <f t="shared" si="35"/>
        <v/>
      </c>
    </row>
    <row r="342" spans="2:31" ht="25.05" customHeight="1">
      <c r="B342" s="117"/>
      <c r="C342" s="117" t="s">
        <v>12</v>
      </c>
      <c r="D342" s="117"/>
      <c r="E342" s="117"/>
      <c r="F342" s="117"/>
      <c r="G342" s="117"/>
      <c r="H342" s="117"/>
      <c r="I342" s="117"/>
      <c r="J342" s="117"/>
      <c r="K342" s="117"/>
      <c r="L342" s="117"/>
      <c r="M342" s="118"/>
      <c r="N342" s="118"/>
      <c r="O342" s="118"/>
      <c r="P342" s="118"/>
      <c r="Q342" s="119"/>
      <c r="R342" s="119"/>
      <c r="S342" s="119"/>
      <c r="T342" s="119"/>
      <c r="U342" s="110">
        <f t="shared" si="31"/>
        <v>0</v>
      </c>
      <c r="V342" s="110">
        <f t="shared" si="30"/>
        <v>0</v>
      </c>
      <c r="W342" s="88"/>
      <c r="X342" s="111" t="str">
        <f>IF(ISNUMBER(B342), IF(COUNTIF($B$10:$B342, B342)=COUNTIF($B:$B, B342), "1", "0"), "")</f>
        <v/>
      </c>
      <c r="Y342" s="112">
        <f t="shared" si="32"/>
        <v>0</v>
      </c>
      <c r="Z342" s="113" t="str" cm="1">
        <f t="array" ref="Z342">_xlfn.IFS(S342="","未応札",S342&gt;0,"応札")</f>
        <v>未応札</v>
      </c>
      <c r="AA342" s="113" t="str" cm="1">
        <f t="array" ref="AA342">_xlfn.IFS(T342=0,"未約定",T342=S342,"約定",T342&lt;S342,"一部約定")</f>
        <v>未約定</v>
      </c>
      <c r="AB342" s="117"/>
      <c r="AC342" s="114" t="str">
        <f t="shared" si="33"/>
        <v/>
      </c>
      <c r="AD342" s="115" t="str">
        <f t="shared" si="34"/>
        <v/>
      </c>
      <c r="AE342" s="116" t="str">
        <f t="shared" si="35"/>
        <v/>
      </c>
    </row>
    <row r="343" spans="2:31" ht="25.05" customHeight="1">
      <c r="B343" s="117"/>
      <c r="C343" s="117" t="s">
        <v>12</v>
      </c>
      <c r="D343" s="117"/>
      <c r="E343" s="117"/>
      <c r="F343" s="117"/>
      <c r="G343" s="117"/>
      <c r="H343" s="117"/>
      <c r="I343" s="117"/>
      <c r="J343" s="117"/>
      <c r="K343" s="117"/>
      <c r="L343" s="117"/>
      <c r="M343" s="118"/>
      <c r="N343" s="118"/>
      <c r="O343" s="118"/>
      <c r="P343" s="118"/>
      <c r="Q343" s="119"/>
      <c r="R343" s="119"/>
      <c r="S343" s="119"/>
      <c r="T343" s="119"/>
      <c r="U343" s="110">
        <f t="shared" si="31"/>
        <v>0</v>
      </c>
      <c r="V343" s="110">
        <f t="shared" si="30"/>
        <v>0</v>
      </c>
      <c r="W343" s="88"/>
      <c r="X343" s="111" t="str">
        <f>IF(ISNUMBER(B343), IF(COUNTIF($B$10:$B343, B343)=COUNTIF($B:$B, B343), "1", "0"), "")</f>
        <v/>
      </c>
      <c r="Y343" s="112">
        <f t="shared" si="32"/>
        <v>0</v>
      </c>
      <c r="Z343" s="113" t="str" cm="1">
        <f t="array" ref="Z343">_xlfn.IFS(S343="","未応札",S343&gt;0,"応札")</f>
        <v>未応札</v>
      </c>
      <c r="AA343" s="113" t="str" cm="1">
        <f t="array" ref="AA343">_xlfn.IFS(T343=0,"未約定",T343=S343,"約定",T343&lt;S343,"一部約定")</f>
        <v>未約定</v>
      </c>
      <c r="AB343" s="117"/>
      <c r="AC343" s="114" t="str">
        <f t="shared" si="33"/>
        <v/>
      </c>
      <c r="AD343" s="115" t="str">
        <f t="shared" si="34"/>
        <v/>
      </c>
      <c r="AE343" s="116" t="str">
        <f t="shared" si="35"/>
        <v/>
      </c>
    </row>
    <row r="344" spans="2:31" ht="25.05" customHeight="1">
      <c r="B344" s="117"/>
      <c r="C344" s="117" t="s">
        <v>12</v>
      </c>
      <c r="D344" s="117"/>
      <c r="E344" s="117"/>
      <c r="F344" s="117"/>
      <c r="G344" s="117"/>
      <c r="H344" s="117"/>
      <c r="I344" s="117"/>
      <c r="J344" s="117"/>
      <c r="K344" s="117"/>
      <c r="L344" s="117"/>
      <c r="M344" s="118"/>
      <c r="N344" s="118"/>
      <c r="O344" s="118"/>
      <c r="P344" s="118"/>
      <c r="Q344" s="119"/>
      <c r="R344" s="119"/>
      <c r="S344" s="119"/>
      <c r="T344" s="119"/>
      <c r="U344" s="110">
        <f t="shared" si="31"/>
        <v>0</v>
      </c>
      <c r="V344" s="110">
        <f t="shared" si="30"/>
        <v>0</v>
      </c>
      <c r="W344" s="88"/>
      <c r="X344" s="111" t="str">
        <f>IF(ISNUMBER(B344), IF(COUNTIF($B$10:$B344, B344)=COUNTIF($B:$B, B344), "1", "0"), "")</f>
        <v/>
      </c>
      <c r="Y344" s="112">
        <f t="shared" si="32"/>
        <v>0</v>
      </c>
      <c r="Z344" s="113" t="str" cm="1">
        <f t="array" ref="Z344">_xlfn.IFS(S344="","未応札",S344&gt;0,"応札")</f>
        <v>未応札</v>
      </c>
      <c r="AA344" s="113" t="str" cm="1">
        <f t="array" ref="AA344">_xlfn.IFS(T344=0,"未約定",T344=S344,"約定",T344&lt;S344,"一部約定")</f>
        <v>未約定</v>
      </c>
      <c r="AB344" s="117"/>
      <c r="AC344" s="114" t="str">
        <f t="shared" si="33"/>
        <v/>
      </c>
      <c r="AD344" s="115" t="str">
        <f t="shared" si="34"/>
        <v/>
      </c>
      <c r="AE344" s="116" t="str">
        <f t="shared" si="35"/>
        <v/>
      </c>
    </row>
    <row r="345" spans="2:31" ht="25.05" customHeight="1">
      <c r="B345" s="117"/>
      <c r="C345" s="117" t="s">
        <v>12</v>
      </c>
      <c r="D345" s="117"/>
      <c r="E345" s="117"/>
      <c r="F345" s="117"/>
      <c r="G345" s="117"/>
      <c r="H345" s="117"/>
      <c r="I345" s="117"/>
      <c r="J345" s="117"/>
      <c r="K345" s="117"/>
      <c r="L345" s="117"/>
      <c r="M345" s="118"/>
      <c r="N345" s="118"/>
      <c r="O345" s="118"/>
      <c r="P345" s="118"/>
      <c r="Q345" s="119"/>
      <c r="R345" s="119"/>
      <c r="S345" s="119"/>
      <c r="T345" s="119"/>
      <c r="U345" s="110">
        <f t="shared" si="31"/>
        <v>0</v>
      </c>
      <c r="V345" s="110">
        <f t="shared" si="30"/>
        <v>0</v>
      </c>
      <c r="W345" s="88"/>
      <c r="X345" s="111" t="str">
        <f>IF(ISNUMBER(B345), IF(COUNTIF($B$10:$B345, B345)=COUNTIF($B:$B, B345), "1", "0"), "")</f>
        <v/>
      </c>
      <c r="Y345" s="112">
        <f t="shared" si="32"/>
        <v>0</v>
      </c>
      <c r="Z345" s="113" t="str" cm="1">
        <f t="array" ref="Z345">_xlfn.IFS(S345="","未応札",S345&gt;0,"応札")</f>
        <v>未応札</v>
      </c>
      <c r="AA345" s="113" t="str" cm="1">
        <f t="array" ref="AA345">_xlfn.IFS(T345=0,"未約定",T345=S345,"約定",T345&lt;S345,"一部約定")</f>
        <v>未約定</v>
      </c>
      <c r="AB345" s="117"/>
      <c r="AC345" s="114" t="str">
        <f t="shared" si="33"/>
        <v/>
      </c>
      <c r="AD345" s="115" t="str">
        <f t="shared" si="34"/>
        <v/>
      </c>
      <c r="AE345" s="116" t="str">
        <f t="shared" si="35"/>
        <v/>
      </c>
    </row>
    <row r="346" spans="2:31" ht="25.05" customHeight="1">
      <c r="B346" s="117"/>
      <c r="C346" s="117" t="s">
        <v>12</v>
      </c>
      <c r="D346" s="117"/>
      <c r="E346" s="117"/>
      <c r="F346" s="117"/>
      <c r="G346" s="117"/>
      <c r="H346" s="117"/>
      <c r="I346" s="117"/>
      <c r="J346" s="117"/>
      <c r="K346" s="117"/>
      <c r="L346" s="117"/>
      <c r="M346" s="118"/>
      <c r="N346" s="118"/>
      <c r="O346" s="118"/>
      <c r="P346" s="118"/>
      <c r="Q346" s="119"/>
      <c r="R346" s="119"/>
      <c r="S346" s="119"/>
      <c r="T346" s="119"/>
      <c r="U346" s="110">
        <f t="shared" si="31"/>
        <v>0</v>
      </c>
      <c r="V346" s="110">
        <f t="shared" si="30"/>
        <v>0</v>
      </c>
      <c r="W346" s="88"/>
      <c r="X346" s="111" t="str">
        <f>IF(ISNUMBER(B346), IF(COUNTIF($B$10:$B346, B346)=COUNTIF($B:$B, B346), "1", "0"), "")</f>
        <v/>
      </c>
      <c r="Y346" s="112">
        <f t="shared" si="32"/>
        <v>0</v>
      </c>
      <c r="Z346" s="113" t="str" cm="1">
        <f t="array" ref="Z346">_xlfn.IFS(S346="","未応札",S346&gt;0,"応札")</f>
        <v>未応札</v>
      </c>
      <c r="AA346" s="113" t="str" cm="1">
        <f t="array" ref="AA346">_xlfn.IFS(T346=0,"未約定",T346=S346,"約定",T346&lt;S346,"一部約定")</f>
        <v>未約定</v>
      </c>
      <c r="AB346" s="117"/>
      <c r="AC346" s="114" t="str">
        <f t="shared" si="33"/>
        <v/>
      </c>
      <c r="AD346" s="115" t="str">
        <f t="shared" si="34"/>
        <v/>
      </c>
      <c r="AE346" s="116" t="str">
        <f t="shared" si="35"/>
        <v/>
      </c>
    </row>
    <row r="347" spans="2:31" ht="25.05" customHeight="1">
      <c r="B347" s="117"/>
      <c r="C347" s="117" t="s">
        <v>12</v>
      </c>
      <c r="D347" s="117"/>
      <c r="E347" s="117"/>
      <c r="F347" s="117"/>
      <c r="G347" s="117"/>
      <c r="H347" s="117"/>
      <c r="I347" s="117"/>
      <c r="J347" s="117"/>
      <c r="K347" s="117"/>
      <c r="L347" s="117"/>
      <c r="M347" s="118"/>
      <c r="N347" s="118"/>
      <c r="O347" s="118"/>
      <c r="P347" s="118"/>
      <c r="Q347" s="119"/>
      <c r="R347" s="119"/>
      <c r="S347" s="119"/>
      <c r="T347" s="119"/>
      <c r="U347" s="110">
        <f t="shared" si="31"/>
        <v>0</v>
      </c>
      <c r="V347" s="110">
        <f t="shared" si="30"/>
        <v>0</v>
      </c>
      <c r="W347" s="88"/>
      <c r="X347" s="111" t="str">
        <f>IF(ISNUMBER(B347), IF(COUNTIF($B$10:$B347, B347)=COUNTIF($B:$B, B347), "1", "0"), "")</f>
        <v/>
      </c>
      <c r="Y347" s="112">
        <f t="shared" si="32"/>
        <v>0</v>
      </c>
      <c r="Z347" s="113" t="str" cm="1">
        <f t="array" ref="Z347">_xlfn.IFS(S347="","未応札",S347&gt;0,"応札")</f>
        <v>未応札</v>
      </c>
      <c r="AA347" s="113" t="str" cm="1">
        <f t="array" ref="AA347">_xlfn.IFS(T347=0,"未約定",T347=S347,"約定",T347&lt;S347,"一部約定")</f>
        <v>未約定</v>
      </c>
      <c r="AB347" s="117"/>
      <c r="AC347" s="114" t="str">
        <f t="shared" si="33"/>
        <v/>
      </c>
      <c r="AD347" s="115" t="str">
        <f t="shared" si="34"/>
        <v/>
      </c>
      <c r="AE347" s="116" t="str">
        <f t="shared" si="35"/>
        <v/>
      </c>
    </row>
    <row r="348" spans="2:31" ht="25.05" customHeight="1">
      <c r="B348" s="117"/>
      <c r="C348" s="117" t="s">
        <v>12</v>
      </c>
      <c r="D348" s="117"/>
      <c r="E348" s="117"/>
      <c r="F348" s="117"/>
      <c r="G348" s="117"/>
      <c r="H348" s="117"/>
      <c r="I348" s="117"/>
      <c r="J348" s="117"/>
      <c r="K348" s="117"/>
      <c r="L348" s="117"/>
      <c r="M348" s="118"/>
      <c r="N348" s="118"/>
      <c r="O348" s="118"/>
      <c r="P348" s="118"/>
      <c r="Q348" s="119"/>
      <c r="R348" s="119"/>
      <c r="S348" s="119"/>
      <c r="T348" s="119"/>
      <c r="U348" s="110">
        <f t="shared" si="31"/>
        <v>0</v>
      </c>
      <c r="V348" s="110">
        <f t="shared" si="30"/>
        <v>0</v>
      </c>
      <c r="W348" s="88"/>
      <c r="X348" s="111" t="str">
        <f>IF(ISNUMBER(B348), IF(COUNTIF($B$10:$B348, B348)=COUNTIF($B:$B, B348), "1", "0"), "")</f>
        <v/>
      </c>
      <c r="Y348" s="112">
        <f t="shared" si="32"/>
        <v>0</v>
      </c>
      <c r="Z348" s="113" t="str" cm="1">
        <f t="array" ref="Z348">_xlfn.IFS(S348="","未応札",S348&gt;0,"応札")</f>
        <v>未応札</v>
      </c>
      <c r="AA348" s="113" t="str" cm="1">
        <f t="array" ref="AA348">_xlfn.IFS(T348=0,"未約定",T348=S348,"約定",T348&lt;S348,"一部約定")</f>
        <v>未約定</v>
      </c>
      <c r="AB348" s="117"/>
      <c r="AC348" s="114" t="str">
        <f t="shared" si="33"/>
        <v/>
      </c>
      <c r="AD348" s="115" t="str">
        <f t="shared" si="34"/>
        <v/>
      </c>
      <c r="AE348" s="116" t="str">
        <f t="shared" si="35"/>
        <v/>
      </c>
    </row>
    <row r="349" spans="2:31" ht="25.05" customHeight="1">
      <c r="B349" s="117"/>
      <c r="C349" s="117" t="s">
        <v>12</v>
      </c>
      <c r="D349" s="117"/>
      <c r="E349" s="117"/>
      <c r="F349" s="117"/>
      <c r="G349" s="117"/>
      <c r="H349" s="117"/>
      <c r="I349" s="117"/>
      <c r="J349" s="117"/>
      <c r="K349" s="117"/>
      <c r="L349" s="117"/>
      <c r="M349" s="118"/>
      <c r="N349" s="118"/>
      <c r="O349" s="118"/>
      <c r="P349" s="118"/>
      <c r="Q349" s="119"/>
      <c r="R349" s="119"/>
      <c r="S349" s="119"/>
      <c r="T349" s="119"/>
      <c r="U349" s="110">
        <f t="shared" si="31"/>
        <v>0</v>
      </c>
      <c r="V349" s="110">
        <f t="shared" si="30"/>
        <v>0</v>
      </c>
      <c r="W349" s="88"/>
      <c r="X349" s="111" t="str">
        <f>IF(ISNUMBER(B349), IF(COUNTIF($B$10:$B349, B349)=COUNTIF($B:$B, B349), "1", "0"), "")</f>
        <v/>
      </c>
      <c r="Y349" s="112">
        <f t="shared" si="32"/>
        <v>0</v>
      </c>
      <c r="Z349" s="113" t="str" cm="1">
        <f t="array" ref="Z349">_xlfn.IFS(S349="","未応札",S349&gt;0,"応札")</f>
        <v>未応札</v>
      </c>
      <c r="AA349" s="113" t="str" cm="1">
        <f t="array" ref="AA349">_xlfn.IFS(T349=0,"未約定",T349=S349,"約定",T349&lt;S349,"一部約定")</f>
        <v>未約定</v>
      </c>
      <c r="AB349" s="117"/>
      <c r="AC349" s="114" t="str">
        <f t="shared" si="33"/>
        <v/>
      </c>
      <c r="AD349" s="115" t="str">
        <f t="shared" si="34"/>
        <v/>
      </c>
      <c r="AE349" s="116" t="str">
        <f t="shared" si="35"/>
        <v/>
      </c>
    </row>
    <row r="350" spans="2:31" ht="25.05" customHeight="1">
      <c r="B350" s="117"/>
      <c r="C350" s="117" t="s">
        <v>12</v>
      </c>
      <c r="D350" s="117"/>
      <c r="E350" s="117"/>
      <c r="F350" s="117"/>
      <c r="G350" s="117"/>
      <c r="H350" s="117"/>
      <c r="I350" s="117"/>
      <c r="J350" s="117"/>
      <c r="K350" s="117"/>
      <c r="L350" s="117"/>
      <c r="M350" s="118"/>
      <c r="N350" s="118"/>
      <c r="O350" s="118"/>
      <c r="P350" s="118"/>
      <c r="Q350" s="119"/>
      <c r="R350" s="119"/>
      <c r="S350" s="119"/>
      <c r="T350" s="119"/>
      <c r="U350" s="110">
        <f t="shared" si="31"/>
        <v>0</v>
      </c>
      <c r="V350" s="110">
        <f t="shared" si="30"/>
        <v>0</v>
      </c>
      <c r="W350" s="88"/>
      <c r="X350" s="111" t="str">
        <f>IF(ISNUMBER(B350), IF(COUNTIF($B$10:$B350, B350)=COUNTIF($B:$B, B350), "1", "0"), "")</f>
        <v/>
      </c>
      <c r="Y350" s="112">
        <f t="shared" si="32"/>
        <v>0</v>
      </c>
      <c r="Z350" s="113" t="str" cm="1">
        <f t="array" ref="Z350">_xlfn.IFS(S350="","未応札",S350&gt;0,"応札")</f>
        <v>未応札</v>
      </c>
      <c r="AA350" s="113" t="str" cm="1">
        <f t="array" ref="AA350">_xlfn.IFS(T350=0,"未約定",T350=S350,"約定",T350&lt;S350,"一部約定")</f>
        <v>未約定</v>
      </c>
      <c r="AB350" s="117"/>
      <c r="AC350" s="114" t="str">
        <f t="shared" si="33"/>
        <v/>
      </c>
      <c r="AD350" s="115" t="str">
        <f t="shared" si="34"/>
        <v/>
      </c>
      <c r="AE350" s="116" t="str">
        <f t="shared" si="35"/>
        <v/>
      </c>
    </row>
    <row r="351" spans="2:31" ht="25.05" customHeight="1">
      <c r="B351" s="117"/>
      <c r="C351" s="117" t="s">
        <v>12</v>
      </c>
      <c r="D351" s="117"/>
      <c r="E351" s="117"/>
      <c r="F351" s="117"/>
      <c r="G351" s="117"/>
      <c r="H351" s="117"/>
      <c r="I351" s="117"/>
      <c r="J351" s="117"/>
      <c r="K351" s="117"/>
      <c r="L351" s="117"/>
      <c r="M351" s="118"/>
      <c r="N351" s="118"/>
      <c r="O351" s="118"/>
      <c r="P351" s="118"/>
      <c r="Q351" s="119"/>
      <c r="R351" s="119"/>
      <c r="S351" s="119"/>
      <c r="T351" s="119"/>
      <c r="U351" s="110">
        <f t="shared" si="31"/>
        <v>0</v>
      </c>
      <c r="V351" s="110">
        <f t="shared" si="30"/>
        <v>0</v>
      </c>
      <c r="W351" s="88"/>
      <c r="X351" s="111" t="str">
        <f>IF(ISNUMBER(B351), IF(COUNTIF($B$10:$B351, B351)=COUNTIF($B:$B, B351), "1", "0"), "")</f>
        <v/>
      </c>
      <c r="Y351" s="112">
        <f t="shared" si="32"/>
        <v>0</v>
      </c>
      <c r="Z351" s="113" t="str" cm="1">
        <f t="array" ref="Z351">_xlfn.IFS(S351="","未応札",S351&gt;0,"応札")</f>
        <v>未応札</v>
      </c>
      <c r="AA351" s="113" t="str" cm="1">
        <f t="array" ref="AA351">_xlfn.IFS(T351=0,"未約定",T351=S351,"約定",T351&lt;S351,"一部約定")</f>
        <v>未約定</v>
      </c>
      <c r="AB351" s="117"/>
      <c r="AC351" s="114" t="str">
        <f t="shared" si="33"/>
        <v/>
      </c>
      <c r="AD351" s="115" t="str">
        <f t="shared" si="34"/>
        <v/>
      </c>
      <c r="AE351" s="116" t="str">
        <f t="shared" si="35"/>
        <v/>
      </c>
    </row>
    <row r="352" spans="2:31" ht="25.05" customHeight="1">
      <c r="B352" s="117"/>
      <c r="C352" s="117" t="s">
        <v>12</v>
      </c>
      <c r="D352" s="117"/>
      <c r="E352" s="117"/>
      <c r="F352" s="117"/>
      <c r="G352" s="117"/>
      <c r="H352" s="117"/>
      <c r="I352" s="117"/>
      <c r="J352" s="117"/>
      <c r="K352" s="117"/>
      <c r="L352" s="117"/>
      <c r="M352" s="118"/>
      <c r="N352" s="118"/>
      <c r="O352" s="118"/>
      <c r="P352" s="118"/>
      <c r="Q352" s="119"/>
      <c r="R352" s="119"/>
      <c r="S352" s="119"/>
      <c r="T352" s="119"/>
      <c r="U352" s="110">
        <f t="shared" si="31"/>
        <v>0</v>
      </c>
      <c r="V352" s="110">
        <f t="shared" si="30"/>
        <v>0</v>
      </c>
      <c r="W352" s="88"/>
      <c r="X352" s="111" t="str">
        <f>IF(ISNUMBER(B352), IF(COUNTIF($B$10:$B352, B352)=COUNTIF($B:$B, B352), "1", "0"), "")</f>
        <v/>
      </c>
      <c r="Y352" s="112">
        <f t="shared" si="32"/>
        <v>0</v>
      </c>
      <c r="Z352" s="113" t="str" cm="1">
        <f t="array" ref="Z352">_xlfn.IFS(S352="","未応札",S352&gt;0,"応札")</f>
        <v>未応札</v>
      </c>
      <c r="AA352" s="113" t="str" cm="1">
        <f t="array" ref="AA352">_xlfn.IFS(T352=0,"未約定",T352=S352,"約定",T352&lt;S352,"一部約定")</f>
        <v>未約定</v>
      </c>
      <c r="AB352" s="117"/>
      <c r="AC352" s="114" t="str">
        <f t="shared" si="33"/>
        <v/>
      </c>
      <c r="AD352" s="115" t="str">
        <f t="shared" si="34"/>
        <v/>
      </c>
      <c r="AE352" s="116" t="str">
        <f t="shared" si="35"/>
        <v/>
      </c>
    </row>
    <row r="353" spans="2:31" ht="25.05" customHeight="1">
      <c r="B353" s="117"/>
      <c r="C353" s="117" t="s">
        <v>12</v>
      </c>
      <c r="D353" s="117"/>
      <c r="E353" s="117"/>
      <c r="F353" s="117"/>
      <c r="G353" s="117"/>
      <c r="H353" s="117"/>
      <c r="I353" s="117"/>
      <c r="J353" s="117"/>
      <c r="K353" s="117"/>
      <c r="L353" s="117"/>
      <c r="M353" s="118"/>
      <c r="N353" s="118"/>
      <c r="O353" s="118"/>
      <c r="P353" s="118"/>
      <c r="Q353" s="119"/>
      <c r="R353" s="119"/>
      <c r="S353" s="119"/>
      <c r="T353" s="119"/>
      <c r="U353" s="110">
        <f t="shared" si="31"/>
        <v>0</v>
      </c>
      <c r="V353" s="110">
        <f t="shared" si="30"/>
        <v>0</v>
      </c>
      <c r="W353" s="88"/>
      <c r="X353" s="111" t="str">
        <f>IF(ISNUMBER(B353), IF(COUNTIF($B$10:$B353, B353)=COUNTIF($B:$B, B353), "1", "0"), "")</f>
        <v/>
      </c>
      <c r="Y353" s="112">
        <f t="shared" si="32"/>
        <v>0</v>
      </c>
      <c r="Z353" s="113" t="str" cm="1">
        <f t="array" ref="Z353">_xlfn.IFS(S353="","未応札",S353&gt;0,"応札")</f>
        <v>未応札</v>
      </c>
      <c r="AA353" s="113" t="str" cm="1">
        <f t="array" ref="AA353">_xlfn.IFS(T353=0,"未約定",T353=S353,"約定",T353&lt;S353,"一部約定")</f>
        <v>未約定</v>
      </c>
      <c r="AB353" s="117"/>
      <c r="AC353" s="114" t="str">
        <f t="shared" si="33"/>
        <v/>
      </c>
      <c r="AD353" s="115" t="str">
        <f t="shared" si="34"/>
        <v/>
      </c>
      <c r="AE353" s="116" t="str">
        <f t="shared" si="35"/>
        <v/>
      </c>
    </row>
    <row r="354" spans="2:31" ht="25.05" customHeight="1">
      <c r="B354" s="117"/>
      <c r="C354" s="117" t="s">
        <v>12</v>
      </c>
      <c r="D354" s="117"/>
      <c r="E354" s="117"/>
      <c r="F354" s="117"/>
      <c r="G354" s="117"/>
      <c r="H354" s="117"/>
      <c r="I354" s="117"/>
      <c r="J354" s="117"/>
      <c r="K354" s="117"/>
      <c r="L354" s="117"/>
      <c r="M354" s="118"/>
      <c r="N354" s="118"/>
      <c r="O354" s="118"/>
      <c r="P354" s="118"/>
      <c r="Q354" s="119"/>
      <c r="R354" s="119"/>
      <c r="S354" s="119"/>
      <c r="T354" s="119"/>
      <c r="U354" s="110">
        <f t="shared" si="31"/>
        <v>0</v>
      </c>
      <c r="V354" s="110">
        <f t="shared" si="30"/>
        <v>0</v>
      </c>
      <c r="W354" s="88"/>
      <c r="X354" s="111" t="str">
        <f>IF(ISNUMBER(B354), IF(COUNTIF($B$10:$B354, B354)=COUNTIF($B:$B, B354), "1", "0"), "")</f>
        <v/>
      </c>
      <c r="Y354" s="112">
        <f t="shared" si="32"/>
        <v>0</v>
      </c>
      <c r="Z354" s="113" t="str" cm="1">
        <f t="array" ref="Z354">_xlfn.IFS(S354="","未応札",S354&gt;0,"応札")</f>
        <v>未応札</v>
      </c>
      <c r="AA354" s="113" t="str" cm="1">
        <f t="array" ref="AA354">_xlfn.IFS(T354=0,"未約定",T354=S354,"約定",T354&lt;S354,"一部約定")</f>
        <v>未約定</v>
      </c>
      <c r="AB354" s="117"/>
      <c r="AC354" s="114" t="str">
        <f t="shared" si="33"/>
        <v/>
      </c>
      <c r="AD354" s="115" t="str">
        <f t="shared" si="34"/>
        <v/>
      </c>
      <c r="AE354" s="116" t="str">
        <f t="shared" si="35"/>
        <v/>
      </c>
    </row>
    <row r="355" spans="2:31" ht="25.05" customHeight="1">
      <c r="B355" s="117"/>
      <c r="C355" s="117" t="s">
        <v>12</v>
      </c>
      <c r="D355" s="117"/>
      <c r="E355" s="117"/>
      <c r="F355" s="117"/>
      <c r="G355" s="117"/>
      <c r="H355" s="117"/>
      <c r="I355" s="117"/>
      <c r="J355" s="117"/>
      <c r="K355" s="117"/>
      <c r="L355" s="117"/>
      <c r="M355" s="118"/>
      <c r="N355" s="118"/>
      <c r="O355" s="118"/>
      <c r="P355" s="118"/>
      <c r="Q355" s="119"/>
      <c r="R355" s="119"/>
      <c r="S355" s="119"/>
      <c r="T355" s="119"/>
      <c r="U355" s="110">
        <f t="shared" si="31"/>
        <v>0</v>
      </c>
      <c r="V355" s="110">
        <f t="shared" si="30"/>
        <v>0</v>
      </c>
      <c r="W355" s="88"/>
      <c r="X355" s="111" t="str">
        <f>IF(ISNUMBER(B355), IF(COUNTIF($B$10:$B355, B355)=COUNTIF($B:$B, B355), "1", "0"), "")</f>
        <v/>
      </c>
      <c r="Y355" s="112">
        <f t="shared" si="32"/>
        <v>0</v>
      </c>
      <c r="Z355" s="113" t="str" cm="1">
        <f t="array" ref="Z355">_xlfn.IFS(S355="","未応札",S355&gt;0,"応札")</f>
        <v>未応札</v>
      </c>
      <c r="AA355" s="113" t="str" cm="1">
        <f t="array" ref="AA355">_xlfn.IFS(T355=0,"未約定",T355=S355,"約定",T355&lt;S355,"一部約定")</f>
        <v>未約定</v>
      </c>
      <c r="AB355" s="117"/>
      <c r="AC355" s="114" t="str">
        <f t="shared" si="33"/>
        <v/>
      </c>
      <c r="AD355" s="115" t="str">
        <f t="shared" si="34"/>
        <v/>
      </c>
      <c r="AE355" s="116" t="str">
        <f t="shared" si="35"/>
        <v/>
      </c>
    </row>
    <row r="356" spans="2:31" ht="25.05" customHeight="1">
      <c r="B356" s="117"/>
      <c r="C356" s="117" t="s">
        <v>12</v>
      </c>
      <c r="D356" s="117"/>
      <c r="E356" s="117"/>
      <c r="F356" s="117"/>
      <c r="G356" s="117"/>
      <c r="H356" s="117"/>
      <c r="I356" s="117"/>
      <c r="J356" s="117"/>
      <c r="K356" s="117"/>
      <c r="L356" s="117"/>
      <c r="M356" s="118"/>
      <c r="N356" s="118"/>
      <c r="O356" s="118"/>
      <c r="P356" s="118"/>
      <c r="Q356" s="119"/>
      <c r="R356" s="119"/>
      <c r="S356" s="119"/>
      <c r="T356" s="119"/>
      <c r="U356" s="110">
        <f t="shared" si="31"/>
        <v>0</v>
      </c>
      <c r="V356" s="110">
        <f t="shared" si="30"/>
        <v>0</v>
      </c>
      <c r="W356" s="88"/>
      <c r="X356" s="111" t="str">
        <f>IF(ISNUMBER(B356), IF(COUNTIF($B$10:$B356, B356)=COUNTIF($B:$B, B356), "1", "0"), "")</f>
        <v/>
      </c>
      <c r="Y356" s="112">
        <f t="shared" si="32"/>
        <v>0</v>
      </c>
      <c r="Z356" s="113" t="str" cm="1">
        <f t="array" ref="Z356">_xlfn.IFS(S356="","未応札",S356&gt;0,"応札")</f>
        <v>未応札</v>
      </c>
      <c r="AA356" s="113" t="str" cm="1">
        <f t="array" ref="AA356">_xlfn.IFS(T356=0,"未約定",T356=S356,"約定",T356&lt;S356,"一部約定")</f>
        <v>未約定</v>
      </c>
      <c r="AB356" s="117"/>
      <c r="AC356" s="114" t="str">
        <f t="shared" si="33"/>
        <v/>
      </c>
      <c r="AD356" s="115" t="str">
        <f t="shared" si="34"/>
        <v/>
      </c>
      <c r="AE356" s="116" t="str">
        <f t="shared" si="35"/>
        <v/>
      </c>
    </row>
    <row r="357" spans="2:31" ht="25.05" customHeight="1">
      <c r="B357" s="117"/>
      <c r="C357" s="117" t="s">
        <v>12</v>
      </c>
      <c r="D357" s="117"/>
      <c r="E357" s="117"/>
      <c r="F357" s="117"/>
      <c r="G357" s="117"/>
      <c r="H357" s="117"/>
      <c r="I357" s="117"/>
      <c r="J357" s="117"/>
      <c r="K357" s="117"/>
      <c r="L357" s="117"/>
      <c r="M357" s="118"/>
      <c r="N357" s="118"/>
      <c r="O357" s="118"/>
      <c r="P357" s="118"/>
      <c r="Q357" s="119"/>
      <c r="R357" s="119"/>
      <c r="S357" s="119"/>
      <c r="T357" s="119"/>
      <c r="U357" s="110">
        <f t="shared" si="31"/>
        <v>0</v>
      </c>
      <c r="V357" s="110">
        <f t="shared" si="30"/>
        <v>0</v>
      </c>
      <c r="W357" s="88"/>
      <c r="X357" s="111" t="str">
        <f>IF(ISNUMBER(B357), IF(COUNTIF($B$10:$B357, B357)=COUNTIF($B:$B, B357), "1", "0"), "")</f>
        <v/>
      </c>
      <c r="Y357" s="112">
        <f t="shared" si="32"/>
        <v>0</v>
      </c>
      <c r="Z357" s="113" t="str" cm="1">
        <f t="array" ref="Z357">_xlfn.IFS(S357="","未応札",S357&gt;0,"応札")</f>
        <v>未応札</v>
      </c>
      <c r="AA357" s="113" t="str" cm="1">
        <f t="array" ref="AA357">_xlfn.IFS(T357=0,"未約定",T357=S357,"約定",T357&lt;S357,"一部約定")</f>
        <v>未約定</v>
      </c>
      <c r="AB357" s="117"/>
      <c r="AC357" s="114" t="str">
        <f t="shared" si="33"/>
        <v/>
      </c>
      <c r="AD357" s="115" t="str">
        <f t="shared" si="34"/>
        <v/>
      </c>
      <c r="AE357" s="116" t="str">
        <f t="shared" si="35"/>
        <v/>
      </c>
    </row>
    <row r="358" spans="2:31" ht="25.05" customHeight="1">
      <c r="B358" s="117"/>
      <c r="C358" s="117" t="s">
        <v>12</v>
      </c>
      <c r="D358" s="117"/>
      <c r="E358" s="117"/>
      <c r="F358" s="117"/>
      <c r="G358" s="117"/>
      <c r="H358" s="117"/>
      <c r="I358" s="117"/>
      <c r="J358" s="117"/>
      <c r="K358" s="117"/>
      <c r="L358" s="117"/>
      <c r="M358" s="118"/>
      <c r="N358" s="118"/>
      <c r="O358" s="118"/>
      <c r="P358" s="118"/>
      <c r="Q358" s="119"/>
      <c r="R358" s="119"/>
      <c r="S358" s="119"/>
      <c r="T358" s="119"/>
      <c r="U358" s="110">
        <f t="shared" si="31"/>
        <v>0</v>
      </c>
      <c r="V358" s="110">
        <f t="shared" si="30"/>
        <v>0</v>
      </c>
      <c r="W358" s="88"/>
      <c r="X358" s="111" t="str">
        <f>IF(ISNUMBER(B358), IF(COUNTIF($B$10:$B358, B358)=COUNTIF($B:$B, B358), "1", "0"), "")</f>
        <v/>
      </c>
      <c r="Y358" s="112">
        <f t="shared" si="32"/>
        <v>0</v>
      </c>
      <c r="Z358" s="113" t="str" cm="1">
        <f t="array" ref="Z358">_xlfn.IFS(S358="","未応札",S358&gt;0,"応札")</f>
        <v>未応札</v>
      </c>
      <c r="AA358" s="113" t="str" cm="1">
        <f t="array" ref="AA358">_xlfn.IFS(T358=0,"未約定",T358=S358,"約定",T358&lt;S358,"一部約定")</f>
        <v>未約定</v>
      </c>
      <c r="AB358" s="117"/>
      <c r="AC358" s="114" t="str">
        <f t="shared" si="33"/>
        <v/>
      </c>
      <c r="AD358" s="115" t="str">
        <f t="shared" si="34"/>
        <v/>
      </c>
      <c r="AE358" s="116" t="str">
        <f t="shared" si="35"/>
        <v/>
      </c>
    </row>
    <row r="359" spans="2:31" ht="25.05" customHeight="1">
      <c r="B359" s="117"/>
      <c r="C359" s="117" t="s">
        <v>12</v>
      </c>
      <c r="D359" s="117"/>
      <c r="E359" s="117"/>
      <c r="F359" s="117"/>
      <c r="G359" s="117"/>
      <c r="H359" s="117"/>
      <c r="I359" s="117"/>
      <c r="J359" s="117"/>
      <c r="K359" s="117"/>
      <c r="L359" s="117"/>
      <c r="M359" s="118"/>
      <c r="N359" s="118"/>
      <c r="O359" s="118"/>
      <c r="P359" s="118"/>
      <c r="Q359" s="119"/>
      <c r="R359" s="119"/>
      <c r="S359" s="119"/>
      <c r="T359" s="119"/>
      <c r="U359" s="110">
        <f t="shared" si="31"/>
        <v>0</v>
      </c>
      <c r="V359" s="110">
        <f t="shared" si="30"/>
        <v>0</v>
      </c>
      <c r="W359" s="88"/>
      <c r="X359" s="111" t="str">
        <f>IF(ISNUMBER(B359), IF(COUNTIF($B$10:$B359, B359)=COUNTIF($B:$B, B359), "1", "0"), "")</f>
        <v/>
      </c>
      <c r="Y359" s="112">
        <f t="shared" si="32"/>
        <v>0</v>
      </c>
      <c r="Z359" s="113" t="str" cm="1">
        <f t="array" ref="Z359">_xlfn.IFS(S359="","未応札",S359&gt;0,"応札")</f>
        <v>未応札</v>
      </c>
      <c r="AA359" s="113" t="str" cm="1">
        <f t="array" ref="AA359">_xlfn.IFS(T359=0,"未約定",T359=S359,"約定",T359&lt;S359,"一部約定")</f>
        <v>未約定</v>
      </c>
      <c r="AB359" s="117"/>
      <c r="AC359" s="114" t="str">
        <f t="shared" si="33"/>
        <v/>
      </c>
      <c r="AD359" s="115" t="str">
        <f t="shared" si="34"/>
        <v/>
      </c>
      <c r="AE359" s="116" t="str">
        <f t="shared" si="35"/>
        <v/>
      </c>
    </row>
    <row r="360" spans="2:31" ht="25.05" customHeight="1">
      <c r="B360" s="117"/>
      <c r="C360" s="117" t="s">
        <v>12</v>
      </c>
      <c r="D360" s="117"/>
      <c r="E360" s="117"/>
      <c r="F360" s="117"/>
      <c r="G360" s="117"/>
      <c r="H360" s="117"/>
      <c r="I360" s="117"/>
      <c r="J360" s="117"/>
      <c r="K360" s="117"/>
      <c r="L360" s="117"/>
      <c r="M360" s="118"/>
      <c r="N360" s="118"/>
      <c r="O360" s="118"/>
      <c r="P360" s="118"/>
      <c r="Q360" s="119"/>
      <c r="R360" s="119"/>
      <c r="S360" s="119"/>
      <c r="T360" s="119"/>
      <c r="U360" s="110">
        <f t="shared" si="31"/>
        <v>0</v>
      </c>
      <c r="V360" s="110">
        <f t="shared" si="30"/>
        <v>0</v>
      </c>
      <c r="W360" s="88"/>
      <c r="X360" s="111" t="str">
        <f>IF(ISNUMBER(B360), IF(COUNTIF($B$10:$B360, B360)=COUNTIF($B:$B, B360), "1", "0"), "")</f>
        <v/>
      </c>
      <c r="Y360" s="112">
        <f t="shared" si="32"/>
        <v>0</v>
      </c>
      <c r="Z360" s="113" t="str" cm="1">
        <f t="array" ref="Z360">_xlfn.IFS(S360="","未応札",S360&gt;0,"応札")</f>
        <v>未応札</v>
      </c>
      <c r="AA360" s="113" t="str" cm="1">
        <f t="array" ref="AA360">_xlfn.IFS(T360=0,"未約定",T360=S360,"約定",T360&lt;S360,"一部約定")</f>
        <v>未約定</v>
      </c>
      <c r="AB360" s="117"/>
      <c r="AC360" s="114" t="str">
        <f t="shared" si="33"/>
        <v/>
      </c>
      <c r="AD360" s="115" t="str">
        <f t="shared" si="34"/>
        <v/>
      </c>
      <c r="AE360" s="116" t="str">
        <f t="shared" si="35"/>
        <v/>
      </c>
    </row>
    <row r="361" spans="2:31" ht="25.05" customHeight="1">
      <c r="B361" s="117"/>
      <c r="C361" s="117" t="s">
        <v>12</v>
      </c>
      <c r="D361" s="117"/>
      <c r="E361" s="117"/>
      <c r="F361" s="117"/>
      <c r="G361" s="117"/>
      <c r="H361" s="117"/>
      <c r="I361" s="117"/>
      <c r="J361" s="117"/>
      <c r="K361" s="117"/>
      <c r="L361" s="117"/>
      <c r="M361" s="118"/>
      <c r="N361" s="118"/>
      <c r="O361" s="118"/>
      <c r="P361" s="118"/>
      <c r="Q361" s="119"/>
      <c r="R361" s="119"/>
      <c r="S361" s="119"/>
      <c r="T361" s="119"/>
      <c r="U361" s="110">
        <f t="shared" si="31"/>
        <v>0</v>
      </c>
      <c r="V361" s="110">
        <f t="shared" si="30"/>
        <v>0</v>
      </c>
      <c r="W361" s="88"/>
      <c r="X361" s="111" t="str">
        <f>IF(ISNUMBER(B361), IF(COUNTIF($B$10:$B361, B361)=COUNTIF($B:$B, B361), "1", "0"), "")</f>
        <v/>
      </c>
      <c r="Y361" s="112">
        <f t="shared" si="32"/>
        <v>0</v>
      </c>
      <c r="Z361" s="113" t="str" cm="1">
        <f t="array" ref="Z361">_xlfn.IFS(S361="","未応札",S361&gt;0,"応札")</f>
        <v>未応札</v>
      </c>
      <c r="AA361" s="113" t="str" cm="1">
        <f t="array" ref="AA361">_xlfn.IFS(T361=0,"未約定",T361=S361,"約定",T361&lt;S361,"一部約定")</f>
        <v>未約定</v>
      </c>
      <c r="AB361" s="117"/>
      <c r="AC361" s="114" t="str">
        <f t="shared" si="33"/>
        <v/>
      </c>
      <c r="AD361" s="115" t="str">
        <f t="shared" si="34"/>
        <v/>
      </c>
      <c r="AE361" s="116" t="str">
        <f t="shared" si="35"/>
        <v/>
      </c>
    </row>
    <row r="362" spans="2:31" ht="25.05" customHeight="1">
      <c r="B362" s="117"/>
      <c r="C362" s="117" t="s">
        <v>12</v>
      </c>
      <c r="D362" s="117"/>
      <c r="E362" s="117"/>
      <c r="F362" s="117"/>
      <c r="G362" s="117"/>
      <c r="H362" s="117"/>
      <c r="I362" s="117"/>
      <c r="J362" s="117"/>
      <c r="K362" s="117"/>
      <c r="L362" s="117"/>
      <c r="M362" s="118"/>
      <c r="N362" s="118"/>
      <c r="O362" s="118"/>
      <c r="P362" s="118"/>
      <c r="Q362" s="119"/>
      <c r="R362" s="119"/>
      <c r="S362" s="119"/>
      <c r="T362" s="119"/>
      <c r="U362" s="110">
        <f t="shared" si="31"/>
        <v>0</v>
      </c>
      <c r="V362" s="110">
        <f t="shared" si="30"/>
        <v>0</v>
      </c>
      <c r="W362" s="88"/>
      <c r="X362" s="111" t="str">
        <f>IF(ISNUMBER(B362), IF(COUNTIF($B$10:$B362, B362)=COUNTIF($B:$B, B362), "1", "0"), "")</f>
        <v/>
      </c>
      <c r="Y362" s="112">
        <f t="shared" si="32"/>
        <v>0</v>
      </c>
      <c r="Z362" s="113" t="str" cm="1">
        <f t="array" ref="Z362">_xlfn.IFS(S362="","未応札",S362&gt;0,"応札")</f>
        <v>未応札</v>
      </c>
      <c r="AA362" s="113" t="str" cm="1">
        <f t="array" ref="AA362">_xlfn.IFS(T362=0,"未約定",T362=S362,"約定",T362&lt;S362,"一部約定")</f>
        <v>未約定</v>
      </c>
      <c r="AB362" s="117"/>
      <c r="AC362" s="114" t="str">
        <f t="shared" si="33"/>
        <v/>
      </c>
      <c r="AD362" s="115" t="str">
        <f t="shared" si="34"/>
        <v/>
      </c>
      <c r="AE362" s="116" t="str">
        <f t="shared" si="35"/>
        <v/>
      </c>
    </row>
    <row r="363" spans="2:31" ht="25.05" customHeight="1">
      <c r="B363" s="117"/>
      <c r="C363" s="117" t="s">
        <v>12</v>
      </c>
      <c r="D363" s="117"/>
      <c r="E363" s="117"/>
      <c r="F363" s="117"/>
      <c r="G363" s="117"/>
      <c r="H363" s="117"/>
      <c r="I363" s="117"/>
      <c r="J363" s="117"/>
      <c r="K363" s="117"/>
      <c r="L363" s="117"/>
      <c r="M363" s="118"/>
      <c r="N363" s="118"/>
      <c r="O363" s="118"/>
      <c r="P363" s="118"/>
      <c r="Q363" s="119"/>
      <c r="R363" s="119"/>
      <c r="S363" s="119"/>
      <c r="T363" s="119"/>
      <c r="U363" s="110">
        <f t="shared" si="31"/>
        <v>0</v>
      </c>
      <c r="V363" s="110">
        <f t="shared" si="30"/>
        <v>0</v>
      </c>
      <c r="W363" s="88"/>
      <c r="X363" s="111" t="str">
        <f>IF(ISNUMBER(B363), IF(COUNTIF($B$10:$B363, B363)=COUNTIF($B:$B, B363), "1", "0"), "")</f>
        <v/>
      </c>
      <c r="Y363" s="112">
        <f t="shared" si="32"/>
        <v>0</v>
      </c>
      <c r="Z363" s="113" t="str" cm="1">
        <f t="array" ref="Z363">_xlfn.IFS(S363="","未応札",S363&gt;0,"応札")</f>
        <v>未応札</v>
      </c>
      <c r="AA363" s="113" t="str" cm="1">
        <f t="array" ref="AA363">_xlfn.IFS(T363=0,"未約定",T363=S363,"約定",T363&lt;S363,"一部約定")</f>
        <v>未約定</v>
      </c>
      <c r="AB363" s="117"/>
      <c r="AC363" s="114" t="str">
        <f t="shared" si="33"/>
        <v/>
      </c>
      <c r="AD363" s="115" t="str">
        <f t="shared" si="34"/>
        <v/>
      </c>
      <c r="AE363" s="116" t="str">
        <f t="shared" si="35"/>
        <v/>
      </c>
    </row>
    <row r="364" spans="2:31" ht="25.05" customHeight="1">
      <c r="B364" s="117"/>
      <c r="C364" s="117" t="s">
        <v>12</v>
      </c>
      <c r="D364" s="117"/>
      <c r="E364" s="117"/>
      <c r="F364" s="117"/>
      <c r="G364" s="117"/>
      <c r="H364" s="117"/>
      <c r="I364" s="117"/>
      <c r="J364" s="117"/>
      <c r="K364" s="117"/>
      <c r="L364" s="117"/>
      <c r="M364" s="118"/>
      <c r="N364" s="118"/>
      <c r="O364" s="118"/>
      <c r="P364" s="118"/>
      <c r="Q364" s="119"/>
      <c r="R364" s="119"/>
      <c r="S364" s="119"/>
      <c r="T364" s="119"/>
      <c r="U364" s="110">
        <f t="shared" si="31"/>
        <v>0</v>
      </c>
      <c r="V364" s="110">
        <f t="shared" si="30"/>
        <v>0</v>
      </c>
      <c r="W364" s="88"/>
      <c r="X364" s="111" t="str">
        <f>IF(ISNUMBER(B364), IF(COUNTIF($B$10:$B364, B364)=COUNTIF($B:$B, B364), "1", "0"), "")</f>
        <v/>
      </c>
      <c r="Y364" s="112">
        <f t="shared" si="32"/>
        <v>0</v>
      </c>
      <c r="Z364" s="113" t="str" cm="1">
        <f t="array" ref="Z364">_xlfn.IFS(S364="","未応札",S364&gt;0,"応札")</f>
        <v>未応札</v>
      </c>
      <c r="AA364" s="113" t="str" cm="1">
        <f t="array" ref="AA364">_xlfn.IFS(T364=0,"未約定",T364=S364,"約定",T364&lt;S364,"一部約定")</f>
        <v>未約定</v>
      </c>
      <c r="AB364" s="117"/>
      <c r="AC364" s="114" t="str">
        <f t="shared" si="33"/>
        <v/>
      </c>
      <c r="AD364" s="115" t="str">
        <f t="shared" si="34"/>
        <v/>
      </c>
      <c r="AE364" s="116" t="str">
        <f t="shared" si="35"/>
        <v/>
      </c>
    </row>
    <row r="365" spans="2:31" ht="25.05" customHeight="1">
      <c r="B365" s="117"/>
      <c r="C365" s="117" t="s">
        <v>12</v>
      </c>
      <c r="D365" s="117"/>
      <c r="E365" s="117"/>
      <c r="F365" s="117"/>
      <c r="G365" s="117"/>
      <c r="H365" s="117"/>
      <c r="I365" s="117"/>
      <c r="J365" s="117"/>
      <c r="K365" s="117"/>
      <c r="L365" s="117"/>
      <c r="M365" s="118"/>
      <c r="N365" s="118"/>
      <c r="O365" s="118"/>
      <c r="P365" s="118"/>
      <c r="Q365" s="119"/>
      <c r="R365" s="119"/>
      <c r="S365" s="119"/>
      <c r="T365" s="119"/>
      <c r="U365" s="110">
        <f t="shared" si="31"/>
        <v>0</v>
      </c>
      <c r="V365" s="110">
        <f t="shared" si="30"/>
        <v>0</v>
      </c>
      <c r="W365" s="88"/>
      <c r="X365" s="111" t="str">
        <f>IF(ISNUMBER(B365), IF(COUNTIF($B$10:$B365, B365)=COUNTIF($B:$B, B365), "1", "0"), "")</f>
        <v/>
      </c>
      <c r="Y365" s="112">
        <f t="shared" si="32"/>
        <v>0</v>
      </c>
      <c r="Z365" s="113" t="str" cm="1">
        <f t="array" ref="Z365">_xlfn.IFS(S365="","未応札",S365&gt;0,"応札")</f>
        <v>未応札</v>
      </c>
      <c r="AA365" s="113" t="str" cm="1">
        <f t="array" ref="AA365">_xlfn.IFS(T365=0,"未約定",T365=S365,"約定",T365&lt;S365,"一部約定")</f>
        <v>未約定</v>
      </c>
      <c r="AB365" s="117"/>
      <c r="AC365" s="114" t="str">
        <f t="shared" si="33"/>
        <v/>
      </c>
      <c r="AD365" s="115" t="str">
        <f t="shared" si="34"/>
        <v/>
      </c>
      <c r="AE365" s="116" t="str">
        <f t="shared" si="35"/>
        <v/>
      </c>
    </row>
    <row r="366" spans="2:31" ht="25.05" customHeight="1">
      <c r="B366" s="117"/>
      <c r="C366" s="117" t="s">
        <v>12</v>
      </c>
      <c r="D366" s="117"/>
      <c r="E366" s="117"/>
      <c r="F366" s="117"/>
      <c r="G366" s="117"/>
      <c r="H366" s="117"/>
      <c r="I366" s="117"/>
      <c r="J366" s="117"/>
      <c r="K366" s="117"/>
      <c r="L366" s="117"/>
      <c r="M366" s="118"/>
      <c r="N366" s="118"/>
      <c r="O366" s="118"/>
      <c r="P366" s="118"/>
      <c r="Q366" s="119"/>
      <c r="R366" s="119"/>
      <c r="S366" s="119"/>
      <c r="T366" s="119"/>
      <c r="U366" s="110">
        <f t="shared" si="31"/>
        <v>0</v>
      </c>
      <c r="V366" s="110">
        <f t="shared" si="30"/>
        <v>0</v>
      </c>
      <c r="W366" s="88"/>
      <c r="X366" s="111" t="str">
        <f>IF(ISNUMBER(B366), IF(COUNTIF($B$10:$B366, B366)=COUNTIF($B:$B, B366), "1", "0"), "")</f>
        <v/>
      </c>
      <c r="Y366" s="112">
        <f t="shared" si="32"/>
        <v>0</v>
      </c>
      <c r="Z366" s="113" t="str" cm="1">
        <f t="array" ref="Z366">_xlfn.IFS(S366="","未応札",S366&gt;0,"応札")</f>
        <v>未応札</v>
      </c>
      <c r="AA366" s="113" t="str" cm="1">
        <f t="array" ref="AA366">_xlfn.IFS(T366=0,"未約定",T366=S366,"約定",T366&lt;S366,"一部約定")</f>
        <v>未約定</v>
      </c>
      <c r="AB366" s="117"/>
      <c r="AC366" s="114" t="str">
        <f t="shared" si="33"/>
        <v/>
      </c>
      <c r="AD366" s="115" t="str">
        <f t="shared" si="34"/>
        <v/>
      </c>
      <c r="AE366" s="116" t="str">
        <f t="shared" si="35"/>
        <v/>
      </c>
    </row>
    <row r="367" spans="2:31" ht="25.05" customHeight="1">
      <c r="B367" s="117"/>
      <c r="C367" s="117" t="s">
        <v>12</v>
      </c>
      <c r="D367" s="117"/>
      <c r="E367" s="117"/>
      <c r="F367" s="117"/>
      <c r="G367" s="117"/>
      <c r="H367" s="117"/>
      <c r="I367" s="117"/>
      <c r="J367" s="117"/>
      <c r="K367" s="117"/>
      <c r="L367" s="117"/>
      <c r="M367" s="118"/>
      <c r="N367" s="118"/>
      <c r="O367" s="118"/>
      <c r="P367" s="118"/>
      <c r="Q367" s="119"/>
      <c r="R367" s="119"/>
      <c r="S367" s="119"/>
      <c r="T367" s="119"/>
      <c r="U367" s="110">
        <f t="shared" si="31"/>
        <v>0</v>
      </c>
      <c r="V367" s="110">
        <f t="shared" si="30"/>
        <v>0</v>
      </c>
      <c r="W367" s="88"/>
      <c r="X367" s="111" t="str">
        <f>IF(ISNUMBER(B367), IF(COUNTIF($B$10:$B367, B367)=COUNTIF($B:$B, B367), "1", "0"), "")</f>
        <v/>
      </c>
      <c r="Y367" s="112">
        <f t="shared" si="32"/>
        <v>0</v>
      </c>
      <c r="Z367" s="113" t="str" cm="1">
        <f t="array" ref="Z367">_xlfn.IFS(S367="","未応札",S367&gt;0,"応札")</f>
        <v>未応札</v>
      </c>
      <c r="AA367" s="113" t="str" cm="1">
        <f t="array" ref="AA367">_xlfn.IFS(T367=0,"未約定",T367=S367,"約定",T367&lt;S367,"一部約定")</f>
        <v>未約定</v>
      </c>
      <c r="AB367" s="117"/>
      <c r="AC367" s="114" t="str">
        <f t="shared" si="33"/>
        <v/>
      </c>
      <c r="AD367" s="115" t="str">
        <f t="shared" si="34"/>
        <v/>
      </c>
      <c r="AE367" s="116" t="str">
        <f t="shared" si="35"/>
        <v/>
      </c>
    </row>
    <row r="368" spans="2:31" ht="25.05" customHeight="1">
      <c r="B368" s="117"/>
      <c r="C368" s="117" t="s">
        <v>12</v>
      </c>
      <c r="D368" s="117"/>
      <c r="E368" s="117"/>
      <c r="F368" s="117"/>
      <c r="G368" s="117"/>
      <c r="H368" s="117"/>
      <c r="I368" s="117"/>
      <c r="J368" s="117"/>
      <c r="K368" s="117"/>
      <c r="L368" s="117"/>
      <c r="M368" s="118"/>
      <c r="N368" s="118"/>
      <c r="O368" s="118"/>
      <c r="P368" s="118"/>
      <c r="Q368" s="119"/>
      <c r="R368" s="119"/>
      <c r="S368" s="119"/>
      <c r="T368" s="119"/>
      <c r="U368" s="110">
        <f t="shared" si="31"/>
        <v>0</v>
      </c>
      <c r="V368" s="110">
        <f t="shared" si="30"/>
        <v>0</v>
      </c>
      <c r="W368" s="88"/>
      <c r="X368" s="111" t="str">
        <f>IF(ISNUMBER(B368), IF(COUNTIF($B$10:$B368, B368)=COUNTIF($B:$B, B368), "1", "0"), "")</f>
        <v/>
      </c>
      <c r="Y368" s="112">
        <f t="shared" si="32"/>
        <v>0</v>
      </c>
      <c r="Z368" s="113" t="str" cm="1">
        <f t="array" ref="Z368">_xlfn.IFS(S368="","未応札",S368&gt;0,"応札")</f>
        <v>未応札</v>
      </c>
      <c r="AA368" s="113" t="str" cm="1">
        <f t="array" ref="AA368">_xlfn.IFS(T368=0,"未約定",T368=S368,"約定",T368&lt;S368,"一部約定")</f>
        <v>未約定</v>
      </c>
      <c r="AB368" s="117"/>
      <c r="AC368" s="114" t="str">
        <f t="shared" si="33"/>
        <v/>
      </c>
      <c r="AD368" s="115" t="str">
        <f t="shared" si="34"/>
        <v/>
      </c>
      <c r="AE368" s="116" t="str">
        <f t="shared" si="35"/>
        <v/>
      </c>
    </row>
    <row r="369" spans="2:31" ht="25.05" customHeight="1">
      <c r="B369" s="117"/>
      <c r="C369" s="117" t="s">
        <v>12</v>
      </c>
      <c r="D369" s="117"/>
      <c r="E369" s="117"/>
      <c r="F369" s="117"/>
      <c r="G369" s="117"/>
      <c r="H369" s="117"/>
      <c r="I369" s="117"/>
      <c r="J369" s="117"/>
      <c r="K369" s="117"/>
      <c r="L369" s="117"/>
      <c r="M369" s="118"/>
      <c r="N369" s="118"/>
      <c r="O369" s="118"/>
      <c r="P369" s="118"/>
      <c r="Q369" s="119"/>
      <c r="R369" s="119"/>
      <c r="S369" s="119"/>
      <c r="T369" s="119"/>
      <c r="U369" s="110">
        <f t="shared" si="31"/>
        <v>0</v>
      </c>
      <c r="V369" s="110">
        <f t="shared" si="30"/>
        <v>0</v>
      </c>
      <c r="W369" s="88"/>
      <c r="X369" s="111" t="str">
        <f>IF(ISNUMBER(B369), IF(COUNTIF($B$10:$B369, B369)=COUNTIF($B:$B, B369), "1", "0"), "")</f>
        <v/>
      </c>
      <c r="Y369" s="112">
        <f t="shared" si="32"/>
        <v>0</v>
      </c>
      <c r="Z369" s="113" t="str" cm="1">
        <f t="array" ref="Z369">_xlfn.IFS(S369="","未応札",S369&gt;0,"応札")</f>
        <v>未応札</v>
      </c>
      <c r="AA369" s="113" t="str" cm="1">
        <f t="array" ref="AA369">_xlfn.IFS(T369=0,"未約定",T369=S369,"約定",T369&lt;S369,"一部約定")</f>
        <v>未約定</v>
      </c>
      <c r="AB369" s="117"/>
      <c r="AC369" s="114" t="str">
        <f t="shared" si="33"/>
        <v/>
      </c>
      <c r="AD369" s="115" t="str">
        <f t="shared" si="34"/>
        <v/>
      </c>
      <c r="AE369" s="116" t="str">
        <f t="shared" si="35"/>
        <v/>
      </c>
    </row>
    <row r="370" spans="2:31" ht="25.05" customHeight="1">
      <c r="B370" s="117"/>
      <c r="C370" s="117" t="s">
        <v>12</v>
      </c>
      <c r="D370" s="117"/>
      <c r="E370" s="117"/>
      <c r="F370" s="117"/>
      <c r="G370" s="117"/>
      <c r="H370" s="117"/>
      <c r="I370" s="117"/>
      <c r="J370" s="117"/>
      <c r="K370" s="117"/>
      <c r="L370" s="117"/>
      <c r="M370" s="118"/>
      <c r="N370" s="118"/>
      <c r="O370" s="118"/>
      <c r="P370" s="118"/>
      <c r="Q370" s="119"/>
      <c r="R370" s="119"/>
      <c r="S370" s="119"/>
      <c r="T370" s="119"/>
      <c r="U370" s="110">
        <f t="shared" si="31"/>
        <v>0</v>
      </c>
      <c r="V370" s="110">
        <f t="shared" si="30"/>
        <v>0</v>
      </c>
      <c r="W370" s="88"/>
      <c r="X370" s="111" t="str">
        <f>IF(ISNUMBER(B370), IF(COUNTIF($B$10:$B370, B370)=COUNTIF($B:$B, B370), "1", "0"), "")</f>
        <v/>
      </c>
      <c r="Y370" s="112">
        <f t="shared" si="32"/>
        <v>0</v>
      </c>
      <c r="Z370" s="113" t="str" cm="1">
        <f t="array" ref="Z370">_xlfn.IFS(S370="","未応札",S370&gt;0,"応札")</f>
        <v>未応札</v>
      </c>
      <c r="AA370" s="113" t="str" cm="1">
        <f t="array" ref="AA370">_xlfn.IFS(T370=0,"未約定",T370=S370,"約定",T370&lt;S370,"一部約定")</f>
        <v>未約定</v>
      </c>
      <c r="AB370" s="117"/>
      <c r="AC370" s="114" t="str">
        <f t="shared" si="33"/>
        <v/>
      </c>
      <c r="AD370" s="115" t="str">
        <f t="shared" si="34"/>
        <v/>
      </c>
      <c r="AE370" s="116" t="str">
        <f t="shared" si="35"/>
        <v/>
      </c>
    </row>
    <row r="371" spans="2:31" ht="25.05" customHeight="1">
      <c r="B371" s="117"/>
      <c r="C371" s="117" t="s">
        <v>12</v>
      </c>
      <c r="D371" s="117"/>
      <c r="E371" s="117"/>
      <c r="F371" s="117"/>
      <c r="G371" s="117"/>
      <c r="H371" s="117"/>
      <c r="I371" s="117"/>
      <c r="J371" s="117"/>
      <c r="K371" s="117"/>
      <c r="L371" s="117"/>
      <c r="M371" s="118"/>
      <c r="N371" s="118"/>
      <c r="O371" s="118"/>
      <c r="P371" s="118"/>
      <c r="Q371" s="119"/>
      <c r="R371" s="119"/>
      <c r="S371" s="119"/>
      <c r="T371" s="119"/>
      <c r="U371" s="110">
        <f t="shared" si="31"/>
        <v>0</v>
      </c>
      <c r="V371" s="110">
        <f t="shared" si="30"/>
        <v>0</v>
      </c>
      <c r="W371" s="88"/>
      <c r="X371" s="111" t="str">
        <f>IF(ISNUMBER(B371), IF(COUNTIF($B$10:$B371, B371)=COUNTIF($B:$B, B371), "1", "0"), "")</f>
        <v/>
      </c>
      <c r="Y371" s="112">
        <f t="shared" si="32"/>
        <v>0</v>
      </c>
      <c r="Z371" s="113" t="str" cm="1">
        <f t="array" ref="Z371">_xlfn.IFS(S371="","未応札",S371&gt;0,"応札")</f>
        <v>未応札</v>
      </c>
      <c r="AA371" s="113" t="str" cm="1">
        <f t="array" ref="AA371">_xlfn.IFS(T371=0,"未約定",T371=S371,"約定",T371&lt;S371,"一部約定")</f>
        <v>未約定</v>
      </c>
      <c r="AB371" s="117"/>
      <c r="AC371" s="114" t="str">
        <f t="shared" si="33"/>
        <v/>
      </c>
      <c r="AD371" s="115" t="str">
        <f t="shared" si="34"/>
        <v/>
      </c>
      <c r="AE371" s="116" t="str">
        <f t="shared" si="35"/>
        <v/>
      </c>
    </row>
    <row r="372" spans="2:31" ht="25.05" customHeight="1">
      <c r="B372" s="117"/>
      <c r="C372" s="117" t="s">
        <v>12</v>
      </c>
      <c r="D372" s="117"/>
      <c r="E372" s="117"/>
      <c r="F372" s="117"/>
      <c r="G372" s="117"/>
      <c r="H372" s="117"/>
      <c r="I372" s="117"/>
      <c r="J372" s="117"/>
      <c r="K372" s="117"/>
      <c r="L372" s="117"/>
      <c r="M372" s="118"/>
      <c r="N372" s="118"/>
      <c r="O372" s="118"/>
      <c r="P372" s="118"/>
      <c r="Q372" s="119"/>
      <c r="R372" s="119"/>
      <c r="S372" s="119"/>
      <c r="T372" s="119"/>
      <c r="U372" s="110">
        <f t="shared" si="31"/>
        <v>0</v>
      </c>
      <c r="V372" s="110">
        <f t="shared" si="30"/>
        <v>0</v>
      </c>
      <c r="W372" s="88"/>
      <c r="X372" s="111" t="str">
        <f>IF(ISNUMBER(B372), IF(COUNTIF($B$10:$B372, B372)=COUNTIF($B:$B, B372), "1", "0"), "")</f>
        <v/>
      </c>
      <c r="Y372" s="112">
        <f t="shared" si="32"/>
        <v>0</v>
      </c>
      <c r="Z372" s="113" t="str" cm="1">
        <f t="array" ref="Z372">_xlfn.IFS(S372="","未応札",S372&gt;0,"応札")</f>
        <v>未応札</v>
      </c>
      <c r="AA372" s="113" t="str" cm="1">
        <f t="array" ref="AA372">_xlfn.IFS(T372=0,"未約定",T372=S372,"約定",T372&lt;S372,"一部約定")</f>
        <v>未約定</v>
      </c>
      <c r="AB372" s="117"/>
      <c r="AC372" s="114" t="str">
        <f t="shared" si="33"/>
        <v/>
      </c>
      <c r="AD372" s="115" t="str">
        <f t="shared" si="34"/>
        <v/>
      </c>
      <c r="AE372" s="116" t="str">
        <f t="shared" si="35"/>
        <v/>
      </c>
    </row>
    <row r="373" spans="2:31" ht="25.05" customHeight="1">
      <c r="B373" s="117"/>
      <c r="C373" s="117" t="s">
        <v>12</v>
      </c>
      <c r="D373" s="117"/>
      <c r="E373" s="117"/>
      <c r="F373" s="117"/>
      <c r="G373" s="117"/>
      <c r="H373" s="117"/>
      <c r="I373" s="117"/>
      <c r="J373" s="117"/>
      <c r="K373" s="117"/>
      <c r="L373" s="117"/>
      <c r="M373" s="118"/>
      <c r="N373" s="118"/>
      <c r="O373" s="118"/>
      <c r="P373" s="118"/>
      <c r="Q373" s="119"/>
      <c r="R373" s="119"/>
      <c r="S373" s="119"/>
      <c r="T373" s="119"/>
      <c r="U373" s="110">
        <f t="shared" si="31"/>
        <v>0</v>
      </c>
      <c r="V373" s="110">
        <f t="shared" si="30"/>
        <v>0</v>
      </c>
      <c r="W373" s="88"/>
      <c r="X373" s="111" t="str">
        <f>IF(ISNUMBER(B373), IF(COUNTIF($B$10:$B373, B373)=COUNTIF($B:$B, B373), "1", "0"), "")</f>
        <v/>
      </c>
      <c r="Y373" s="112">
        <f t="shared" si="32"/>
        <v>0</v>
      </c>
      <c r="Z373" s="113" t="str" cm="1">
        <f t="array" ref="Z373">_xlfn.IFS(S373="","未応札",S373&gt;0,"応札")</f>
        <v>未応札</v>
      </c>
      <c r="AA373" s="113" t="str" cm="1">
        <f t="array" ref="AA373">_xlfn.IFS(T373=0,"未約定",T373=S373,"約定",T373&lt;S373,"一部約定")</f>
        <v>未約定</v>
      </c>
      <c r="AB373" s="117"/>
      <c r="AC373" s="114" t="str">
        <f t="shared" si="33"/>
        <v/>
      </c>
      <c r="AD373" s="115" t="str">
        <f t="shared" si="34"/>
        <v/>
      </c>
      <c r="AE373" s="116" t="str">
        <f t="shared" si="35"/>
        <v/>
      </c>
    </row>
    <row r="374" spans="2:31" ht="25.05" customHeight="1">
      <c r="B374" s="117"/>
      <c r="C374" s="117" t="s">
        <v>12</v>
      </c>
      <c r="D374" s="117"/>
      <c r="E374" s="117"/>
      <c r="F374" s="117"/>
      <c r="G374" s="117"/>
      <c r="H374" s="117"/>
      <c r="I374" s="117"/>
      <c r="J374" s="117"/>
      <c r="K374" s="117"/>
      <c r="L374" s="117"/>
      <c r="M374" s="118"/>
      <c r="N374" s="118"/>
      <c r="O374" s="118"/>
      <c r="P374" s="118"/>
      <c r="Q374" s="119"/>
      <c r="R374" s="119"/>
      <c r="S374" s="119"/>
      <c r="T374" s="119"/>
      <c r="U374" s="110">
        <f t="shared" si="31"/>
        <v>0</v>
      </c>
      <c r="V374" s="110">
        <f t="shared" si="30"/>
        <v>0</v>
      </c>
      <c r="W374" s="88"/>
      <c r="X374" s="111" t="str">
        <f>IF(ISNUMBER(B374), IF(COUNTIF($B$10:$B374, B374)=COUNTIF($B:$B, B374), "1", "0"), "")</f>
        <v/>
      </c>
      <c r="Y374" s="112">
        <f t="shared" si="32"/>
        <v>0</v>
      </c>
      <c r="Z374" s="113" t="str" cm="1">
        <f t="array" ref="Z374">_xlfn.IFS(S374="","未応札",S374&gt;0,"応札")</f>
        <v>未応札</v>
      </c>
      <c r="AA374" s="113" t="str" cm="1">
        <f t="array" ref="AA374">_xlfn.IFS(T374=0,"未約定",T374=S374,"約定",T374&lt;S374,"一部約定")</f>
        <v>未約定</v>
      </c>
      <c r="AB374" s="117"/>
      <c r="AC374" s="114" t="str">
        <f t="shared" si="33"/>
        <v/>
      </c>
      <c r="AD374" s="115" t="str">
        <f t="shared" si="34"/>
        <v/>
      </c>
      <c r="AE374" s="116" t="str">
        <f t="shared" si="35"/>
        <v/>
      </c>
    </row>
    <row r="375" spans="2:31" ht="25.05" customHeight="1">
      <c r="B375" s="117"/>
      <c r="C375" s="117" t="s">
        <v>12</v>
      </c>
      <c r="D375" s="117"/>
      <c r="E375" s="117"/>
      <c r="F375" s="117"/>
      <c r="G375" s="117"/>
      <c r="H375" s="117"/>
      <c r="I375" s="117"/>
      <c r="J375" s="117"/>
      <c r="K375" s="117"/>
      <c r="L375" s="117"/>
      <c r="M375" s="118"/>
      <c r="N375" s="118"/>
      <c r="O375" s="118"/>
      <c r="P375" s="118"/>
      <c r="Q375" s="119"/>
      <c r="R375" s="119"/>
      <c r="S375" s="119"/>
      <c r="T375" s="119"/>
      <c r="U375" s="110">
        <f t="shared" si="31"/>
        <v>0</v>
      </c>
      <c r="V375" s="110">
        <f t="shared" si="30"/>
        <v>0</v>
      </c>
      <c r="W375" s="88"/>
      <c r="X375" s="111" t="str">
        <f>IF(ISNUMBER(B375), IF(COUNTIF($B$10:$B375, B375)=COUNTIF($B:$B, B375), "1", "0"), "")</f>
        <v/>
      </c>
      <c r="Y375" s="112">
        <f t="shared" si="32"/>
        <v>0</v>
      </c>
      <c r="Z375" s="113" t="str" cm="1">
        <f t="array" ref="Z375">_xlfn.IFS(S375="","未応札",S375&gt;0,"応札")</f>
        <v>未応札</v>
      </c>
      <c r="AA375" s="113" t="str" cm="1">
        <f t="array" ref="AA375">_xlfn.IFS(T375=0,"未約定",T375=S375,"約定",T375&lt;S375,"一部約定")</f>
        <v>未約定</v>
      </c>
      <c r="AB375" s="117"/>
      <c r="AC375" s="114" t="str">
        <f t="shared" si="33"/>
        <v/>
      </c>
      <c r="AD375" s="115" t="str">
        <f t="shared" si="34"/>
        <v/>
      </c>
      <c r="AE375" s="116" t="str">
        <f t="shared" si="35"/>
        <v/>
      </c>
    </row>
    <row r="376" spans="2:31" ht="25.05" customHeight="1">
      <c r="B376" s="117"/>
      <c r="C376" s="117" t="s">
        <v>12</v>
      </c>
      <c r="D376" s="117"/>
      <c r="E376" s="117"/>
      <c r="F376" s="117"/>
      <c r="G376" s="117"/>
      <c r="H376" s="117"/>
      <c r="I376" s="117"/>
      <c r="J376" s="117"/>
      <c r="K376" s="117"/>
      <c r="L376" s="117"/>
      <c r="M376" s="118"/>
      <c r="N376" s="118"/>
      <c r="O376" s="118"/>
      <c r="P376" s="118"/>
      <c r="Q376" s="119"/>
      <c r="R376" s="119"/>
      <c r="S376" s="119"/>
      <c r="T376" s="119"/>
      <c r="U376" s="110">
        <f t="shared" si="31"/>
        <v>0</v>
      </c>
      <c r="V376" s="110">
        <f t="shared" si="30"/>
        <v>0</v>
      </c>
      <c r="W376" s="88"/>
      <c r="X376" s="111" t="str">
        <f>IF(ISNUMBER(B376), IF(COUNTIF($B$10:$B376, B376)=COUNTIF($B:$B, B376), "1", "0"), "")</f>
        <v/>
      </c>
      <c r="Y376" s="112">
        <f t="shared" si="32"/>
        <v>0</v>
      </c>
      <c r="Z376" s="113" t="str" cm="1">
        <f t="array" ref="Z376">_xlfn.IFS(S376="","未応札",S376&gt;0,"応札")</f>
        <v>未応札</v>
      </c>
      <c r="AA376" s="113" t="str" cm="1">
        <f t="array" ref="AA376">_xlfn.IFS(T376=0,"未約定",T376=S376,"約定",T376&lt;S376,"一部約定")</f>
        <v>未約定</v>
      </c>
      <c r="AB376" s="117"/>
      <c r="AC376" s="114" t="str">
        <f t="shared" si="33"/>
        <v/>
      </c>
      <c r="AD376" s="115" t="str">
        <f t="shared" si="34"/>
        <v/>
      </c>
      <c r="AE376" s="116" t="str">
        <f t="shared" si="35"/>
        <v/>
      </c>
    </row>
    <row r="377" spans="2:31" ht="25.05" customHeight="1">
      <c r="B377" s="117"/>
      <c r="C377" s="117" t="s">
        <v>12</v>
      </c>
      <c r="D377" s="117"/>
      <c r="E377" s="117"/>
      <c r="F377" s="117"/>
      <c r="G377" s="117"/>
      <c r="H377" s="117"/>
      <c r="I377" s="117"/>
      <c r="J377" s="117"/>
      <c r="K377" s="117"/>
      <c r="L377" s="117"/>
      <c r="M377" s="118"/>
      <c r="N377" s="118"/>
      <c r="O377" s="118"/>
      <c r="P377" s="118"/>
      <c r="Q377" s="119"/>
      <c r="R377" s="119"/>
      <c r="S377" s="119"/>
      <c r="T377" s="119"/>
      <c r="U377" s="110">
        <f t="shared" si="31"/>
        <v>0</v>
      </c>
      <c r="V377" s="110">
        <f t="shared" si="30"/>
        <v>0</v>
      </c>
      <c r="W377" s="88"/>
      <c r="X377" s="111" t="str">
        <f>IF(ISNUMBER(B377), IF(COUNTIF($B$10:$B377, B377)=COUNTIF($B:$B, B377), "1", "0"), "")</f>
        <v/>
      </c>
      <c r="Y377" s="112">
        <f t="shared" si="32"/>
        <v>0</v>
      </c>
      <c r="Z377" s="113" t="str" cm="1">
        <f t="array" ref="Z377">_xlfn.IFS(S377="","未応札",S377&gt;0,"応札")</f>
        <v>未応札</v>
      </c>
      <c r="AA377" s="113" t="str" cm="1">
        <f t="array" ref="AA377">_xlfn.IFS(T377=0,"未約定",T377=S377,"約定",T377&lt;S377,"一部約定")</f>
        <v>未約定</v>
      </c>
      <c r="AB377" s="117"/>
      <c r="AC377" s="114" t="str">
        <f t="shared" si="33"/>
        <v/>
      </c>
      <c r="AD377" s="115" t="str">
        <f t="shared" si="34"/>
        <v/>
      </c>
      <c r="AE377" s="116" t="str">
        <f t="shared" si="35"/>
        <v/>
      </c>
    </row>
    <row r="378" spans="2:31" ht="25.05" customHeight="1">
      <c r="B378" s="117"/>
      <c r="C378" s="117" t="s">
        <v>12</v>
      </c>
      <c r="D378" s="117"/>
      <c r="E378" s="117"/>
      <c r="F378" s="117"/>
      <c r="G378" s="117"/>
      <c r="H378" s="117"/>
      <c r="I378" s="117"/>
      <c r="J378" s="117"/>
      <c r="K378" s="117"/>
      <c r="L378" s="117"/>
      <c r="M378" s="118"/>
      <c r="N378" s="118"/>
      <c r="O378" s="118"/>
      <c r="P378" s="118"/>
      <c r="Q378" s="119"/>
      <c r="R378" s="119"/>
      <c r="S378" s="119"/>
      <c r="T378" s="119"/>
      <c r="U378" s="110">
        <f t="shared" si="31"/>
        <v>0</v>
      </c>
      <c r="V378" s="110">
        <f t="shared" si="30"/>
        <v>0</v>
      </c>
      <c r="W378" s="88"/>
      <c r="X378" s="111" t="str">
        <f>IF(ISNUMBER(B378), IF(COUNTIF($B$10:$B378, B378)=COUNTIF($B:$B, B378), "1", "0"), "")</f>
        <v/>
      </c>
      <c r="Y378" s="112">
        <f t="shared" si="32"/>
        <v>0</v>
      </c>
      <c r="Z378" s="113" t="str" cm="1">
        <f t="array" ref="Z378">_xlfn.IFS(S378="","未応札",S378&gt;0,"応札")</f>
        <v>未応札</v>
      </c>
      <c r="AA378" s="113" t="str" cm="1">
        <f t="array" ref="AA378">_xlfn.IFS(T378=0,"未約定",T378=S378,"約定",T378&lt;S378,"一部約定")</f>
        <v>未約定</v>
      </c>
      <c r="AB378" s="117"/>
      <c r="AC378" s="114" t="str">
        <f t="shared" si="33"/>
        <v/>
      </c>
      <c r="AD378" s="115" t="str">
        <f t="shared" si="34"/>
        <v/>
      </c>
      <c r="AE378" s="116" t="str">
        <f t="shared" si="35"/>
        <v/>
      </c>
    </row>
    <row r="379" spans="2:31" ht="25.05" customHeight="1">
      <c r="B379" s="117"/>
      <c r="C379" s="117" t="s">
        <v>12</v>
      </c>
      <c r="D379" s="117"/>
      <c r="E379" s="117"/>
      <c r="F379" s="117"/>
      <c r="G379" s="117"/>
      <c r="H379" s="117"/>
      <c r="I379" s="117"/>
      <c r="J379" s="117"/>
      <c r="K379" s="117"/>
      <c r="L379" s="117"/>
      <c r="M379" s="118"/>
      <c r="N379" s="118"/>
      <c r="O379" s="118"/>
      <c r="P379" s="118"/>
      <c r="Q379" s="119"/>
      <c r="R379" s="119"/>
      <c r="S379" s="119"/>
      <c r="T379" s="119"/>
      <c r="U379" s="110">
        <f t="shared" si="31"/>
        <v>0</v>
      </c>
      <c r="V379" s="110">
        <f t="shared" si="30"/>
        <v>0</v>
      </c>
      <c r="W379" s="88"/>
      <c r="X379" s="111" t="str">
        <f>IF(ISNUMBER(B379), IF(COUNTIF($B$10:$B379, B379)=COUNTIF($B:$B, B379), "1", "0"), "")</f>
        <v/>
      </c>
      <c r="Y379" s="112">
        <f t="shared" si="32"/>
        <v>0</v>
      </c>
      <c r="Z379" s="113" t="str" cm="1">
        <f t="array" ref="Z379">_xlfn.IFS(S379="","未応札",S379&gt;0,"応札")</f>
        <v>未応札</v>
      </c>
      <c r="AA379" s="113" t="str" cm="1">
        <f t="array" ref="AA379">_xlfn.IFS(T379=0,"未約定",T379=S379,"約定",T379&lt;S379,"一部約定")</f>
        <v>未約定</v>
      </c>
      <c r="AB379" s="117"/>
      <c r="AC379" s="114" t="str">
        <f t="shared" si="33"/>
        <v/>
      </c>
      <c r="AD379" s="115" t="str">
        <f t="shared" si="34"/>
        <v/>
      </c>
      <c r="AE379" s="116" t="str">
        <f t="shared" si="35"/>
        <v/>
      </c>
    </row>
    <row r="380" spans="2:31" ht="25.05" customHeight="1">
      <c r="B380" s="117"/>
      <c r="C380" s="117" t="s">
        <v>12</v>
      </c>
      <c r="D380" s="117"/>
      <c r="E380" s="117"/>
      <c r="F380" s="117"/>
      <c r="G380" s="117"/>
      <c r="H380" s="117"/>
      <c r="I380" s="117"/>
      <c r="J380" s="117"/>
      <c r="K380" s="117"/>
      <c r="L380" s="117"/>
      <c r="M380" s="118"/>
      <c r="N380" s="118"/>
      <c r="O380" s="118"/>
      <c r="P380" s="118"/>
      <c r="Q380" s="119"/>
      <c r="R380" s="119"/>
      <c r="S380" s="119"/>
      <c r="T380" s="119"/>
      <c r="U380" s="110">
        <f t="shared" si="31"/>
        <v>0</v>
      </c>
      <c r="V380" s="110">
        <f t="shared" si="30"/>
        <v>0</v>
      </c>
      <c r="W380" s="88"/>
      <c r="X380" s="111" t="str">
        <f>IF(ISNUMBER(B380), IF(COUNTIF($B$10:$B380, B380)=COUNTIF($B:$B, B380), "1", "0"), "")</f>
        <v/>
      </c>
      <c r="Y380" s="112">
        <f t="shared" si="32"/>
        <v>0</v>
      </c>
      <c r="Z380" s="113" t="str" cm="1">
        <f t="array" ref="Z380">_xlfn.IFS(S380="","未応札",S380&gt;0,"応札")</f>
        <v>未応札</v>
      </c>
      <c r="AA380" s="113" t="str" cm="1">
        <f t="array" ref="AA380">_xlfn.IFS(T380=0,"未約定",T380=S380,"約定",T380&lt;S380,"一部約定")</f>
        <v>未約定</v>
      </c>
      <c r="AB380" s="117"/>
      <c r="AC380" s="114" t="str">
        <f t="shared" si="33"/>
        <v/>
      </c>
      <c r="AD380" s="115" t="str">
        <f t="shared" si="34"/>
        <v/>
      </c>
      <c r="AE380" s="116" t="str">
        <f t="shared" si="35"/>
        <v/>
      </c>
    </row>
    <row r="381" spans="2:31" ht="25.05" customHeight="1">
      <c r="B381" s="117"/>
      <c r="C381" s="117" t="s">
        <v>12</v>
      </c>
      <c r="D381" s="117"/>
      <c r="E381" s="117"/>
      <c r="F381" s="117"/>
      <c r="G381" s="117"/>
      <c r="H381" s="117"/>
      <c r="I381" s="117"/>
      <c r="J381" s="117"/>
      <c r="K381" s="117"/>
      <c r="L381" s="117"/>
      <c r="M381" s="118"/>
      <c r="N381" s="118"/>
      <c r="O381" s="118"/>
      <c r="P381" s="118"/>
      <c r="Q381" s="119"/>
      <c r="R381" s="119"/>
      <c r="S381" s="119"/>
      <c r="T381" s="119"/>
      <c r="U381" s="110">
        <f t="shared" si="31"/>
        <v>0</v>
      </c>
      <c r="V381" s="110">
        <f t="shared" si="30"/>
        <v>0</v>
      </c>
      <c r="W381" s="88"/>
      <c r="X381" s="111" t="str">
        <f>IF(ISNUMBER(B381), IF(COUNTIF($B$10:$B381, B381)=COUNTIF($B:$B, B381), "1", "0"), "")</f>
        <v/>
      </c>
      <c r="Y381" s="112">
        <f t="shared" si="32"/>
        <v>0</v>
      </c>
      <c r="Z381" s="113" t="str" cm="1">
        <f t="array" ref="Z381">_xlfn.IFS(S381="","未応札",S381&gt;0,"応札")</f>
        <v>未応札</v>
      </c>
      <c r="AA381" s="113" t="str" cm="1">
        <f t="array" ref="AA381">_xlfn.IFS(T381=0,"未約定",T381=S381,"約定",T381&lt;S381,"一部約定")</f>
        <v>未約定</v>
      </c>
      <c r="AB381" s="117"/>
      <c r="AC381" s="114" t="str">
        <f t="shared" si="33"/>
        <v/>
      </c>
      <c r="AD381" s="115" t="str">
        <f t="shared" si="34"/>
        <v/>
      </c>
      <c r="AE381" s="116" t="str">
        <f t="shared" si="35"/>
        <v/>
      </c>
    </row>
    <row r="382" spans="2:31" ht="25.05" customHeight="1">
      <c r="B382" s="117"/>
      <c r="C382" s="117" t="s">
        <v>12</v>
      </c>
      <c r="D382" s="117"/>
      <c r="E382" s="117"/>
      <c r="F382" s="117"/>
      <c r="G382" s="117"/>
      <c r="H382" s="117"/>
      <c r="I382" s="117"/>
      <c r="J382" s="117"/>
      <c r="K382" s="117"/>
      <c r="L382" s="117"/>
      <c r="M382" s="118"/>
      <c r="N382" s="118"/>
      <c r="O382" s="118"/>
      <c r="P382" s="118"/>
      <c r="Q382" s="119"/>
      <c r="R382" s="119"/>
      <c r="S382" s="119"/>
      <c r="T382" s="119"/>
      <c r="U382" s="110">
        <f t="shared" si="31"/>
        <v>0</v>
      </c>
      <c r="V382" s="110">
        <f t="shared" si="30"/>
        <v>0</v>
      </c>
      <c r="W382" s="88"/>
      <c r="X382" s="111" t="str">
        <f>IF(ISNUMBER(B382), IF(COUNTIF($B$10:$B382, B382)=COUNTIF($B:$B, B382), "1", "0"), "")</f>
        <v/>
      </c>
      <c r="Y382" s="112">
        <f t="shared" si="32"/>
        <v>0</v>
      </c>
      <c r="Z382" s="113" t="str" cm="1">
        <f t="array" ref="Z382">_xlfn.IFS(S382="","未応札",S382&gt;0,"応札")</f>
        <v>未応札</v>
      </c>
      <c r="AA382" s="113" t="str" cm="1">
        <f t="array" ref="AA382">_xlfn.IFS(T382=0,"未約定",T382=S382,"約定",T382&lt;S382,"一部約定")</f>
        <v>未約定</v>
      </c>
      <c r="AB382" s="117"/>
      <c r="AC382" s="114" t="str">
        <f t="shared" si="33"/>
        <v/>
      </c>
      <c r="AD382" s="115" t="str">
        <f t="shared" si="34"/>
        <v/>
      </c>
      <c r="AE382" s="116" t="str">
        <f t="shared" si="35"/>
        <v/>
      </c>
    </row>
    <row r="383" spans="2:31" ht="25.05" customHeight="1">
      <c r="B383" s="117"/>
      <c r="C383" s="117" t="s">
        <v>12</v>
      </c>
      <c r="D383" s="117"/>
      <c r="E383" s="117"/>
      <c r="F383" s="117"/>
      <c r="G383" s="117"/>
      <c r="H383" s="117"/>
      <c r="I383" s="117"/>
      <c r="J383" s="117"/>
      <c r="K383" s="117"/>
      <c r="L383" s="117"/>
      <c r="M383" s="118"/>
      <c r="N383" s="118"/>
      <c r="O383" s="118"/>
      <c r="P383" s="118"/>
      <c r="Q383" s="119"/>
      <c r="R383" s="119"/>
      <c r="S383" s="119"/>
      <c r="T383" s="119"/>
      <c r="U383" s="110">
        <f t="shared" si="31"/>
        <v>0</v>
      </c>
      <c r="V383" s="110">
        <f t="shared" si="30"/>
        <v>0</v>
      </c>
      <c r="W383" s="88"/>
      <c r="X383" s="111" t="str">
        <f>IF(ISNUMBER(B383), IF(COUNTIF($B$10:$B383, B383)=COUNTIF($B:$B, B383), "1", "0"), "")</f>
        <v/>
      </c>
      <c r="Y383" s="112">
        <f t="shared" si="32"/>
        <v>0</v>
      </c>
      <c r="Z383" s="113" t="str" cm="1">
        <f t="array" ref="Z383">_xlfn.IFS(S383="","未応札",S383&gt;0,"応札")</f>
        <v>未応札</v>
      </c>
      <c r="AA383" s="113" t="str" cm="1">
        <f t="array" ref="AA383">_xlfn.IFS(T383=0,"未約定",T383=S383,"約定",T383&lt;S383,"一部約定")</f>
        <v>未約定</v>
      </c>
      <c r="AB383" s="117"/>
      <c r="AC383" s="114" t="str">
        <f t="shared" si="33"/>
        <v/>
      </c>
      <c r="AD383" s="115" t="str">
        <f t="shared" si="34"/>
        <v/>
      </c>
      <c r="AE383" s="116" t="str">
        <f t="shared" si="35"/>
        <v/>
      </c>
    </row>
    <row r="384" spans="2:31" ht="25.05" customHeight="1">
      <c r="B384" s="117"/>
      <c r="C384" s="117" t="s">
        <v>12</v>
      </c>
      <c r="D384" s="117"/>
      <c r="E384" s="117"/>
      <c r="F384" s="117"/>
      <c r="G384" s="117"/>
      <c r="H384" s="117"/>
      <c r="I384" s="117"/>
      <c r="J384" s="117"/>
      <c r="K384" s="117"/>
      <c r="L384" s="117"/>
      <c r="M384" s="118"/>
      <c r="N384" s="118"/>
      <c r="O384" s="118"/>
      <c r="P384" s="118"/>
      <c r="Q384" s="119"/>
      <c r="R384" s="119"/>
      <c r="S384" s="119"/>
      <c r="T384" s="119"/>
      <c r="U384" s="110">
        <f t="shared" si="31"/>
        <v>0</v>
      </c>
      <c r="V384" s="110">
        <f t="shared" si="30"/>
        <v>0</v>
      </c>
      <c r="W384" s="88"/>
      <c r="X384" s="111" t="str">
        <f>IF(ISNUMBER(B384), IF(COUNTIF($B$10:$B384, B384)=COUNTIF($B:$B, B384), "1", "0"), "")</f>
        <v/>
      </c>
      <c r="Y384" s="112">
        <f t="shared" si="32"/>
        <v>0</v>
      </c>
      <c r="Z384" s="113" t="str" cm="1">
        <f t="array" ref="Z384">_xlfn.IFS(S384="","未応札",S384&gt;0,"応札")</f>
        <v>未応札</v>
      </c>
      <c r="AA384" s="113" t="str" cm="1">
        <f t="array" ref="AA384">_xlfn.IFS(T384=0,"未約定",T384=S384,"約定",T384&lt;S384,"一部約定")</f>
        <v>未約定</v>
      </c>
      <c r="AB384" s="117"/>
      <c r="AC384" s="114" t="str">
        <f t="shared" si="33"/>
        <v/>
      </c>
      <c r="AD384" s="115" t="str">
        <f t="shared" si="34"/>
        <v/>
      </c>
      <c r="AE384" s="116" t="str">
        <f t="shared" si="35"/>
        <v/>
      </c>
    </row>
    <row r="385" spans="2:31" ht="25.05" customHeight="1">
      <c r="B385" s="117"/>
      <c r="C385" s="117" t="s">
        <v>12</v>
      </c>
      <c r="D385" s="117"/>
      <c r="E385" s="117"/>
      <c r="F385" s="117"/>
      <c r="G385" s="117"/>
      <c r="H385" s="117"/>
      <c r="I385" s="117"/>
      <c r="J385" s="117"/>
      <c r="K385" s="117"/>
      <c r="L385" s="117"/>
      <c r="M385" s="118"/>
      <c r="N385" s="118"/>
      <c r="O385" s="118"/>
      <c r="P385" s="118"/>
      <c r="Q385" s="119"/>
      <c r="R385" s="119"/>
      <c r="S385" s="119"/>
      <c r="T385" s="119"/>
      <c r="U385" s="110">
        <f t="shared" si="31"/>
        <v>0</v>
      </c>
      <c r="V385" s="110">
        <f t="shared" si="30"/>
        <v>0</v>
      </c>
      <c r="W385" s="88"/>
      <c r="X385" s="111" t="str">
        <f>IF(ISNUMBER(B385), IF(COUNTIF($B$10:$B385, B385)=COUNTIF($B:$B, B385), "1", "0"), "")</f>
        <v/>
      </c>
      <c r="Y385" s="112">
        <f t="shared" si="32"/>
        <v>0</v>
      </c>
      <c r="Z385" s="113" t="str" cm="1">
        <f t="array" ref="Z385">_xlfn.IFS(S385="","未応札",S385&gt;0,"応札")</f>
        <v>未応札</v>
      </c>
      <c r="AA385" s="113" t="str" cm="1">
        <f t="array" ref="AA385">_xlfn.IFS(T385=0,"未約定",T385=S385,"約定",T385&lt;S385,"一部約定")</f>
        <v>未約定</v>
      </c>
      <c r="AB385" s="117"/>
      <c r="AC385" s="114" t="str">
        <f t="shared" si="33"/>
        <v/>
      </c>
      <c r="AD385" s="115" t="str">
        <f t="shared" si="34"/>
        <v/>
      </c>
      <c r="AE385" s="116" t="str">
        <f t="shared" si="35"/>
        <v/>
      </c>
    </row>
    <row r="386" spans="2:31" ht="25.05" customHeight="1">
      <c r="B386" s="117"/>
      <c r="C386" s="117" t="s">
        <v>12</v>
      </c>
      <c r="D386" s="117"/>
      <c r="E386" s="117"/>
      <c r="F386" s="117"/>
      <c r="G386" s="117"/>
      <c r="H386" s="117"/>
      <c r="I386" s="117"/>
      <c r="J386" s="117"/>
      <c r="K386" s="117"/>
      <c r="L386" s="117"/>
      <c r="M386" s="118"/>
      <c r="N386" s="118"/>
      <c r="O386" s="118"/>
      <c r="P386" s="118"/>
      <c r="Q386" s="119"/>
      <c r="R386" s="119"/>
      <c r="S386" s="119"/>
      <c r="T386" s="119"/>
      <c r="U386" s="110">
        <f t="shared" si="31"/>
        <v>0</v>
      </c>
      <c r="V386" s="110">
        <f t="shared" si="30"/>
        <v>0</v>
      </c>
      <c r="W386" s="88"/>
      <c r="X386" s="111" t="str">
        <f>IF(ISNUMBER(B386), IF(COUNTIF($B$10:$B386, B386)=COUNTIF($B:$B, B386), "1", "0"), "")</f>
        <v/>
      </c>
      <c r="Y386" s="112">
        <f t="shared" si="32"/>
        <v>0</v>
      </c>
      <c r="Z386" s="113" t="str" cm="1">
        <f t="array" ref="Z386">_xlfn.IFS(S386="","未応札",S386&gt;0,"応札")</f>
        <v>未応札</v>
      </c>
      <c r="AA386" s="113" t="str" cm="1">
        <f t="array" ref="AA386">_xlfn.IFS(T386=0,"未約定",T386=S386,"約定",T386&lt;S386,"一部約定")</f>
        <v>未約定</v>
      </c>
      <c r="AB386" s="117"/>
      <c r="AC386" s="114" t="str">
        <f t="shared" si="33"/>
        <v/>
      </c>
      <c r="AD386" s="115" t="str">
        <f t="shared" si="34"/>
        <v/>
      </c>
      <c r="AE386" s="116" t="str">
        <f t="shared" si="35"/>
        <v/>
      </c>
    </row>
    <row r="387" spans="2:31" ht="25.05" customHeight="1">
      <c r="B387" s="117"/>
      <c r="C387" s="117" t="s">
        <v>12</v>
      </c>
      <c r="D387" s="117"/>
      <c r="E387" s="117"/>
      <c r="F387" s="117"/>
      <c r="G387" s="117"/>
      <c r="H387" s="117"/>
      <c r="I387" s="117"/>
      <c r="J387" s="117"/>
      <c r="K387" s="117"/>
      <c r="L387" s="117"/>
      <c r="M387" s="118"/>
      <c r="N387" s="118"/>
      <c r="O387" s="118"/>
      <c r="P387" s="118"/>
      <c r="Q387" s="119"/>
      <c r="R387" s="119"/>
      <c r="S387" s="119"/>
      <c r="T387" s="119"/>
      <c r="U387" s="110">
        <f t="shared" si="31"/>
        <v>0</v>
      </c>
      <c r="V387" s="110">
        <f t="shared" si="30"/>
        <v>0</v>
      </c>
      <c r="W387" s="88"/>
      <c r="X387" s="111" t="str">
        <f>IF(ISNUMBER(B387), IF(COUNTIF($B$10:$B387, B387)=COUNTIF($B:$B, B387), "1", "0"), "")</f>
        <v/>
      </c>
      <c r="Y387" s="112">
        <f t="shared" si="32"/>
        <v>0</v>
      </c>
      <c r="Z387" s="113" t="str" cm="1">
        <f t="array" ref="Z387">_xlfn.IFS(S387="","未応札",S387&gt;0,"応札")</f>
        <v>未応札</v>
      </c>
      <c r="AA387" s="113" t="str" cm="1">
        <f t="array" ref="AA387">_xlfn.IFS(T387=0,"未約定",T387=S387,"約定",T387&lt;S387,"一部約定")</f>
        <v>未約定</v>
      </c>
      <c r="AB387" s="117"/>
      <c r="AC387" s="114" t="str">
        <f t="shared" si="33"/>
        <v/>
      </c>
      <c r="AD387" s="115" t="str">
        <f t="shared" si="34"/>
        <v/>
      </c>
      <c r="AE387" s="116" t="str">
        <f t="shared" si="35"/>
        <v/>
      </c>
    </row>
    <row r="388" spans="2:31" ht="25.05" customHeight="1">
      <c r="B388" s="117"/>
      <c r="C388" s="117" t="s">
        <v>12</v>
      </c>
      <c r="D388" s="117"/>
      <c r="E388" s="117"/>
      <c r="F388" s="117"/>
      <c r="G388" s="117"/>
      <c r="H388" s="117"/>
      <c r="I388" s="117"/>
      <c r="J388" s="117"/>
      <c r="K388" s="117"/>
      <c r="L388" s="117"/>
      <c r="M388" s="118"/>
      <c r="N388" s="118"/>
      <c r="O388" s="118"/>
      <c r="P388" s="118"/>
      <c r="Q388" s="119"/>
      <c r="R388" s="119"/>
      <c r="S388" s="119"/>
      <c r="T388" s="119"/>
      <c r="U388" s="110">
        <f t="shared" si="31"/>
        <v>0</v>
      </c>
      <c r="V388" s="110">
        <f t="shared" si="30"/>
        <v>0</v>
      </c>
      <c r="W388" s="88"/>
      <c r="X388" s="111" t="str">
        <f>IF(ISNUMBER(B388), IF(COUNTIF($B$10:$B388, B388)=COUNTIF($B:$B, B388), "1", "0"), "")</f>
        <v/>
      </c>
      <c r="Y388" s="112">
        <f t="shared" si="32"/>
        <v>0</v>
      </c>
      <c r="Z388" s="113" t="str" cm="1">
        <f t="array" ref="Z388">_xlfn.IFS(S388="","未応札",S388&gt;0,"応札")</f>
        <v>未応札</v>
      </c>
      <c r="AA388" s="113" t="str" cm="1">
        <f t="array" ref="AA388">_xlfn.IFS(T388=0,"未約定",T388=S388,"約定",T388&lt;S388,"一部約定")</f>
        <v>未約定</v>
      </c>
      <c r="AB388" s="117"/>
      <c r="AC388" s="114" t="str">
        <f t="shared" si="33"/>
        <v/>
      </c>
      <c r="AD388" s="115" t="str">
        <f t="shared" si="34"/>
        <v/>
      </c>
      <c r="AE388" s="116" t="str">
        <f t="shared" si="35"/>
        <v/>
      </c>
    </row>
    <row r="389" spans="2:31" ht="25.05" customHeight="1">
      <c r="B389" s="117"/>
      <c r="C389" s="117" t="s">
        <v>12</v>
      </c>
      <c r="D389" s="117"/>
      <c r="E389" s="117"/>
      <c r="F389" s="117"/>
      <c r="G389" s="117"/>
      <c r="H389" s="117"/>
      <c r="I389" s="117"/>
      <c r="J389" s="117"/>
      <c r="K389" s="117"/>
      <c r="L389" s="117"/>
      <c r="M389" s="118"/>
      <c r="N389" s="118"/>
      <c r="O389" s="118"/>
      <c r="P389" s="118"/>
      <c r="Q389" s="119"/>
      <c r="R389" s="119"/>
      <c r="S389" s="119"/>
      <c r="T389" s="119"/>
      <c r="U389" s="110">
        <f t="shared" si="31"/>
        <v>0</v>
      </c>
      <c r="V389" s="110">
        <f t="shared" si="30"/>
        <v>0</v>
      </c>
      <c r="W389" s="88"/>
      <c r="X389" s="111" t="str">
        <f>IF(ISNUMBER(B389), IF(COUNTIF($B$10:$B389, B389)=COUNTIF($B:$B, B389), "1", "0"), "")</f>
        <v/>
      </c>
      <c r="Y389" s="112">
        <f t="shared" si="32"/>
        <v>0</v>
      </c>
      <c r="Z389" s="113" t="str" cm="1">
        <f t="array" ref="Z389">_xlfn.IFS(S389="","未応札",S389&gt;0,"応札")</f>
        <v>未応札</v>
      </c>
      <c r="AA389" s="113" t="str" cm="1">
        <f t="array" ref="AA389">_xlfn.IFS(T389=0,"未約定",T389=S389,"約定",T389&lt;S389,"一部約定")</f>
        <v>未約定</v>
      </c>
      <c r="AB389" s="117"/>
      <c r="AC389" s="114" t="str">
        <f t="shared" si="33"/>
        <v/>
      </c>
      <c r="AD389" s="115" t="str">
        <f t="shared" si="34"/>
        <v/>
      </c>
      <c r="AE389" s="116" t="str">
        <f t="shared" si="35"/>
        <v/>
      </c>
    </row>
    <row r="390" spans="2:31" ht="25.05" customHeight="1">
      <c r="B390" s="117"/>
      <c r="C390" s="117" t="s">
        <v>12</v>
      </c>
      <c r="D390" s="117"/>
      <c r="E390" s="117"/>
      <c r="F390" s="117"/>
      <c r="G390" s="117"/>
      <c r="H390" s="117"/>
      <c r="I390" s="117"/>
      <c r="J390" s="117"/>
      <c r="K390" s="117"/>
      <c r="L390" s="117"/>
      <c r="M390" s="118"/>
      <c r="N390" s="118"/>
      <c r="O390" s="118"/>
      <c r="P390" s="118"/>
      <c r="Q390" s="119"/>
      <c r="R390" s="119"/>
      <c r="S390" s="119"/>
      <c r="T390" s="119"/>
      <c r="U390" s="110">
        <f t="shared" si="31"/>
        <v>0</v>
      </c>
      <c r="V390" s="110">
        <f t="shared" si="30"/>
        <v>0</v>
      </c>
      <c r="W390" s="88"/>
      <c r="X390" s="111" t="str">
        <f>IF(ISNUMBER(B390), IF(COUNTIF($B$10:$B390, B390)=COUNTIF($B:$B, B390), "1", "0"), "")</f>
        <v/>
      </c>
      <c r="Y390" s="112">
        <f t="shared" si="32"/>
        <v>0</v>
      </c>
      <c r="Z390" s="113" t="str" cm="1">
        <f t="array" ref="Z390">_xlfn.IFS(S390="","未応札",S390&gt;0,"応札")</f>
        <v>未応札</v>
      </c>
      <c r="AA390" s="113" t="str" cm="1">
        <f t="array" ref="AA390">_xlfn.IFS(T390=0,"未約定",T390=S390,"約定",T390&lt;S390,"一部約定")</f>
        <v>未約定</v>
      </c>
      <c r="AB390" s="117"/>
      <c r="AC390" s="114" t="str">
        <f t="shared" si="33"/>
        <v/>
      </c>
      <c r="AD390" s="115" t="str">
        <f t="shared" si="34"/>
        <v/>
      </c>
      <c r="AE390" s="116" t="str">
        <f t="shared" si="35"/>
        <v/>
      </c>
    </row>
    <row r="391" spans="2:31" ht="25.05" customHeight="1">
      <c r="B391" s="117"/>
      <c r="C391" s="117" t="s">
        <v>12</v>
      </c>
      <c r="D391" s="117"/>
      <c r="E391" s="117"/>
      <c r="F391" s="117"/>
      <c r="G391" s="117"/>
      <c r="H391" s="117"/>
      <c r="I391" s="117"/>
      <c r="J391" s="117"/>
      <c r="K391" s="117"/>
      <c r="L391" s="117"/>
      <c r="M391" s="118"/>
      <c r="N391" s="118"/>
      <c r="O391" s="118"/>
      <c r="P391" s="118"/>
      <c r="Q391" s="119"/>
      <c r="R391" s="119"/>
      <c r="S391" s="119"/>
      <c r="T391" s="119"/>
      <c r="U391" s="110">
        <f t="shared" si="31"/>
        <v>0</v>
      </c>
      <c r="V391" s="110">
        <f t="shared" si="30"/>
        <v>0</v>
      </c>
      <c r="W391" s="88"/>
      <c r="X391" s="111" t="str">
        <f>IF(ISNUMBER(B391), IF(COUNTIF($B$10:$B391, B391)=COUNTIF($B:$B, B391), "1", "0"), "")</f>
        <v/>
      </c>
      <c r="Y391" s="112">
        <f t="shared" si="32"/>
        <v>0</v>
      </c>
      <c r="Z391" s="113" t="str" cm="1">
        <f t="array" ref="Z391">_xlfn.IFS(S391="","未応札",S391&gt;0,"応札")</f>
        <v>未応札</v>
      </c>
      <c r="AA391" s="113" t="str" cm="1">
        <f t="array" ref="AA391">_xlfn.IFS(T391=0,"未約定",T391=S391,"約定",T391&lt;S391,"一部約定")</f>
        <v>未約定</v>
      </c>
      <c r="AB391" s="117"/>
      <c r="AC391" s="114" t="str">
        <f t="shared" si="33"/>
        <v/>
      </c>
      <c r="AD391" s="115" t="str">
        <f t="shared" si="34"/>
        <v/>
      </c>
      <c r="AE391" s="116" t="str">
        <f t="shared" si="35"/>
        <v/>
      </c>
    </row>
    <row r="392" spans="2:31" ht="25.05" customHeight="1">
      <c r="B392" s="117"/>
      <c r="C392" s="117" t="s">
        <v>12</v>
      </c>
      <c r="D392" s="117"/>
      <c r="E392" s="117"/>
      <c r="F392" s="117"/>
      <c r="G392" s="117"/>
      <c r="H392" s="117"/>
      <c r="I392" s="117"/>
      <c r="J392" s="117"/>
      <c r="K392" s="117"/>
      <c r="L392" s="117"/>
      <c r="M392" s="118"/>
      <c r="N392" s="118"/>
      <c r="O392" s="118"/>
      <c r="P392" s="118"/>
      <c r="Q392" s="119"/>
      <c r="R392" s="119"/>
      <c r="S392" s="119"/>
      <c r="T392" s="119"/>
      <c r="U392" s="110">
        <f t="shared" si="31"/>
        <v>0</v>
      </c>
      <c r="V392" s="110">
        <f t="shared" si="30"/>
        <v>0</v>
      </c>
      <c r="W392" s="88"/>
      <c r="X392" s="111" t="str">
        <f>IF(ISNUMBER(B392), IF(COUNTIF($B$10:$B392, B392)=COUNTIF($B:$B, B392), "1", "0"), "")</f>
        <v/>
      </c>
      <c r="Y392" s="112">
        <f t="shared" si="32"/>
        <v>0</v>
      </c>
      <c r="Z392" s="113" t="str" cm="1">
        <f t="array" ref="Z392">_xlfn.IFS(S392="","未応札",S392&gt;0,"応札")</f>
        <v>未応札</v>
      </c>
      <c r="AA392" s="113" t="str" cm="1">
        <f t="array" ref="AA392">_xlfn.IFS(T392=0,"未約定",T392=S392,"約定",T392&lt;S392,"一部約定")</f>
        <v>未約定</v>
      </c>
      <c r="AB392" s="117"/>
      <c r="AC392" s="114" t="str">
        <f t="shared" si="33"/>
        <v/>
      </c>
      <c r="AD392" s="115" t="str">
        <f t="shared" si="34"/>
        <v/>
      </c>
      <c r="AE392" s="116" t="str">
        <f t="shared" si="35"/>
        <v/>
      </c>
    </row>
    <row r="393" spans="2:31" ht="25.05" customHeight="1">
      <c r="B393" s="117"/>
      <c r="C393" s="117" t="s">
        <v>12</v>
      </c>
      <c r="D393" s="117"/>
      <c r="E393" s="117"/>
      <c r="F393" s="117"/>
      <c r="G393" s="117"/>
      <c r="H393" s="117"/>
      <c r="I393" s="117"/>
      <c r="J393" s="117"/>
      <c r="K393" s="117"/>
      <c r="L393" s="117"/>
      <c r="M393" s="118"/>
      <c r="N393" s="118"/>
      <c r="O393" s="118"/>
      <c r="P393" s="118"/>
      <c r="Q393" s="119"/>
      <c r="R393" s="119"/>
      <c r="S393" s="119"/>
      <c r="T393" s="119"/>
      <c r="U393" s="110">
        <f t="shared" si="31"/>
        <v>0</v>
      </c>
      <c r="V393" s="110">
        <f t="shared" si="30"/>
        <v>0</v>
      </c>
      <c r="W393" s="88"/>
      <c r="X393" s="111" t="str">
        <f>IF(ISNUMBER(B393), IF(COUNTIF($B$10:$B393, B393)=COUNTIF($B:$B, B393), "1", "0"), "")</f>
        <v/>
      </c>
      <c r="Y393" s="112">
        <f t="shared" si="32"/>
        <v>0</v>
      </c>
      <c r="Z393" s="113" t="str" cm="1">
        <f t="array" ref="Z393">_xlfn.IFS(S393="","未応札",S393&gt;0,"応札")</f>
        <v>未応札</v>
      </c>
      <c r="AA393" s="113" t="str" cm="1">
        <f t="array" ref="AA393">_xlfn.IFS(T393=0,"未約定",T393=S393,"約定",T393&lt;S393,"一部約定")</f>
        <v>未約定</v>
      </c>
      <c r="AB393" s="117"/>
      <c r="AC393" s="114" t="str">
        <f t="shared" si="33"/>
        <v/>
      </c>
      <c r="AD393" s="115" t="str">
        <f t="shared" si="34"/>
        <v/>
      </c>
      <c r="AE393" s="116" t="str">
        <f t="shared" si="35"/>
        <v/>
      </c>
    </row>
    <row r="394" spans="2:31" ht="25.05" customHeight="1">
      <c r="B394" s="117"/>
      <c r="C394" s="117" t="s">
        <v>12</v>
      </c>
      <c r="D394" s="117"/>
      <c r="E394" s="117"/>
      <c r="F394" s="117"/>
      <c r="G394" s="117"/>
      <c r="H394" s="117"/>
      <c r="I394" s="117"/>
      <c r="J394" s="117"/>
      <c r="K394" s="117"/>
      <c r="L394" s="117"/>
      <c r="M394" s="118"/>
      <c r="N394" s="118"/>
      <c r="O394" s="118"/>
      <c r="P394" s="118"/>
      <c r="Q394" s="119"/>
      <c r="R394" s="119"/>
      <c r="S394" s="119"/>
      <c r="T394" s="119"/>
      <c r="U394" s="110">
        <f t="shared" si="31"/>
        <v>0</v>
      </c>
      <c r="V394" s="110">
        <f t="shared" ref="V394:V457" si="36">IF(W394 &gt; 0, SUMIFS(U:U, B:B, B394, Y:Y, 1), 0)</f>
        <v>0</v>
      </c>
      <c r="W394" s="88"/>
      <c r="X394" s="111" t="str">
        <f>IF(ISNUMBER(B394), IF(COUNTIF($B$10:$B394, B394)=COUNTIF($B:$B, B394), "1", "0"), "")</f>
        <v/>
      </c>
      <c r="Y394" s="112">
        <f t="shared" si="32"/>
        <v>0</v>
      </c>
      <c r="Z394" s="113" t="str" cm="1">
        <f t="array" ref="Z394">_xlfn.IFS(S394="","未応札",S394&gt;0,"応札")</f>
        <v>未応札</v>
      </c>
      <c r="AA394" s="113" t="str" cm="1">
        <f t="array" ref="AA394">_xlfn.IFS(T394=0,"未約定",T394=S394,"約定",T394&lt;S394,"一部約定")</f>
        <v>未約定</v>
      </c>
      <c r="AB394" s="117"/>
      <c r="AC394" s="114" t="str">
        <f t="shared" si="33"/>
        <v/>
      </c>
      <c r="AD394" s="115" t="str">
        <f t="shared" si="34"/>
        <v/>
      </c>
      <c r="AE394" s="116" t="str">
        <f t="shared" si="35"/>
        <v/>
      </c>
    </row>
    <row r="395" spans="2:31" ht="25.05" customHeight="1">
      <c r="B395" s="117"/>
      <c r="C395" s="117" t="s">
        <v>12</v>
      </c>
      <c r="D395" s="117"/>
      <c r="E395" s="117"/>
      <c r="F395" s="117"/>
      <c r="G395" s="117"/>
      <c r="H395" s="117"/>
      <c r="I395" s="117"/>
      <c r="J395" s="117"/>
      <c r="K395" s="117"/>
      <c r="L395" s="117"/>
      <c r="M395" s="118"/>
      <c r="N395" s="118"/>
      <c r="O395" s="118"/>
      <c r="P395" s="118"/>
      <c r="Q395" s="119"/>
      <c r="R395" s="119"/>
      <c r="S395" s="119"/>
      <c r="T395" s="119"/>
      <c r="U395" s="110">
        <f t="shared" ref="U395:U458" si="37">P395*R395</f>
        <v>0</v>
      </c>
      <c r="V395" s="110">
        <f t="shared" si="36"/>
        <v>0</v>
      </c>
      <c r="W395" s="88"/>
      <c r="X395" s="111" t="str">
        <f>IF(ISNUMBER(B395), IF(COUNTIF($B$10:$B395, B395)=COUNTIF($B:$B, B395), "1", "0"), "")</f>
        <v/>
      </c>
      <c r="Y395" s="112">
        <f t="shared" ref="Y395:Y458" si="38">IF(OR(C395="約定間全量不落(約定間停止・再起動)",
       C395="約定間全量不落(余力活用契約で最低出力維持)",
       C395="持ち下げ・起動供出機:約定間全量不落(約定間停止・再起動)",
       C395="持ち下げ・起動供出機:約定間全量不落(余力活用契約で最低出力維持)"), 1, 0)</f>
        <v>0</v>
      </c>
      <c r="Z395" s="113" t="str" cm="1">
        <f t="array" ref="Z395">_xlfn.IFS(S395="","未応札",S395&gt;0,"応札")</f>
        <v>未応札</v>
      </c>
      <c r="AA395" s="113" t="str" cm="1">
        <f t="array" ref="AA395">_xlfn.IFS(T395=0,"未約定",T395=S395,"約定",T395&lt;S395,"一部約定")</f>
        <v>未約定</v>
      </c>
      <c r="AB395" s="117"/>
      <c r="AC395" s="114" t="str">
        <f t="shared" ref="AC395:AC458" si="39">IF(Z395="応札",
IF(AA395="未約定",
IF(OR(G395="該当(起動供出機)", G395="該当(持ち下げ供出機)"), O395*S395, M395*S395),
IF(AA395="一部約定",
IF(OR(G395="該当(起動供出機)", G395="該当(持ち下げ供出機)"), O395*(S395-T395), M395*(S395-T395)),
"")
),
""
)</f>
        <v/>
      </c>
      <c r="AD395" s="115" t="str">
        <f t="shared" ref="AD395:AD458" si="40">IF(Q395=0,"", IF(OR(AA395="一部約定", AA395="未約定"), P395*(S395-T395), ""))</f>
        <v/>
      </c>
      <c r="AE395" s="116" t="str">
        <f t="shared" ref="AE395:AE458" si="41">IF(AND(Z395="応札",AA395="未約定"), IF(V395&lt;&gt;0, IF(W395&lt;V395, IF(W395&lt;&gt;0, W395, ""), IF(V395&lt;&gt;0, V395, "")), IF(W395&lt;&gt;0, W395, "")), "")</f>
        <v/>
      </c>
    </row>
    <row r="396" spans="2:31" ht="25.05" customHeight="1">
      <c r="B396" s="117"/>
      <c r="C396" s="117" t="s">
        <v>12</v>
      </c>
      <c r="D396" s="117"/>
      <c r="E396" s="117"/>
      <c r="F396" s="117"/>
      <c r="G396" s="117"/>
      <c r="H396" s="117"/>
      <c r="I396" s="117"/>
      <c r="J396" s="117"/>
      <c r="K396" s="117"/>
      <c r="L396" s="117"/>
      <c r="M396" s="118"/>
      <c r="N396" s="118"/>
      <c r="O396" s="118"/>
      <c r="P396" s="118"/>
      <c r="Q396" s="119"/>
      <c r="R396" s="119"/>
      <c r="S396" s="119"/>
      <c r="T396" s="119"/>
      <c r="U396" s="110">
        <f t="shared" si="37"/>
        <v>0</v>
      </c>
      <c r="V396" s="110">
        <f t="shared" si="36"/>
        <v>0</v>
      </c>
      <c r="W396" s="88"/>
      <c r="X396" s="111" t="str">
        <f>IF(ISNUMBER(B396), IF(COUNTIF($B$10:$B396, B396)=COUNTIF($B:$B, B396), "1", "0"), "")</f>
        <v/>
      </c>
      <c r="Y396" s="112">
        <f t="shared" si="38"/>
        <v>0</v>
      </c>
      <c r="Z396" s="113" t="str" cm="1">
        <f t="array" ref="Z396">_xlfn.IFS(S396="","未応札",S396&gt;0,"応札")</f>
        <v>未応札</v>
      </c>
      <c r="AA396" s="113" t="str" cm="1">
        <f t="array" ref="AA396">_xlfn.IFS(T396=0,"未約定",T396=S396,"約定",T396&lt;S396,"一部約定")</f>
        <v>未約定</v>
      </c>
      <c r="AB396" s="117"/>
      <c r="AC396" s="114" t="str">
        <f t="shared" si="39"/>
        <v/>
      </c>
      <c r="AD396" s="115" t="str">
        <f t="shared" si="40"/>
        <v/>
      </c>
      <c r="AE396" s="116" t="str">
        <f t="shared" si="41"/>
        <v/>
      </c>
    </row>
    <row r="397" spans="2:31" ht="25.05" customHeight="1">
      <c r="B397" s="117"/>
      <c r="C397" s="117" t="s">
        <v>12</v>
      </c>
      <c r="D397" s="117"/>
      <c r="E397" s="117"/>
      <c r="F397" s="117"/>
      <c r="G397" s="117"/>
      <c r="H397" s="117"/>
      <c r="I397" s="117"/>
      <c r="J397" s="117"/>
      <c r="K397" s="117"/>
      <c r="L397" s="117"/>
      <c r="M397" s="118"/>
      <c r="N397" s="118"/>
      <c r="O397" s="118"/>
      <c r="P397" s="118"/>
      <c r="Q397" s="119"/>
      <c r="R397" s="119"/>
      <c r="S397" s="119"/>
      <c r="T397" s="119"/>
      <c r="U397" s="110">
        <f t="shared" si="37"/>
        <v>0</v>
      </c>
      <c r="V397" s="110">
        <f t="shared" si="36"/>
        <v>0</v>
      </c>
      <c r="W397" s="88"/>
      <c r="X397" s="111" t="str">
        <f>IF(ISNUMBER(B397), IF(COUNTIF($B$10:$B397, B397)=COUNTIF($B:$B, B397), "1", "0"), "")</f>
        <v/>
      </c>
      <c r="Y397" s="112">
        <f t="shared" si="38"/>
        <v>0</v>
      </c>
      <c r="Z397" s="113" t="str" cm="1">
        <f t="array" ref="Z397">_xlfn.IFS(S397="","未応札",S397&gt;0,"応札")</f>
        <v>未応札</v>
      </c>
      <c r="AA397" s="113" t="str" cm="1">
        <f t="array" ref="AA397">_xlfn.IFS(T397=0,"未約定",T397=S397,"約定",T397&lt;S397,"一部約定")</f>
        <v>未約定</v>
      </c>
      <c r="AB397" s="117"/>
      <c r="AC397" s="114" t="str">
        <f t="shared" si="39"/>
        <v/>
      </c>
      <c r="AD397" s="115" t="str">
        <f t="shared" si="40"/>
        <v/>
      </c>
      <c r="AE397" s="116" t="str">
        <f t="shared" si="41"/>
        <v/>
      </c>
    </row>
    <row r="398" spans="2:31" ht="25.05" customHeight="1">
      <c r="B398" s="117"/>
      <c r="C398" s="117" t="s">
        <v>12</v>
      </c>
      <c r="D398" s="117"/>
      <c r="E398" s="117"/>
      <c r="F398" s="117"/>
      <c r="G398" s="117"/>
      <c r="H398" s="117"/>
      <c r="I398" s="117"/>
      <c r="J398" s="117"/>
      <c r="K398" s="117"/>
      <c r="L398" s="117"/>
      <c r="M398" s="118"/>
      <c r="N398" s="118"/>
      <c r="O398" s="118"/>
      <c r="P398" s="118"/>
      <c r="Q398" s="119"/>
      <c r="R398" s="119"/>
      <c r="S398" s="119"/>
      <c r="T398" s="119"/>
      <c r="U398" s="110">
        <f t="shared" si="37"/>
        <v>0</v>
      </c>
      <c r="V398" s="110">
        <f t="shared" si="36"/>
        <v>0</v>
      </c>
      <c r="W398" s="88"/>
      <c r="X398" s="111" t="str">
        <f>IF(ISNUMBER(B398), IF(COUNTIF($B$10:$B398, B398)=COUNTIF($B:$B, B398), "1", "0"), "")</f>
        <v/>
      </c>
      <c r="Y398" s="112">
        <f t="shared" si="38"/>
        <v>0</v>
      </c>
      <c r="Z398" s="113" t="str" cm="1">
        <f t="array" ref="Z398">_xlfn.IFS(S398="","未応札",S398&gt;0,"応札")</f>
        <v>未応札</v>
      </c>
      <c r="AA398" s="113" t="str" cm="1">
        <f t="array" ref="AA398">_xlfn.IFS(T398=0,"未約定",T398=S398,"約定",T398&lt;S398,"一部約定")</f>
        <v>未約定</v>
      </c>
      <c r="AB398" s="117"/>
      <c r="AC398" s="114" t="str">
        <f t="shared" si="39"/>
        <v/>
      </c>
      <c r="AD398" s="115" t="str">
        <f t="shared" si="40"/>
        <v/>
      </c>
      <c r="AE398" s="116" t="str">
        <f t="shared" si="41"/>
        <v/>
      </c>
    </row>
    <row r="399" spans="2:31" ht="25.05" customHeight="1">
      <c r="B399" s="117"/>
      <c r="C399" s="117" t="s">
        <v>12</v>
      </c>
      <c r="D399" s="117"/>
      <c r="E399" s="117"/>
      <c r="F399" s="117"/>
      <c r="G399" s="117"/>
      <c r="H399" s="117"/>
      <c r="I399" s="117"/>
      <c r="J399" s="117"/>
      <c r="K399" s="117"/>
      <c r="L399" s="117"/>
      <c r="M399" s="118"/>
      <c r="N399" s="118"/>
      <c r="O399" s="118"/>
      <c r="P399" s="118"/>
      <c r="Q399" s="119"/>
      <c r="R399" s="119"/>
      <c r="S399" s="119"/>
      <c r="T399" s="119"/>
      <c r="U399" s="110">
        <f t="shared" si="37"/>
        <v>0</v>
      </c>
      <c r="V399" s="110">
        <f t="shared" si="36"/>
        <v>0</v>
      </c>
      <c r="W399" s="88"/>
      <c r="X399" s="111" t="str">
        <f>IF(ISNUMBER(B399), IF(COUNTIF($B$10:$B399, B399)=COUNTIF($B:$B, B399), "1", "0"), "")</f>
        <v/>
      </c>
      <c r="Y399" s="112">
        <f t="shared" si="38"/>
        <v>0</v>
      </c>
      <c r="Z399" s="113" t="str" cm="1">
        <f t="array" ref="Z399">_xlfn.IFS(S399="","未応札",S399&gt;0,"応札")</f>
        <v>未応札</v>
      </c>
      <c r="AA399" s="113" t="str" cm="1">
        <f t="array" ref="AA399">_xlfn.IFS(T399=0,"未約定",T399=S399,"約定",T399&lt;S399,"一部約定")</f>
        <v>未約定</v>
      </c>
      <c r="AB399" s="117"/>
      <c r="AC399" s="114" t="str">
        <f t="shared" si="39"/>
        <v/>
      </c>
      <c r="AD399" s="115" t="str">
        <f t="shared" si="40"/>
        <v/>
      </c>
      <c r="AE399" s="116" t="str">
        <f t="shared" si="41"/>
        <v/>
      </c>
    </row>
    <row r="400" spans="2:31" ht="25.05" customHeight="1">
      <c r="B400" s="117"/>
      <c r="C400" s="117" t="s">
        <v>12</v>
      </c>
      <c r="D400" s="117"/>
      <c r="E400" s="117"/>
      <c r="F400" s="117"/>
      <c r="G400" s="117"/>
      <c r="H400" s="117"/>
      <c r="I400" s="117"/>
      <c r="J400" s="117"/>
      <c r="K400" s="117"/>
      <c r="L400" s="117"/>
      <c r="M400" s="118"/>
      <c r="N400" s="118"/>
      <c r="O400" s="118"/>
      <c r="P400" s="118"/>
      <c r="Q400" s="119"/>
      <c r="R400" s="119"/>
      <c r="S400" s="119"/>
      <c r="T400" s="119"/>
      <c r="U400" s="110">
        <f t="shared" si="37"/>
        <v>0</v>
      </c>
      <c r="V400" s="110">
        <f t="shared" si="36"/>
        <v>0</v>
      </c>
      <c r="W400" s="88"/>
      <c r="X400" s="111" t="str">
        <f>IF(ISNUMBER(B400), IF(COUNTIF($B$10:$B400, B400)=COUNTIF($B:$B, B400), "1", "0"), "")</f>
        <v/>
      </c>
      <c r="Y400" s="112">
        <f t="shared" si="38"/>
        <v>0</v>
      </c>
      <c r="Z400" s="113" t="str" cm="1">
        <f t="array" ref="Z400">_xlfn.IFS(S400="","未応札",S400&gt;0,"応札")</f>
        <v>未応札</v>
      </c>
      <c r="AA400" s="113" t="str" cm="1">
        <f t="array" ref="AA400">_xlfn.IFS(T400=0,"未約定",T400=S400,"約定",T400&lt;S400,"一部約定")</f>
        <v>未約定</v>
      </c>
      <c r="AB400" s="117"/>
      <c r="AC400" s="114" t="str">
        <f t="shared" si="39"/>
        <v/>
      </c>
      <c r="AD400" s="115" t="str">
        <f t="shared" si="40"/>
        <v/>
      </c>
      <c r="AE400" s="116" t="str">
        <f t="shared" si="41"/>
        <v/>
      </c>
    </row>
    <row r="401" spans="2:31" ht="25.05" customHeight="1">
      <c r="B401" s="117"/>
      <c r="C401" s="117" t="s">
        <v>12</v>
      </c>
      <c r="D401" s="117"/>
      <c r="E401" s="117"/>
      <c r="F401" s="117"/>
      <c r="G401" s="117"/>
      <c r="H401" s="117"/>
      <c r="I401" s="117"/>
      <c r="J401" s="117"/>
      <c r="K401" s="117"/>
      <c r="L401" s="117"/>
      <c r="M401" s="118"/>
      <c r="N401" s="118"/>
      <c r="O401" s="118"/>
      <c r="P401" s="118"/>
      <c r="Q401" s="119"/>
      <c r="R401" s="119"/>
      <c r="S401" s="119"/>
      <c r="T401" s="119"/>
      <c r="U401" s="110">
        <f t="shared" si="37"/>
        <v>0</v>
      </c>
      <c r="V401" s="110">
        <f t="shared" si="36"/>
        <v>0</v>
      </c>
      <c r="W401" s="88"/>
      <c r="X401" s="111" t="str">
        <f>IF(ISNUMBER(B401), IF(COUNTIF($B$10:$B401, B401)=COUNTIF($B:$B, B401), "1", "0"), "")</f>
        <v/>
      </c>
      <c r="Y401" s="112">
        <f t="shared" si="38"/>
        <v>0</v>
      </c>
      <c r="Z401" s="113" t="str" cm="1">
        <f t="array" ref="Z401">_xlfn.IFS(S401="","未応札",S401&gt;0,"応札")</f>
        <v>未応札</v>
      </c>
      <c r="AA401" s="113" t="str" cm="1">
        <f t="array" ref="AA401">_xlfn.IFS(T401=0,"未約定",T401=S401,"約定",T401&lt;S401,"一部約定")</f>
        <v>未約定</v>
      </c>
      <c r="AB401" s="117"/>
      <c r="AC401" s="114" t="str">
        <f t="shared" si="39"/>
        <v/>
      </c>
      <c r="AD401" s="115" t="str">
        <f t="shared" si="40"/>
        <v/>
      </c>
      <c r="AE401" s="116" t="str">
        <f t="shared" si="41"/>
        <v/>
      </c>
    </row>
    <row r="402" spans="2:31" ht="25.05" customHeight="1">
      <c r="B402" s="117"/>
      <c r="C402" s="117" t="s">
        <v>12</v>
      </c>
      <c r="D402" s="117"/>
      <c r="E402" s="117"/>
      <c r="F402" s="117"/>
      <c r="G402" s="117"/>
      <c r="H402" s="117"/>
      <c r="I402" s="117"/>
      <c r="J402" s="117"/>
      <c r="K402" s="117"/>
      <c r="L402" s="117"/>
      <c r="M402" s="118"/>
      <c r="N402" s="118"/>
      <c r="O402" s="118"/>
      <c r="P402" s="118"/>
      <c r="Q402" s="119"/>
      <c r="R402" s="119"/>
      <c r="S402" s="119"/>
      <c r="T402" s="119"/>
      <c r="U402" s="110">
        <f t="shared" si="37"/>
        <v>0</v>
      </c>
      <c r="V402" s="110">
        <f t="shared" si="36"/>
        <v>0</v>
      </c>
      <c r="W402" s="88"/>
      <c r="X402" s="111" t="str">
        <f>IF(ISNUMBER(B402), IF(COUNTIF($B$10:$B402, B402)=COUNTIF($B:$B, B402), "1", "0"), "")</f>
        <v/>
      </c>
      <c r="Y402" s="112">
        <f t="shared" si="38"/>
        <v>0</v>
      </c>
      <c r="Z402" s="113" t="str" cm="1">
        <f t="array" ref="Z402">_xlfn.IFS(S402="","未応札",S402&gt;0,"応札")</f>
        <v>未応札</v>
      </c>
      <c r="AA402" s="113" t="str" cm="1">
        <f t="array" ref="AA402">_xlfn.IFS(T402=0,"未約定",T402=S402,"約定",T402&lt;S402,"一部約定")</f>
        <v>未約定</v>
      </c>
      <c r="AB402" s="117"/>
      <c r="AC402" s="114" t="str">
        <f t="shared" si="39"/>
        <v/>
      </c>
      <c r="AD402" s="115" t="str">
        <f t="shared" si="40"/>
        <v/>
      </c>
      <c r="AE402" s="116" t="str">
        <f t="shared" si="41"/>
        <v/>
      </c>
    </row>
    <row r="403" spans="2:31" ht="25.05" customHeight="1">
      <c r="B403" s="117"/>
      <c r="C403" s="117" t="s">
        <v>12</v>
      </c>
      <c r="D403" s="117"/>
      <c r="E403" s="117"/>
      <c r="F403" s="117"/>
      <c r="G403" s="117"/>
      <c r="H403" s="117"/>
      <c r="I403" s="117"/>
      <c r="J403" s="117"/>
      <c r="K403" s="117"/>
      <c r="L403" s="117"/>
      <c r="M403" s="118"/>
      <c r="N403" s="118"/>
      <c r="O403" s="118"/>
      <c r="P403" s="118"/>
      <c r="Q403" s="119"/>
      <c r="R403" s="119"/>
      <c r="S403" s="119"/>
      <c r="T403" s="119"/>
      <c r="U403" s="110">
        <f t="shared" si="37"/>
        <v>0</v>
      </c>
      <c r="V403" s="110">
        <f t="shared" si="36"/>
        <v>0</v>
      </c>
      <c r="W403" s="88"/>
      <c r="X403" s="111" t="str">
        <f>IF(ISNUMBER(B403), IF(COUNTIF($B$10:$B403, B403)=COUNTIF($B:$B, B403), "1", "0"), "")</f>
        <v/>
      </c>
      <c r="Y403" s="112">
        <f t="shared" si="38"/>
        <v>0</v>
      </c>
      <c r="Z403" s="113" t="str" cm="1">
        <f t="array" ref="Z403">_xlfn.IFS(S403="","未応札",S403&gt;0,"応札")</f>
        <v>未応札</v>
      </c>
      <c r="AA403" s="113" t="str" cm="1">
        <f t="array" ref="AA403">_xlfn.IFS(T403=0,"未約定",T403=S403,"約定",T403&lt;S403,"一部約定")</f>
        <v>未約定</v>
      </c>
      <c r="AB403" s="117"/>
      <c r="AC403" s="114" t="str">
        <f t="shared" si="39"/>
        <v/>
      </c>
      <c r="AD403" s="115" t="str">
        <f t="shared" si="40"/>
        <v/>
      </c>
      <c r="AE403" s="116" t="str">
        <f t="shared" si="41"/>
        <v/>
      </c>
    </row>
    <row r="404" spans="2:31" ht="25.05" customHeight="1">
      <c r="B404" s="117"/>
      <c r="C404" s="117" t="s">
        <v>12</v>
      </c>
      <c r="D404" s="117"/>
      <c r="E404" s="117"/>
      <c r="F404" s="117"/>
      <c r="G404" s="117"/>
      <c r="H404" s="117"/>
      <c r="I404" s="117"/>
      <c r="J404" s="117"/>
      <c r="K404" s="117"/>
      <c r="L404" s="117"/>
      <c r="M404" s="118"/>
      <c r="N404" s="118"/>
      <c r="O404" s="118"/>
      <c r="P404" s="118"/>
      <c r="Q404" s="119"/>
      <c r="R404" s="119"/>
      <c r="S404" s="119"/>
      <c r="T404" s="119"/>
      <c r="U404" s="110">
        <f t="shared" si="37"/>
        <v>0</v>
      </c>
      <c r="V404" s="110">
        <f t="shared" si="36"/>
        <v>0</v>
      </c>
      <c r="W404" s="88"/>
      <c r="X404" s="111" t="str">
        <f>IF(ISNUMBER(B404), IF(COUNTIF($B$10:$B404, B404)=COUNTIF($B:$B, B404), "1", "0"), "")</f>
        <v/>
      </c>
      <c r="Y404" s="112">
        <f t="shared" si="38"/>
        <v>0</v>
      </c>
      <c r="Z404" s="113" t="str" cm="1">
        <f t="array" ref="Z404">_xlfn.IFS(S404="","未応札",S404&gt;0,"応札")</f>
        <v>未応札</v>
      </c>
      <c r="AA404" s="113" t="str" cm="1">
        <f t="array" ref="AA404">_xlfn.IFS(T404=0,"未約定",T404=S404,"約定",T404&lt;S404,"一部約定")</f>
        <v>未約定</v>
      </c>
      <c r="AB404" s="117"/>
      <c r="AC404" s="114" t="str">
        <f t="shared" si="39"/>
        <v/>
      </c>
      <c r="AD404" s="115" t="str">
        <f t="shared" si="40"/>
        <v/>
      </c>
      <c r="AE404" s="116" t="str">
        <f t="shared" si="41"/>
        <v/>
      </c>
    </row>
    <row r="405" spans="2:31" ht="25.05" customHeight="1">
      <c r="B405" s="117"/>
      <c r="C405" s="117" t="s">
        <v>12</v>
      </c>
      <c r="D405" s="117"/>
      <c r="E405" s="117"/>
      <c r="F405" s="117"/>
      <c r="G405" s="117"/>
      <c r="H405" s="117"/>
      <c r="I405" s="117"/>
      <c r="J405" s="117"/>
      <c r="K405" s="117"/>
      <c r="L405" s="117"/>
      <c r="M405" s="118"/>
      <c r="N405" s="118"/>
      <c r="O405" s="118"/>
      <c r="P405" s="118"/>
      <c r="Q405" s="119"/>
      <c r="R405" s="119"/>
      <c r="S405" s="119"/>
      <c r="T405" s="119"/>
      <c r="U405" s="110">
        <f t="shared" si="37"/>
        <v>0</v>
      </c>
      <c r="V405" s="110">
        <f t="shared" si="36"/>
        <v>0</v>
      </c>
      <c r="W405" s="88"/>
      <c r="X405" s="111" t="str">
        <f>IF(ISNUMBER(B405), IF(COUNTIF($B$10:$B405, B405)=COUNTIF($B:$B, B405), "1", "0"), "")</f>
        <v/>
      </c>
      <c r="Y405" s="112">
        <f t="shared" si="38"/>
        <v>0</v>
      </c>
      <c r="Z405" s="113" t="str" cm="1">
        <f t="array" ref="Z405">_xlfn.IFS(S405="","未応札",S405&gt;0,"応札")</f>
        <v>未応札</v>
      </c>
      <c r="AA405" s="113" t="str" cm="1">
        <f t="array" ref="AA405">_xlfn.IFS(T405=0,"未約定",T405=S405,"約定",T405&lt;S405,"一部約定")</f>
        <v>未約定</v>
      </c>
      <c r="AB405" s="117"/>
      <c r="AC405" s="114" t="str">
        <f t="shared" si="39"/>
        <v/>
      </c>
      <c r="AD405" s="115" t="str">
        <f t="shared" si="40"/>
        <v/>
      </c>
      <c r="AE405" s="116" t="str">
        <f t="shared" si="41"/>
        <v/>
      </c>
    </row>
    <row r="406" spans="2:31" ht="25.05" customHeight="1">
      <c r="B406" s="117"/>
      <c r="C406" s="117" t="s">
        <v>12</v>
      </c>
      <c r="D406" s="117"/>
      <c r="E406" s="117"/>
      <c r="F406" s="117"/>
      <c r="G406" s="117"/>
      <c r="H406" s="117"/>
      <c r="I406" s="117"/>
      <c r="J406" s="117"/>
      <c r="K406" s="117"/>
      <c r="L406" s="117"/>
      <c r="M406" s="118"/>
      <c r="N406" s="118"/>
      <c r="O406" s="118"/>
      <c r="P406" s="118"/>
      <c r="Q406" s="119"/>
      <c r="R406" s="119"/>
      <c r="S406" s="119"/>
      <c r="T406" s="119"/>
      <c r="U406" s="110">
        <f t="shared" si="37"/>
        <v>0</v>
      </c>
      <c r="V406" s="110">
        <f t="shared" si="36"/>
        <v>0</v>
      </c>
      <c r="W406" s="88"/>
      <c r="X406" s="111" t="str">
        <f>IF(ISNUMBER(B406), IF(COUNTIF($B$10:$B406, B406)=COUNTIF($B:$B, B406), "1", "0"), "")</f>
        <v/>
      </c>
      <c r="Y406" s="112">
        <f t="shared" si="38"/>
        <v>0</v>
      </c>
      <c r="Z406" s="113" t="str" cm="1">
        <f t="array" ref="Z406">_xlfn.IFS(S406="","未応札",S406&gt;0,"応札")</f>
        <v>未応札</v>
      </c>
      <c r="AA406" s="113" t="str" cm="1">
        <f t="array" ref="AA406">_xlfn.IFS(T406=0,"未約定",T406=S406,"約定",T406&lt;S406,"一部約定")</f>
        <v>未約定</v>
      </c>
      <c r="AB406" s="117"/>
      <c r="AC406" s="114" t="str">
        <f t="shared" si="39"/>
        <v/>
      </c>
      <c r="AD406" s="115" t="str">
        <f t="shared" si="40"/>
        <v/>
      </c>
      <c r="AE406" s="116" t="str">
        <f t="shared" si="41"/>
        <v/>
      </c>
    </row>
    <row r="407" spans="2:31" ht="25.05" customHeight="1">
      <c r="B407" s="117"/>
      <c r="C407" s="117" t="s">
        <v>12</v>
      </c>
      <c r="D407" s="117"/>
      <c r="E407" s="117"/>
      <c r="F407" s="117"/>
      <c r="G407" s="117"/>
      <c r="H407" s="117"/>
      <c r="I407" s="117"/>
      <c r="J407" s="117"/>
      <c r="K407" s="117"/>
      <c r="L407" s="117"/>
      <c r="M407" s="118"/>
      <c r="N407" s="118"/>
      <c r="O407" s="118"/>
      <c r="P407" s="118"/>
      <c r="Q407" s="119"/>
      <c r="R407" s="119"/>
      <c r="S407" s="119"/>
      <c r="T407" s="119"/>
      <c r="U407" s="110">
        <f t="shared" si="37"/>
        <v>0</v>
      </c>
      <c r="V407" s="110">
        <f t="shared" si="36"/>
        <v>0</v>
      </c>
      <c r="W407" s="88"/>
      <c r="X407" s="111" t="str">
        <f>IF(ISNUMBER(B407), IF(COUNTIF($B$10:$B407, B407)=COUNTIF($B:$B, B407), "1", "0"), "")</f>
        <v/>
      </c>
      <c r="Y407" s="112">
        <f t="shared" si="38"/>
        <v>0</v>
      </c>
      <c r="Z407" s="113" t="str" cm="1">
        <f t="array" ref="Z407">_xlfn.IFS(S407="","未応札",S407&gt;0,"応札")</f>
        <v>未応札</v>
      </c>
      <c r="AA407" s="113" t="str" cm="1">
        <f t="array" ref="AA407">_xlfn.IFS(T407=0,"未約定",T407=S407,"約定",T407&lt;S407,"一部約定")</f>
        <v>未約定</v>
      </c>
      <c r="AB407" s="117"/>
      <c r="AC407" s="114" t="str">
        <f t="shared" si="39"/>
        <v/>
      </c>
      <c r="AD407" s="115" t="str">
        <f t="shared" si="40"/>
        <v/>
      </c>
      <c r="AE407" s="116" t="str">
        <f t="shared" si="41"/>
        <v/>
      </c>
    </row>
    <row r="408" spans="2:31" ht="25.05" customHeight="1">
      <c r="B408" s="117"/>
      <c r="C408" s="117" t="s">
        <v>12</v>
      </c>
      <c r="D408" s="117"/>
      <c r="E408" s="117"/>
      <c r="F408" s="117"/>
      <c r="G408" s="117"/>
      <c r="H408" s="117"/>
      <c r="I408" s="117"/>
      <c r="J408" s="117"/>
      <c r="K408" s="117"/>
      <c r="L408" s="117"/>
      <c r="M408" s="118"/>
      <c r="N408" s="118"/>
      <c r="O408" s="118"/>
      <c r="P408" s="118"/>
      <c r="Q408" s="119"/>
      <c r="R408" s="119"/>
      <c r="S408" s="119"/>
      <c r="T408" s="119"/>
      <c r="U408" s="110">
        <f t="shared" si="37"/>
        <v>0</v>
      </c>
      <c r="V408" s="110">
        <f t="shared" si="36"/>
        <v>0</v>
      </c>
      <c r="W408" s="88"/>
      <c r="X408" s="111" t="str">
        <f>IF(ISNUMBER(B408), IF(COUNTIF($B$10:$B408, B408)=COUNTIF($B:$B, B408), "1", "0"), "")</f>
        <v/>
      </c>
      <c r="Y408" s="112">
        <f t="shared" si="38"/>
        <v>0</v>
      </c>
      <c r="Z408" s="113" t="str" cm="1">
        <f t="array" ref="Z408">_xlfn.IFS(S408="","未応札",S408&gt;0,"応札")</f>
        <v>未応札</v>
      </c>
      <c r="AA408" s="113" t="str" cm="1">
        <f t="array" ref="AA408">_xlfn.IFS(T408=0,"未約定",T408=S408,"約定",T408&lt;S408,"一部約定")</f>
        <v>未約定</v>
      </c>
      <c r="AB408" s="117"/>
      <c r="AC408" s="114" t="str">
        <f t="shared" si="39"/>
        <v/>
      </c>
      <c r="AD408" s="115" t="str">
        <f t="shared" si="40"/>
        <v/>
      </c>
      <c r="AE408" s="116" t="str">
        <f t="shared" si="41"/>
        <v/>
      </c>
    </row>
    <row r="409" spans="2:31" ht="25.05" customHeight="1">
      <c r="B409" s="117"/>
      <c r="C409" s="117" t="s">
        <v>12</v>
      </c>
      <c r="D409" s="117"/>
      <c r="E409" s="117"/>
      <c r="F409" s="117"/>
      <c r="G409" s="117"/>
      <c r="H409" s="117"/>
      <c r="I409" s="117"/>
      <c r="J409" s="117"/>
      <c r="K409" s="117"/>
      <c r="L409" s="117"/>
      <c r="M409" s="118"/>
      <c r="N409" s="118"/>
      <c r="O409" s="118"/>
      <c r="P409" s="118"/>
      <c r="Q409" s="119"/>
      <c r="R409" s="119"/>
      <c r="S409" s="119"/>
      <c r="T409" s="119"/>
      <c r="U409" s="110">
        <f t="shared" si="37"/>
        <v>0</v>
      </c>
      <c r="V409" s="110">
        <f t="shared" si="36"/>
        <v>0</v>
      </c>
      <c r="W409" s="88"/>
      <c r="X409" s="111" t="str">
        <f>IF(ISNUMBER(B409), IF(COUNTIF($B$10:$B409, B409)=COUNTIF($B:$B, B409), "1", "0"), "")</f>
        <v/>
      </c>
      <c r="Y409" s="112">
        <f t="shared" si="38"/>
        <v>0</v>
      </c>
      <c r="Z409" s="113" t="str" cm="1">
        <f t="array" ref="Z409">_xlfn.IFS(S409="","未応札",S409&gt;0,"応札")</f>
        <v>未応札</v>
      </c>
      <c r="AA409" s="113" t="str" cm="1">
        <f t="array" ref="AA409">_xlfn.IFS(T409=0,"未約定",T409=S409,"約定",T409&lt;S409,"一部約定")</f>
        <v>未約定</v>
      </c>
      <c r="AB409" s="117"/>
      <c r="AC409" s="114" t="str">
        <f t="shared" si="39"/>
        <v/>
      </c>
      <c r="AD409" s="115" t="str">
        <f t="shared" si="40"/>
        <v/>
      </c>
      <c r="AE409" s="116" t="str">
        <f t="shared" si="41"/>
        <v/>
      </c>
    </row>
    <row r="410" spans="2:31" ht="25.05" customHeight="1">
      <c r="B410" s="117"/>
      <c r="C410" s="117" t="s">
        <v>12</v>
      </c>
      <c r="D410" s="117"/>
      <c r="E410" s="117"/>
      <c r="F410" s="117"/>
      <c r="G410" s="117"/>
      <c r="H410" s="117"/>
      <c r="I410" s="117"/>
      <c r="J410" s="117"/>
      <c r="K410" s="117"/>
      <c r="L410" s="117"/>
      <c r="M410" s="118"/>
      <c r="N410" s="118"/>
      <c r="O410" s="118"/>
      <c r="P410" s="118"/>
      <c r="Q410" s="119"/>
      <c r="R410" s="119"/>
      <c r="S410" s="119"/>
      <c r="T410" s="119"/>
      <c r="U410" s="110">
        <f t="shared" si="37"/>
        <v>0</v>
      </c>
      <c r="V410" s="110">
        <f t="shared" si="36"/>
        <v>0</v>
      </c>
      <c r="W410" s="88"/>
      <c r="X410" s="111" t="str">
        <f>IF(ISNUMBER(B410), IF(COUNTIF($B$10:$B410, B410)=COUNTIF($B:$B, B410), "1", "0"), "")</f>
        <v/>
      </c>
      <c r="Y410" s="112">
        <f t="shared" si="38"/>
        <v>0</v>
      </c>
      <c r="Z410" s="113" t="str" cm="1">
        <f t="array" ref="Z410">_xlfn.IFS(S410="","未応札",S410&gt;0,"応札")</f>
        <v>未応札</v>
      </c>
      <c r="AA410" s="113" t="str" cm="1">
        <f t="array" ref="AA410">_xlfn.IFS(T410=0,"未約定",T410=S410,"約定",T410&lt;S410,"一部約定")</f>
        <v>未約定</v>
      </c>
      <c r="AB410" s="117"/>
      <c r="AC410" s="114" t="str">
        <f t="shared" si="39"/>
        <v/>
      </c>
      <c r="AD410" s="115" t="str">
        <f t="shared" si="40"/>
        <v/>
      </c>
      <c r="AE410" s="116" t="str">
        <f t="shared" si="41"/>
        <v/>
      </c>
    </row>
    <row r="411" spans="2:31" ht="25.05" customHeight="1">
      <c r="B411" s="117"/>
      <c r="C411" s="117" t="s">
        <v>12</v>
      </c>
      <c r="D411" s="117"/>
      <c r="E411" s="117"/>
      <c r="F411" s="117"/>
      <c r="G411" s="117"/>
      <c r="H411" s="117"/>
      <c r="I411" s="117"/>
      <c r="J411" s="117"/>
      <c r="K411" s="117"/>
      <c r="L411" s="117"/>
      <c r="M411" s="118"/>
      <c r="N411" s="118"/>
      <c r="O411" s="118"/>
      <c r="P411" s="118"/>
      <c r="Q411" s="119"/>
      <c r="R411" s="119"/>
      <c r="S411" s="119"/>
      <c r="T411" s="119"/>
      <c r="U411" s="110">
        <f t="shared" si="37"/>
        <v>0</v>
      </c>
      <c r="V411" s="110">
        <f t="shared" si="36"/>
        <v>0</v>
      </c>
      <c r="W411" s="88"/>
      <c r="X411" s="111" t="str">
        <f>IF(ISNUMBER(B411), IF(COUNTIF($B$10:$B411, B411)=COUNTIF($B:$B, B411), "1", "0"), "")</f>
        <v/>
      </c>
      <c r="Y411" s="112">
        <f t="shared" si="38"/>
        <v>0</v>
      </c>
      <c r="Z411" s="113" t="str" cm="1">
        <f t="array" ref="Z411">_xlfn.IFS(S411="","未応札",S411&gt;0,"応札")</f>
        <v>未応札</v>
      </c>
      <c r="AA411" s="113" t="str" cm="1">
        <f t="array" ref="AA411">_xlfn.IFS(T411=0,"未約定",T411=S411,"約定",T411&lt;S411,"一部約定")</f>
        <v>未約定</v>
      </c>
      <c r="AB411" s="117"/>
      <c r="AC411" s="114" t="str">
        <f t="shared" si="39"/>
        <v/>
      </c>
      <c r="AD411" s="115" t="str">
        <f t="shared" si="40"/>
        <v/>
      </c>
      <c r="AE411" s="116" t="str">
        <f t="shared" si="41"/>
        <v/>
      </c>
    </row>
    <row r="412" spans="2:31" ht="25.05" customHeight="1">
      <c r="B412" s="117"/>
      <c r="C412" s="117" t="s">
        <v>12</v>
      </c>
      <c r="D412" s="117"/>
      <c r="E412" s="117"/>
      <c r="F412" s="117"/>
      <c r="G412" s="117"/>
      <c r="H412" s="117"/>
      <c r="I412" s="117"/>
      <c r="J412" s="117"/>
      <c r="K412" s="117"/>
      <c r="L412" s="117"/>
      <c r="M412" s="118"/>
      <c r="N412" s="118"/>
      <c r="O412" s="118"/>
      <c r="P412" s="118"/>
      <c r="Q412" s="119"/>
      <c r="R412" s="119"/>
      <c r="S412" s="119"/>
      <c r="T412" s="119"/>
      <c r="U412" s="110">
        <f t="shared" si="37"/>
        <v>0</v>
      </c>
      <c r="V412" s="110">
        <f t="shared" si="36"/>
        <v>0</v>
      </c>
      <c r="W412" s="88"/>
      <c r="X412" s="111" t="str">
        <f>IF(ISNUMBER(B412), IF(COUNTIF($B$10:$B412, B412)=COUNTIF($B:$B, B412), "1", "0"), "")</f>
        <v/>
      </c>
      <c r="Y412" s="112">
        <f t="shared" si="38"/>
        <v>0</v>
      </c>
      <c r="Z412" s="113" t="str" cm="1">
        <f t="array" ref="Z412">_xlfn.IFS(S412="","未応札",S412&gt;0,"応札")</f>
        <v>未応札</v>
      </c>
      <c r="AA412" s="113" t="str" cm="1">
        <f t="array" ref="AA412">_xlfn.IFS(T412=0,"未約定",T412=S412,"約定",T412&lt;S412,"一部約定")</f>
        <v>未約定</v>
      </c>
      <c r="AB412" s="117"/>
      <c r="AC412" s="114" t="str">
        <f t="shared" si="39"/>
        <v/>
      </c>
      <c r="AD412" s="115" t="str">
        <f t="shared" si="40"/>
        <v/>
      </c>
      <c r="AE412" s="116" t="str">
        <f t="shared" si="41"/>
        <v/>
      </c>
    </row>
    <row r="413" spans="2:31" ht="25.05" customHeight="1">
      <c r="B413" s="117"/>
      <c r="C413" s="117" t="s">
        <v>12</v>
      </c>
      <c r="D413" s="117"/>
      <c r="E413" s="117"/>
      <c r="F413" s="117"/>
      <c r="G413" s="117"/>
      <c r="H413" s="117"/>
      <c r="I413" s="117"/>
      <c r="J413" s="117"/>
      <c r="K413" s="117"/>
      <c r="L413" s="117"/>
      <c r="M413" s="118"/>
      <c r="N413" s="118"/>
      <c r="O413" s="118"/>
      <c r="P413" s="118"/>
      <c r="Q413" s="119"/>
      <c r="R413" s="119"/>
      <c r="S413" s="119"/>
      <c r="T413" s="119"/>
      <c r="U413" s="110">
        <f t="shared" si="37"/>
        <v>0</v>
      </c>
      <c r="V413" s="110">
        <f t="shared" si="36"/>
        <v>0</v>
      </c>
      <c r="W413" s="88"/>
      <c r="X413" s="111" t="str">
        <f>IF(ISNUMBER(B413), IF(COUNTIF($B$10:$B413, B413)=COUNTIF($B:$B, B413), "1", "0"), "")</f>
        <v/>
      </c>
      <c r="Y413" s="112">
        <f t="shared" si="38"/>
        <v>0</v>
      </c>
      <c r="Z413" s="113" t="str" cm="1">
        <f t="array" ref="Z413">_xlfn.IFS(S413="","未応札",S413&gt;0,"応札")</f>
        <v>未応札</v>
      </c>
      <c r="AA413" s="113" t="str" cm="1">
        <f t="array" ref="AA413">_xlfn.IFS(T413=0,"未約定",T413=S413,"約定",T413&lt;S413,"一部約定")</f>
        <v>未約定</v>
      </c>
      <c r="AB413" s="117"/>
      <c r="AC413" s="114" t="str">
        <f t="shared" si="39"/>
        <v/>
      </c>
      <c r="AD413" s="115" t="str">
        <f t="shared" si="40"/>
        <v/>
      </c>
      <c r="AE413" s="116" t="str">
        <f t="shared" si="41"/>
        <v/>
      </c>
    </row>
    <row r="414" spans="2:31" ht="25.05" customHeight="1">
      <c r="B414" s="117"/>
      <c r="C414" s="117" t="s">
        <v>12</v>
      </c>
      <c r="D414" s="117"/>
      <c r="E414" s="117"/>
      <c r="F414" s="117"/>
      <c r="G414" s="117"/>
      <c r="H414" s="117"/>
      <c r="I414" s="117"/>
      <c r="J414" s="117"/>
      <c r="K414" s="117"/>
      <c r="L414" s="117"/>
      <c r="M414" s="118"/>
      <c r="N414" s="118"/>
      <c r="O414" s="118"/>
      <c r="P414" s="118"/>
      <c r="Q414" s="119"/>
      <c r="R414" s="119"/>
      <c r="S414" s="119"/>
      <c r="T414" s="119"/>
      <c r="U414" s="110">
        <f t="shared" si="37"/>
        <v>0</v>
      </c>
      <c r="V414" s="110">
        <f t="shared" si="36"/>
        <v>0</v>
      </c>
      <c r="W414" s="88"/>
      <c r="X414" s="111" t="str">
        <f>IF(ISNUMBER(B414), IF(COUNTIF($B$10:$B414, B414)=COUNTIF($B:$B, B414), "1", "0"), "")</f>
        <v/>
      </c>
      <c r="Y414" s="112">
        <f t="shared" si="38"/>
        <v>0</v>
      </c>
      <c r="Z414" s="113" t="str" cm="1">
        <f t="array" ref="Z414">_xlfn.IFS(S414="","未応札",S414&gt;0,"応札")</f>
        <v>未応札</v>
      </c>
      <c r="AA414" s="113" t="str" cm="1">
        <f t="array" ref="AA414">_xlfn.IFS(T414=0,"未約定",T414=S414,"約定",T414&lt;S414,"一部約定")</f>
        <v>未約定</v>
      </c>
      <c r="AB414" s="117"/>
      <c r="AC414" s="114" t="str">
        <f t="shared" si="39"/>
        <v/>
      </c>
      <c r="AD414" s="115" t="str">
        <f t="shared" si="40"/>
        <v/>
      </c>
      <c r="AE414" s="116" t="str">
        <f t="shared" si="41"/>
        <v/>
      </c>
    </row>
    <row r="415" spans="2:31" ht="25.05" customHeight="1">
      <c r="B415" s="117"/>
      <c r="C415" s="117" t="s">
        <v>12</v>
      </c>
      <c r="D415" s="117"/>
      <c r="E415" s="117"/>
      <c r="F415" s="117"/>
      <c r="G415" s="117"/>
      <c r="H415" s="117"/>
      <c r="I415" s="117"/>
      <c r="J415" s="117"/>
      <c r="K415" s="117"/>
      <c r="L415" s="117"/>
      <c r="M415" s="118"/>
      <c r="N415" s="118"/>
      <c r="O415" s="118"/>
      <c r="P415" s="118"/>
      <c r="Q415" s="119"/>
      <c r="R415" s="119"/>
      <c r="S415" s="119"/>
      <c r="T415" s="119"/>
      <c r="U415" s="110">
        <f t="shared" si="37"/>
        <v>0</v>
      </c>
      <c r="V415" s="110">
        <f t="shared" si="36"/>
        <v>0</v>
      </c>
      <c r="W415" s="88"/>
      <c r="X415" s="111" t="str">
        <f>IF(ISNUMBER(B415), IF(COUNTIF($B$10:$B415, B415)=COUNTIF($B:$B, B415), "1", "0"), "")</f>
        <v/>
      </c>
      <c r="Y415" s="112">
        <f t="shared" si="38"/>
        <v>0</v>
      </c>
      <c r="Z415" s="113" t="str" cm="1">
        <f t="array" ref="Z415">_xlfn.IFS(S415="","未応札",S415&gt;0,"応札")</f>
        <v>未応札</v>
      </c>
      <c r="AA415" s="113" t="str" cm="1">
        <f t="array" ref="AA415">_xlfn.IFS(T415=0,"未約定",T415=S415,"約定",T415&lt;S415,"一部約定")</f>
        <v>未約定</v>
      </c>
      <c r="AB415" s="117"/>
      <c r="AC415" s="114" t="str">
        <f t="shared" si="39"/>
        <v/>
      </c>
      <c r="AD415" s="115" t="str">
        <f t="shared" si="40"/>
        <v/>
      </c>
      <c r="AE415" s="116" t="str">
        <f t="shared" si="41"/>
        <v/>
      </c>
    </row>
    <row r="416" spans="2:31" ht="25.05" customHeight="1">
      <c r="B416" s="117"/>
      <c r="C416" s="117" t="s">
        <v>12</v>
      </c>
      <c r="D416" s="117"/>
      <c r="E416" s="117"/>
      <c r="F416" s="117"/>
      <c r="G416" s="117"/>
      <c r="H416" s="117"/>
      <c r="I416" s="117"/>
      <c r="J416" s="117"/>
      <c r="K416" s="117"/>
      <c r="L416" s="117"/>
      <c r="M416" s="118"/>
      <c r="N416" s="118"/>
      <c r="O416" s="118"/>
      <c r="P416" s="118"/>
      <c r="Q416" s="119"/>
      <c r="R416" s="119"/>
      <c r="S416" s="119"/>
      <c r="T416" s="119"/>
      <c r="U416" s="110">
        <f t="shared" si="37"/>
        <v>0</v>
      </c>
      <c r="V416" s="110">
        <f t="shared" si="36"/>
        <v>0</v>
      </c>
      <c r="W416" s="88"/>
      <c r="X416" s="111" t="str">
        <f>IF(ISNUMBER(B416), IF(COUNTIF($B$10:$B416, B416)=COUNTIF($B:$B, B416), "1", "0"), "")</f>
        <v/>
      </c>
      <c r="Y416" s="112">
        <f t="shared" si="38"/>
        <v>0</v>
      </c>
      <c r="Z416" s="113" t="str" cm="1">
        <f t="array" ref="Z416">_xlfn.IFS(S416="","未応札",S416&gt;0,"応札")</f>
        <v>未応札</v>
      </c>
      <c r="AA416" s="113" t="str" cm="1">
        <f t="array" ref="AA416">_xlfn.IFS(T416=0,"未約定",T416=S416,"約定",T416&lt;S416,"一部約定")</f>
        <v>未約定</v>
      </c>
      <c r="AB416" s="117"/>
      <c r="AC416" s="114" t="str">
        <f t="shared" si="39"/>
        <v/>
      </c>
      <c r="AD416" s="115" t="str">
        <f t="shared" si="40"/>
        <v/>
      </c>
      <c r="AE416" s="116" t="str">
        <f t="shared" si="41"/>
        <v/>
      </c>
    </row>
    <row r="417" spans="2:31" ht="25.05" customHeight="1">
      <c r="B417" s="117"/>
      <c r="C417" s="117" t="s">
        <v>12</v>
      </c>
      <c r="D417" s="117"/>
      <c r="E417" s="117"/>
      <c r="F417" s="117"/>
      <c r="G417" s="117"/>
      <c r="H417" s="117"/>
      <c r="I417" s="117"/>
      <c r="J417" s="117"/>
      <c r="K417" s="117"/>
      <c r="L417" s="117"/>
      <c r="M417" s="118"/>
      <c r="N417" s="118"/>
      <c r="O417" s="118"/>
      <c r="P417" s="118"/>
      <c r="Q417" s="119"/>
      <c r="R417" s="119"/>
      <c r="S417" s="119"/>
      <c r="T417" s="119"/>
      <c r="U417" s="110">
        <f t="shared" si="37"/>
        <v>0</v>
      </c>
      <c r="V417" s="110">
        <f t="shared" si="36"/>
        <v>0</v>
      </c>
      <c r="W417" s="88"/>
      <c r="X417" s="111" t="str">
        <f>IF(ISNUMBER(B417), IF(COUNTIF($B$10:$B417, B417)=COUNTIF($B:$B, B417), "1", "0"), "")</f>
        <v/>
      </c>
      <c r="Y417" s="112">
        <f t="shared" si="38"/>
        <v>0</v>
      </c>
      <c r="Z417" s="113" t="str" cm="1">
        <f t="array" ref="Z417">_xlfn.IFS(S417="","未応札",S417&gt;0,"応札")</f>
        <v>未応札</v>
      </c>
      <c r="AA417" s="113" t="str" cm="1">
        <f t="array" ref="AA417">_xlfn.IFS(T417=0,"未約定",T417=S417,"約定",T417&lt;S417,"一部約定")</f>
        <v>未約定</v>
      </c>
      <c r="AB417" s="117"/>
      <c r="AC417" s="114" t="str">
        <f t="shared" si="39"/>
        <v/>
      </c>
      <c r="AD417" s="115" t="str">
        <f t="shared" si="40"/>
        <v/>
      </c>
      <c r="AE417" s="116" t="str">
        <f t="shared" si="41"/>
        <v/>
      </c>
    </row>
    <row r="418" spans="2:31" ht="25.05" customHeight="1">
      <c r="B418" s="117"/>
      <c r="C418" s="117" t="s">
        <v>12</v>
      </c>
      <c r="D418" s="117"/>
      <c r="E418" s="117"/>
      <c r="F418" s="117"/>
      <c r="G418" s="117"/>
      <c r="H418" s="117"/>
      <c r="I418" s="117"/>
      <c r="J418" s="117"/>
      <c r="K418" s="117"/>
      <c r="L418" s="117"/>
      <c r="M418" s="118"/>
      <c r="N418" s="118"/>
      <c r="O418" s="118"/>
      <c r="P418" s="118"/>
      <c r="Q418" s="119"/>
      <c r="R418" s="119"/>
      <c r="S418" s="119"/>
      <c r="T418" s="119"/>
      <c r="U418" s="110">
        <f t="shared" si="37"/>
        <v>0</v>
      </c>
      <c r="V418" s="110">
        <f t="shared" si="36"/>
        <v>0</v>
      </c>
      <c r="W418" s="88"/>
      <c r="X418" s="111" t="str">
        <f>IF(ISNUMBER(B418), IF(COUNTIF($B$10:$B418, B418)=COUNTIF($B:$B, B418), "1", "0"), "")</f>
        <v/>
      </c>
      <c r="Y418" s="112">
        <f t="shared" si="38"/>
        <v>0</v>
      </c>
      <c r="Z418" s="113" t="str" cm="1">
        <f t="array" ref="Z418">_xlfn.IFS(S418="","未応札",S418&gt;0,"応札")</f>
        <v>未応札</v>
      </c>
      <c r="AA418" s="113" t="str" cm="1">
        <f t="array" ref="AA418">_xlfn.IFS(T418=0,"未約定",T418=S418,"約定",T418&lt;S418,"一部約定")</f>
        <v>未約定</v>
      </c>
      <c r="AB418" s="117"/>
      <c r="AC418" s="114" t="str">
        <f t="shared" si="39"/>
        <v/>
      </c>
      <c r="AD418" s="115" t="str">
        <f t="shared" si="40"/>
        <v/>
      </c>
      <c r="AE418" s="116" t="str">
        <f t="shared" si="41"/>
        <v/>
      </c>
    </row>
    <row r="419" spans="2:31" ht="25.05" customHeight="1">
      <c r="B419" s="117"/>
      <c r="C419" s="117" t="s">
        <v>12</v>
      </c>
      <c r="D419" s="117"/>
      <c r="E419" s="117"/>
      <c r="F419" s="117"/>
      <c r="G419" s="117"/>
      <c r="H419" s="117"/>
      <c r="I419" s="117"/>
      <c r="J419" s="117"/>
      <c r="K419" s="117"/>
      <c r="L419" s="117"/>
      <c r="M419" s="118"/>
      <c r="N419" s="118"/>
      <c r="O419" s="118"/>
      <c r="P419" s="118"/>
      <c r="Q419" s="119"/>
      <c r="R419" s="119"/>
      <c r="S419" s="119"/>
      <c r="T419" s="119"/>
      <c r="U419" s="110">
        <f t="shared" si="37"/>
        <v>0</v>
      </c>
      <c r="V419" s="110">
        <f t="shared" si="36"/>
        <v>0</v>
      </c>
      <c r="W419" s="88"/>
      <c r="X419" s="111" t="str">
        <f>IF(ISNUMBER(B419), IF(COUNTIF($B$10:$B419, B419)=COUNTIF($B:$B, B419), "1", "0"), "")</f>
        <v/>
      </c>
      <c r="Y419" s="112">
        <f t="shared" si="38"/>
        <v>0</v>
      </c>
      <c r="Z419" s="113" t="str" cm="1">
        <f t="array" ref="Z419">_xlfn.IFS(S419="","未応札",S419&gt;0,"応札")</f>
        <v>未応札</v>
      </c>
      <c r="AA419" s="113" t="str" cm="1">
        <f t="array" ref="AA419">_xlfn.IFS(T419=0,"未約定",T419=S419,"約定",T419&lt;S419,"一部約定")</f>
        <v>未約定</v>
      </c>
      <c r="AB419" s="117"/>
      <c r="AC419" s="114" t="str">
        <f t="shared" si="39"/>
        <v/>
      </c>
      <c r="AD419" s="115" t="str">
        <f t="shared" si="40"/>
        <v/>
      </c>
      <c r="AE419" s="116" t="str">
        <f t="shared" si="41"/>
        <v/>
      </c>
    </row>
    <row r="420" spans="2:31" ht="25.05" customHeight="1">
      <c r="B420" s="117"/>
      <c r="C420" s="117" t="s">
        <v>12</v>
      </c>
      <c r="D420" s="117"/>
      <c r="E420" s="117"/>
      <c r="F420" s="117"/>
      <c r="G420" s="117"/>
      <c r="H420" s="117"/>
      <c r="I420" s="117"/>
      <c r="J420" s="117"/>
      <c r="K420" s="117"/>
      <c r="L420" s="117"/>
      <c r="M420" s="118"/>
      <c r="N420" s="118"/>
      <c r="O420" s="118"/>
      <c r="P420" s="118"/>
      <c r="Q420" s="119"/>
      <c r="R420" s="119"/>
      <c r="S420" s="119"/>
      <c r="T420" s="119"/>
      <c r="U420" s="110">
        <f t="shared" si="37"/>
        <v>0</v>
      </c>
      <c r="V420" s="110">
        <f t="shared" si="36"/>
        <v>0</v>
      </c>
      <c r="W420" s="88"/>
      <c r="X420" s="111" t="str">
        <f>IF(ISNUMBER(B420), IF(COUNTIF($B$10:$B420, B420)=COUNTIF($B:$B, B420), "1", "0"), "")</f>
        <v/>
      </c>
      <c r="Y420" s="112">
        <f t="shared" si="38"/>
        <v>0</v>
      </c>
      <c r="Z420" s="113" t="str" cm="1">
        <f t="array" ref="Z420">_xlfn.IFS(S420="","未応札",S420&gt;0,"応札")</f>
        <v>未応札</v>
      </c>
      <c r="AA420" s="113" t="str" cm="1">
        <f t="array" ref="AA420">_xlfn.IFS(T420=0,"未約定",T420=S420,"約定",T420&lt;S420,"一部約定")</f>
        <v>未約定</v>
      </c>
      <c r="AB420" s="117"/>
      <c r="AC420" s="114" t="str">
        <f t="shared" si="39"/>
        <v/>
      </c>
      <c r="AD420" s="115" t="str">
        <f t="shared" si="40"/>
        <v/>
      </c>
      <c r="AE420" s="116" t="str">
        <f t="shared" si="41"/>
        <v/>
      </c>
    </row>
    <row r="421" spans="2:31" ht="25.05" customHeight="1">
      <c r="B421" s="117"/>
      <c r="C421" s="117" t="s">
        <v>12</v>
      </c>
      <c r="D421" s="117"/>
      <c r="E421" s="117"/>
      <c r="F421" s="117"/>
      <c r="G421" s="117"/>
      <c r="H421" s="117"/>
      <c r="I421" s="117"/>
      <c r="J421" s="117"/>
      <c r="K421" s="117"/>
      <c r="L421" s="117"/>
      <c r="M421" s="118"/>
      <c r="N421" s="118"/>
      <c r="O421" s="118"/>
      <c r="P421" s="118"/>
      <c r="Q421" s="119"/>
      <c r="R421" s="119"/>
      <c r="S421" s="119"/>
      <c r="T421" s="119"/>
      <c r="U421" s="110">
        <f t="shared" si="37"/>
        <v>0</v>
      </c>
      <c r="V421" s="110">
        <f t="shared" si="36"/>
        <v>0</v>
      </c>
      <c r="W421" s="88"/>
      <c r="X421" s="111" t="str">
        <f>IF(ISNUMBER(B421), IF(COUNTIF($B$10:$B421, B421)=COUNTIF($B:$B, B421), "1", "0"), "")</f>
        <v/>
      </c>
      <c r="Y421" s="112">
        <f t="shared" si="38"/>
        <v>0</v>
      </c>
      <c r="Z421" s="113" t="str" cm="1">
        <f t="array" ref="Z421">_xlfn.IFS(S421="","未応札",S421&gt;0,"応札")</f>
        <v>未応札</v>
      </c>
      <c r="AA421" s="113" t="str" cm="1">
        <f t="array" ref="AA421">_xlfn.IFS(T421=0,"未約定",T421=S421,"約定",T421&lt;S421,"一部約定")</f>
        <v>未約定</v>
      </c>
      <c r="AB421" s="117"/>
      <c r="AC421" s="114" t="str">
        <f t="shared" si="39"/>
        <v/>
      </c>
      <c r="AD421" s="115" t="str">
        <f t="shared" si="40"/>
        <v/>
      </c>
      <c r="AE421" s="116" t="str">
        <f t="shared" si="41"/>
        <v/>
      </c>
    </row>
    <row r="422" spans="2:31" ht="25.05" customHeight="1">
      <c r="B422" s="117"/>
      <c r="C422" s="117" t="s">
        <v>12</v>
      </c>
      <c r="D422" s="117"/>
      <c r="E422" s="117"/>
      <c r="F422" s="117"/>
      <c r="G422" s="117"/>
      <c r="H422" s="117"/>
      <c r="I422" s="117"/>
      <c r="J422" s="117"/>
      <c r="K422" s="117"/>
      <c r="L422" s="117"/>
      <c r="M422" s="118"/>
      <c r="N422" s="118"/>
      <c r="O422" s="118"/>
      <c r="P422" s="118"/>
      <c r="Q422" s="119"/>
      <c r="R422" s="119"/>
      <c r="S422" s="119"/>
      <c r="T422" s="119"/>
      <c r="U422" s="110">
        <f t="shared" si="37"/>
        <v>0</v>
      </c>
      <c r="V422" s="110">
        <f t="shared" si="36"/>
        <v>0</v>
      </c>
      <c r="W422" s="88"/>
      <c r="X422" s="111" t="str">
        <f>IF(ISNUMBER(B422), IF(COUNTIF($B$10:$B422, B422)=COUNTIF($B:$B, B422), "1", "0"), "")</f>
        <v/>
      </c>
      <c r="Y422" s="112">
        <f t="shared" si="38"/>
        <v>0</v>
      </c>
      <c r="Z422" s="113" t="str" cm="1">
        <f t="array" ref="Z422">_xlfn.IFS(S422="","未応札",S422&gt;0,"応札")</f>
        <v>未応札</v>
      </c>
      <c r="AA422" s="113" t="str" cm="1">
        <f t="array" ref="AA422">_xlfn.IFS(T422=0,"未約定",T422=S422,"約定",T422&lt;S422,"一部約定")</f>
        <v>未約定</v>
      </c>
      <c r="AB422" s="117"/>
      <c r="AC422" s="114" t="str">
        <f t="shared" si="39"/>
        <v/>
      </c>
      <c r="AD422" s="115" t="str">
        <f t="shared" si="40"/>
        <v/>
      </c>
      <c r="AE422" s="116" t="str">
        <f t="shared" si="41"/>
        <v/>
      </c>
    </row>
    <row r="423" spans="2:31" ht="25.05" customHeight="1">
      <c r="B423" s="117"/>
      <c r="C423" s="117" t="s">
        <v>12</v>
      </c>
      <c r="D423" s="117"/>
      <c r="E423" s="117"/>
      <c r="F423" s="117"/>
      <c r="G423" s="117"/>
      <c r="H423" s="117"/>
      <c r="I423" s="117"/>
      <c r="J423" s="117"/>
      <c r="K423" s="117"/>
      <c r="L423" s="117"/>
      <c r="M423" s="118"/>
      <c r="N423" s="118"/>
      <c r="O423" s="118"/>
      <c r="P423" s="118"/>
      <c r="Q423" s="119"/>
      <c r="R423" s="119"/>
      <c r="S423" s="119"/>
      <c r="T423" s="119"/>
      <c r="U423" s="110">
        <f t="shared" si="37"/>
        <v>0</v>
      </c>
      <c r="V423" s="110">
        <f t="shared" si="36"/>
        <v>0</v>
      </c>
      <c r="W423" s="88"/>
      <c r="X423" s="111" t="str">
        <f>IF(ISNUMBER(B423), IF(COUNTIF($B$10:$B423, B423)=COUNTIF($B:$B, B423), "1", "0"), "")</f>
        <v/>
      </c>
      <c r="Y423" s="112">
        <f t="shared" si="38"/>
        <v>0</v>
      </c>
      <c r="Z423" s="113" t="str" cm="1">
        <f t="array" ref="Z423">_xlfn.IFS(S423="","未応札",S423&gt;0,"応札")</f>
        <v>未応札</v>
      </c>
      <c r="AA423" s="113" t="str" cm="1">
        <f t="array" ref="AA423">_xlfn.IFS(T423=0,"未約定",T423=S423,"約定",T423&lt;S423,"一部約定")</f>
        <v>未約定</v>
      </c>
      <c r="AB423" s="117"/>
      <c r="AC423" s="114" t="str">
        <f t="shared" si="39"/>
        <v/>
      </c>
      <c r="AD423" s="115" t="str">
        <f t="shared" si="40"/>
        <v/>
      </c>
      <c r="AE423" s="116" t="str">
        <f t="shared" si="41"/>
        <v/>
      </c>
    </row>
    <row r="424" spans="2:31" ht="25.05" customHeight="1">
      <c r="B424" s="117"/>
      <c r="C424" s="117" t="s">
        <v>12</v>
      </c>
      <c r="D424" s="117"/>
      <c r="E424" s="117"/>
      <c r="F424" s="117"/>
      <c r="G424" s="117"/>
      <c r="H424" s="117"/>
      <c r="I424" s="117"/>
      <c r="J424" s="117"/>
      <c r="K424" s="117"/>
      <c r="L424" s="117"/>
      <c r="M424" s="118"/>
      <c r="N424" s="118"/>
      <c r="O424" s="118"/>
      <c r="P424" s="118"/>
      <c r="Q424" s="119"/>
      <c r="R424" s="119"/>
      <c r="S424" s="119"/>
      <c r="T424" s="119"/>
      <c r="U424" s="110">
        <f t="shared" si="37"/>
        <v>0</v>
      </c>
      <c r="V424" s="110">
        <f t="shared" si="36"/>
        <v>0</v>
      </c>
      <c r="W424" s="88"/>
      <c r="X424" s="111" t="str">
        <f>IF(ISNUMBER(B424), IF(COUNTIF($B$10:$B424, B424)=COUNTIF($B:$B, B424), "1", "0"), "")</f>
        <v/>
      </c>
      <c r="Y424" s="112">
        <f t="shared" si="38"/>
        <v>0</v>
      </c>
      <c r="Z424" s="113" t="str" cm="1">
        <f t="array" ref="Z424">_xlfn.IFS(S424="","未応札",S424&gt;0,"応札")</f>
        <v>未応札</v>
      </c>
      <c r="AA424" s="113" t="str" cm="1">
        <f t="array" ref="AA424">_xlfn.IFS(T424=0,"未約定",T424=S424,"約定",T424&lt;S424,"一部約定")</f>
        <v>未約定</v>
      </c>
      <c r="AB424" s="117"/>
      <c r="AC424" s="114" t="str">
        <f t="shared" si="39"/>
        <v/>
      </c>
      <c r="AD424" s="115" t="str">
        <f t="shared" si="40"/>
        <v/>
      </c>
      <c r="AE424" s="116" t="str">
        <f t="shared" si="41"/>
        <v/>
      </c>
    </row>
    <row r="425" spans="2:31" ht="25.05" customHeight="1">
      <c r="B425" s="117"/>
      <c r="C425" s="117" t="s">
        <v>12</v>
      </c>
      <c r="D425" s="117"/>
      <c r="E425" s="117"/>
      <c r="F425" s="117"/>
      <c r="G425" s="117"/>
      <c r="H425" s="117"/>
      <c r="I425" s="117"/>
      <c r="J425" s="117"/>
      <c r="K425" s="117"/>
      <c r="L425" s="117"/>
      <c r="M425" s="118"/>
      <c r="N425" s="118"/>
      <c r="O425" s="118"/>
      <c r="P425" s="118"/>
      <c r="Q425" s="119"/>
      <c r="R425" s="119"/>
      <c r="S425" s="119"/>
      <c r="T425" s="119"/>
      <c r="U425" s="110">
        <f t="shared" si="37"/>
        <v>0</v>
      </c>
      <c r="V425" s="110">
        <f t="shared" si="36"/>
        <v>0</v>
      </c>
      <c r="W425" s="88"/>
      <c r="X425" s="111" t="str">
        <f>IF(ISNUMBER(B425), IF(COUNTIF($B$10:$B425, B425)=COUNTIF($B:$B, B425), "1", "0"), "")</f>
        <v/>
      </c>
      <c r="Y425" s="112">
        <f t="shared" si="38"/>
        <v>0</v>
      </c>
      <c r="Z425" s="113" t="str" cm="1">
        <f t="array" ref="Z425">_xlfn.IFS(S425="","未応札",S425&gt;0,"応札")</f>
        <v>未応札</v>
      </c>
      <c r="AA425" s="113" t="str" cm="1">
        <f t="array" ref="AA425">_xlfn.IFS(T425=0,"未約定",T425=S425,"約定",T425&lt;S425,"一部約定")</f>
        <v>未約定</v>
      </c>
      <c r="AB425" s="117"/>
      <c r="AC425" s="114" t="str">
        <f t="shared" si="39"/>
        <v/>
      </c>
      <c r="AD425" s="115" t="str">
        <f t="shared" si="40"/>
        <v/>
      </c>
      <c r="AE425" s="116" t="str">
        <f t="shared" si="41"/>
        <v/>
      </c>
    </row>
    <row r="426" spans="2:31" ht="25.05" customHeight="1">
      <c r="B426" s="117"/>
      <c r="C426" s="117" t="s">
        <v>12</v>
      </c>
      <c r="D426" s="117"/>
      <c r="E426" s="117"/>
      <c r="F426" s="117"/>
      <c r="G426" s="117"/>
      <c r="H426" s="117"/>
      <c r="I426" s="117"/>
      <c r="J426" s="117"/>
      <c r="K426" s="117"/>
      <c r="L426" s="117"/>
      <c r="M426" s="118"/>
      <c r="N426" s="118"/>
      <c r="O426" s="118"/>
      <c r="P426" s="118"/>
      <c r="Q426" s="119"/>
      <c r="R426" s="119"/>
      <c r="S426" s="119"/>
      <c r="T426" s="119"/>
      <c r="U426" s="110">
        <f t="shared" si="37"/>
        <v>0</v>
      </c>
      <c r="V426" s="110">
        <f t="shared" si="36"/>
        <v>0</v>
      </c>
      <c r="W426" s="88"/>
      <c r="X426" s="111" t="str">
        <f>IF(ISNUMBER(B426), IF(COUNTIF($B$10:$B426, B426)=COUNTIF($B:$B, B426), "1", "0"), "")</f>
        <v/>
      </c>
      <c r="Y426" s="112">
        <f t="shared" si="38"/>
        <v>0</v>
      </c>
      <c r="Z426" s="113" t="str" cm="1">
        <f t="array" ref="Z426">_xlfn.IFS(S426="","未応札",S426&gt;0,"応札")</f>
        <v>未応札</v>
      </c>
      <c r="AA426" s="113" t="str" cm="1">
        <f t="array" ref="AA426">_xlfn.IFS(T426=0,"未約定",T426=S426,"約定",T426&lt;S426,"一部約定")</f>
        <v>未約定</v>
      </c>
      <c r="AB426" s="117"/>
      <c r="AC426" s="114" t="str">
        <f t="shared" si="39"/>
        <v/>
      </c>
      <c r="AD426" s="115" t="str">
        <f t="shared" si="40"/>
        <v/>
      </c>
      <c r="AE426" s="116" t="str">
        <f t="shared" si="41"/>
        <v/>
      </c>
    </row>
    <row r="427" spans="2:31" ht="25.05" customHeight="1">
      <c r="B427" s="117"/>
      <c r="C427" s="117" t="s">
        <v>12</v>
      </c>
      <c r="D427" s="117"/>
      <c r="E427" s="117"/>
      <c r="F427" s="117"/>
      <c r="G427" s="117"/>
      <c r="H427" s="117"/>
      <c r="I427" s="117"/>
      <c r="J427" s="117"/>
      <c r="K427" s="117"/>
      <c r="L427" s="117"/>
      <c r="M427" s="118"/>
      <c r="N427" s="118"/>
      <c r="O427" s="118"/>
      <c r="P427" s="118"/>
      <c r="Q427" s="119"/>
      <c r="R427" s="119"/>
      <c r="S427" s="119"/>
      <c r="T427" s="119"/>
      <c r="U427" s="110">
        <f t="shared" si="37"/>
        <v>0</v>
      </c>
      <c r="V427" s="110">
        <f t="shared" si="36"/>
        <v>0</v>
      </c>
      <c r="W427" s="88"/>
      <c r="X427" s="111" t="str">
        <f>IF(ISNUMBER(B427), IF(COUNTIF($B$10:$B427, B427)=COUNTIF($B:$B, B427), "1", "0"), "")</f>
        <v/>
      </c>
      <c r="Y427" s="112">
        <f t="shared" si="38"/>
        <v>0</v>
      </c>
      <c r="Z427" s="113" t="str" cm="1">
        <f t="array" ref="Z427">_xlfn.IFS(S427="","未応札",S427&gt;0,"応札")</f>
        <v>未応札</v>
      </c>
      <c r="AA427" s="113" t="str" cm="1">
        <f t="array" ref="AA427">_xlfn.IFS(T427=0,"未約定",T427=S427,"約定",T427&lt;S427,"一部約定")</f>
        <v>未約定</v>
      </c>
      <c r="AB427" s="117"/>
      <c r="AC427" s="114" t="str">
        <f t="shared" si="39"/>
        <v/>
      </c>
      <c r="AD427" s="115" t="str">
        <f t="shared" si="40"/>
        <v/>
      </c>
      <c r="AE427" s="116" t="str">
        <f t="shared" si="41"/>
        <v/>
      </c>
    </row>
    <row r="428" spans="2:31" ht="25.05" customHeight="1">
      <c r="B428" s="117"/>
      <c r="C428" s="117" t="s">
        <v>12</v>
      </c>
      <c r="D428" s="117"/>
      <c r="E428" s="117"/>
      <c r="F428" s="117"/>
      <c r="G428" s="117"/>
      <c r="H428" s="117"/>
      <c r="I428" s="117"/>
      <c r="J428" s="117"/>
      <c r="K428" s="117"/>
      <c r="L428" s="117"/>
      <c r="M428" s="118"/>
      <c r="N428" s="118"/>
      <c r="O428" s="118"/>
      <c r="P428" s="118"/>
      <c r="Q428" s="119"/>
      <c r="R428" s="119"/>
      <c r="S428" s="119"/>
      <c r="T428" s="119"/>
      <c r="U428" s="110">
        <f t="shared" si="37"/>
        <v>0</v>
      </c>
      <c r="V428" s="110">
        <f t="shared" si="36"/>
        <v>0</v>
      </c>
      <c r="W428" s="88"/>
      <c r="X428" s="111" t="str">
        <f>IF(ISNUMBER(B428), IF(COUNTIF($B$10:$B428, B428)=COUNTIF($B:$B, B428), "1", "0"), "")</f>
        <v/>
      </c>
      <c r="Y428" s="112">
        <f t="shared" si="38"/>
        <v>0</v>
      </c>
      <c r="Z428" s="113" t="str" cm="1">
        <f t="array" ref="Z428">_xlfn.IFS(S428="","未応札",S428&gt;0,"応札")</f>
        <v>未応札</v>
      </c>
      <c r="AA428" s="113" t="str" cm="1">
        <f t="array" ref="AA428">_xlfn.IFS(T428=0,"未約定",T428=S428,"約定",T428&lt;S428,"一部約定")</f>
        <v>未約定</v>
      </c>
      <c r="AB428" s="117"/>
      <c r="AC428" s="114" t="str">
        <f t="shared" si="39"/>
        <v/>
      </c>
      <c r="AD428" s="115" t="str">
        <f t="shared" si="40"/>
        <v/>
      </c>
      <c r="AE428" s="116" t="str">
        <f t="shared" si="41"/>
        <v/>
      </c>
    </row>
    <row r="429" spans="2:31" ht="25.05" customHeight="1">
      <c r="B429" s="117"/>
      <c r="C429" s="117" t="s">
        <v>12</v>
      </c>
      <c r="D429" s="117"/>
      <c r="E429" s="117"/>
      <c r="F429" s="117"/>
      <c r="G429" s="117"/>
      <c r="H429" s="117"/>
      <c r="I429" s="117"/>
      <c r="J429" s="117"/>
      <c r="K429" s="117"/>
      <c r="L429" s="117"/>
      <c r="M429" s="118"/>
      <c r="N429" s="118"/>
      <c r="O429" s="118"/>
      <c r="P429" s="118"/>
      <c r="Q429" s="119"/>
      <c r="R429" s="119"/>
      <c r="S429" s="119"/>
      <c r="T429" s="119"/>
      <c r="U429" s="110">
        <f t="shared" si="37"/>
        <v>0</v>
      </c>
      <c r="V429" s="110">
        <f t="shared" si="36"/>
        <v>0</v>
      </c>
      <c r="W429" s="88"/>
      <c r="X429" s="111" t="str">
        <f>IF(ISNUMBER(B429), IF(COUNTIF($B$10:$B429, B429)=COUNTIF($B:$B, B429), "1", "0"), "")</f>
        <v/>
      </c>
      <c r="Y429" s="112">
        <f t="shared" si="38"/>
        <v>0</v>
      </c>
      <c r="Z429" s="113" t="str" cm="1">
        <f t="array" ref="Z429">_xlfn.IFS(S429="","未応札",S429&gt;0,"応札")</f>
        <v>未応札</v>
      </c>
      <c r="AA429" s="113" t="str" cm="1">
        <f t="array" ref="AA429">_xlfn.IFS(T429=0,"未約定",T429=S429,"約定",T429&lt;S429,"一部約定")</f>
        <v>未約定</v>
      </c>
      <c r="AB429" s="117"/>
      <c r="AC429" s="114" t="str">
        <f t="shared" si="39"/>
        <v/>
      </c>
      <c r="AD429" s="115" t="str">
        <f t="shared" si="40"/>
        <v/>
      </c>
      <c r="AE429" s="116" t="str">
        <f t="shared" si="41"/>
        <v/>
      </c>
    </row>
    <row r="430" spans="2:31" ht="25.05" customHeight="1">
      <c r="B430" s="117"/>
      <c r="C430" s="117" t="s">
        <v>12</v>
      </c>
      <c r="D430" s="117"/>
      <c r="E430" s="117"/>
      <c r="F430" s="117"/>
      <c r="G430" s="117"/>
      <c r="H430" s="117"/>
      <c r="I430" s="117"/>
      <c r="J430" s="117"/>
      <c r="K430" s="117"/>
      <c r="L430" s="117"/>
      <c r="M430" s="118"/>
      <c r="N430" s="118"/>
      <c r="O430" s="118"/>
      <c r="P430" s="118"/>
      <c r="Q430" s="119"/>
      <c r="R430" s="119"/>
      <c r="S430" s="119"/>
      <c r="T430" s="119"/>
      <c r="U430" s="110">
        <f t="shared" si="37"/>
        <v>0</v>
      </c>
      <c r="V430" s="110">
        <f t="shared" si="36"/>
        <v>0</v>
      </c>
      <c r="W430" s="88"/>
      <c r="X430" s="111" t="str">
        <f>IF(ISNUMBER(B430), IF(COUNTIF($B$10:$B430, B430)=COUNTIF($B:$B, B430), "1", "0"), "")</f>
        <v/>
      </c>
      <c r="Y430" s="112">
        <f t="shared" si="38"/>
        <v>0</v>
      </c>
      <c r="Z430" s="113" t="str" cm="1">
        <f t="array" ref="Z430">_xlfn.IFS(S430="","未応札",S430&gt;0,"応札")</f>
        <v>未応札</v>
      </c>
      <c r="AA430" s="113" t="str" cm="1">
        <f t="array" ref="AA430">_xlfn.IFS(T430=0,"未約定",T430=S430,"約定",T430&lt;S430,"一部約定")</f>
        <v>未約定</v>
      </c>
      <c r="AB430" s="117"/>
      <c r="AC430" s="114" t="str">
        <f t="shared" si="39"/>
        <v/>
      </c>
      <c r="AD430" s="115" t="str">
        <f t="shared" si="40"/>
        <v/>
      </c>
      <c r="AE430" s="116" t="str">
        <f t="shared" si="41"/>
        <v/>
      </c>
    </row>
    <row r="431" spans="2:31" ht="25.05" customHeight="1">
      <c r="B431" s="117"/>
      <c r="C431" s="117" t="s">
        <v>12</v>
      </c>
      <c r="D431" s="117"/>
      <c r="E431" s="117"/>
      <c r="F431" s="117"/>
      <c r="G431" s="117"/>
      <c r="H431" s="117"/>
      <c r="I431" s="117"/>
      <c r="J431" s="117"/>
      <c r="K431" s="117"/>
      <c r="L431" s="117"/>
      <c r="M431" s="118"/>
      <c r="N431" s="118"/>
      <c r="O431" s="118"/>
      <c r="P431" s="118"/>
      <c r="Q431" s="119"/>
      <c r="R431" s="119"/>
      <c r="S431" s="119"/>
      <c r="T431" s="119"/>
      <c r="U431" s="110">
        <f t="shared" si="37"/>
        <v>0</v>
      </c>
      <c r="V431" s="110">
        <f t="shared" si="36"/>
        <v>0</v>
      </c>
      <c r="W431" s="88"/>
      <c r="X431" s="111" t="str">
        <f>IF(ISNUMBER(B431), IF(COUNTIF($B$10:$B431, B431)=COUNTIF($B:$B, B431), "1", "0"), "")</f>
        <v/>
      </c>
      <c r="Y431" s="112">
        <f t="shared" si="38"/>
        <v>0</v>
      </c>
      <c r="Z431" s="113" t="str" cm="1">
        <f t="array" ref="Z431">_xlfn.IFS(S431="","未応札",S431&gt;0,"応札")</f>
        <v>未応札</v>
      </c>
      <c r="AA431" s="113" t="str" cm="1">
        <f t="array" ref="AA431">_xlfn.IFS(T431=0,"未約定",T431=S431,"約定",T431&lt;S431,"一部約定")</f>
        <v>未約定</v>
      </c>
      <c r="AB431" s="117"/>
      <c r="AC431" s="114" t="str">
        <f t="shared" si="39"/>
        <v/>
      </c>
      <c r="AD431" s="115" t="str">
        <f t="shared" si="40"/>
        <v/>
      </c>
      <c r="AE431" s="116" t="str">
        <f t="shared" si="41"/>
        <v/>
      </c>
    </row>
    <row r="432" spans="2:31" ht="25.05" customHeight="1">
      <c r="B432" s="117"/>
      <c r="C432" s="117" t="s">
        <v>12</v>
      </c>
      <c r="D432" s="117"/>
      <c r="E432" s="117"/>
      <c r="F432" s="117"/>
      <c r="G432" s="117"/>
      <c r="H432" s="117"/>
      <c r="I432" s="117"/>
      <c r="J432" s="117"/>
      <c r="K432" s="117"/>
      <c r="L432" s="117"/>
      <c r="M432" s="118"/>
      <c r="N432" s="118"/>
      <c r="O432" s="118"/>
      <c r="P432" s="118"/>
      <c r="Q432" s="119"/>
      <c r="R432" s="119"/>
      <c r="S432" s="119"/>
      <c r="T432" s="119"/>
      <c r="U432" s="110">
        <f t="shared" si="37"/>
        <v>0</v>
      </c>
      <c r="V432" s="110">
        <f t="shared" si="36"/>
        <v>0</v>
      </c>
      <c r="W432" s="88"/>
      <c r="X432" s="111" t="str">
        <f>IF(ISNUMBER(B432), IF(COUNTIF($B$10:$B432, B432)=COUNTIF($B:$B, B432), "1", "0"), "")</f>
        <v/>
      </c>
      <c r="Y432" s="112">
        <f t="shared" si="38"/>
        <v>0</v>
      </c>
      <c r="Z432" s="113" t="str" cm="1">
        <f t="array" ref="Z432">_xlfn.IFS(S432="","未応札",S432&gt;0,"応札")</f>
        <v>未応札</v>
      </c>
      <c r="AA432" s="113" t="str" cm="1">
        <f t="array" ref="AA432">_xlfn.IFS(T432=0,"未約定",T432=S432,"約定",T432&lt;S432,"一部約定")</f>
        <v>未約定</v>
      </c>
      <c r="AB432" s="117"/>
      <c r="AC432" s="114" t="str">
        <f t="shared" si="39"/>
        <v/>
      </c>
      <c r="AD432" s="115" t="str">
        <f t="shared" si="40"/>
        <v/>
      </c>
      <c r="AE432" s="116" t="str">
        <f t="shared" si="41"/>
        <v/>
      </c>
    </row>
    <row r="433" spans="2:31" ht="25.05" customHeight="1">
      <c r="B433" s="117"/>
      <c r="C433" s="117" t="s">
        <v>12</v>
      </c>
      <c r="D433" s="117"/>
      <c r="E433" s="117"/>
      <c r="F433" s="117"/>
      <c r="G433" s="117"/>
      <c r="H433" s="117"/>
      <c r="I433" s="117"/>
      <c r="J433" s="117"/>
      <c r="K433" s="117"/>
      <c r="L433" s="117"/>
      <c r="M433" s="118"/>
      <c r="N433" s="118"/>
      <c r="O433" s="118"/>
      <c r="P433" s="118"/>
      <c r="Q433" s="119"/>
      <c r="R433" s="119"/>
      <c r="S433" s="119"/>
      <c r="T433" s="119"/>
      <c r="U433" s="110">
        <f t="shared" si="37"/>
        <v>0</v>
      </c>
      <c r="V433" s="110">
        <f t="shared" si="36"/>
        <v>0</v>
      </c>
      <c r="W433" s="88"/>
      <c r="X433" s="111" t="str">
        <f>IF(ISNUMBER(B433), IF(COUNTIF($B$10:$B433, B433)=COUNTIF($B:$B, B433), "1", "0"), "")</f>
        <v/>
      </c>
      <c r="Y433" s="112">
        <f t="shared" si="38"/>
        <v>0</v>
      </c>
      <c r="Z433" s="113" t="str" cm="1">
        <f t="array" ref="Z433">_xlfn.IFS(S433="","未応札",S433&gt;0,"応札")</f>
        <v>未応札</v>
      </c>
      <c r="AA433" s="113" t="str" cm="1">
        <f t="array" ref="AA433">_xlfn.IFS(T433=0,"未約定",T433=S433,"約定",T433&lt;S433,"一部約定")</f>
        <v>未約定</v>
      </c>
      <c r="AB433" s="117"/>
      <c r="AC433" s="114" t="str">
        <f t="shared" si="39"/>
        <v/>
      </c>
      <c r="AD433" s="115" t="str">
        <f t="shared" si="40"/>
        <v/>
      </c>
      <c r="AE433" s="116" t="str">
        <f t="shared" si="41"/>
        <v/>
      </c>
    </row>
    <row r="434" spans="2:31" ht="25.05" customHeight="1">
      <c r="B434" s="117"/>
      <c r="C434" s="117" t="s">
        <v>12</v>
      </c>
      <c r="D434" s="117"/>
      <c r="E434" s="117"/>
      <c r="F434" s="117"/>
      <c r="G434" s="117"/>
      <c r="H434" s="117"/>
      <c r="I434" s="117"/>
      <c r="J434" s="117"/>
      <c r="K434" s="117"/>
      <c r="L434" s="117"/>
      <c r="M434" s="118"/>
      <c r="N434" s="118"/>
      <c r="O434" s="118"/>
      <c r="P434" s="118"/>
      <c r="Q434" s="119"/>
      <c r="R434" s="119"/>
      <c r="S434" s="119"/>
      <c r="T434" s="119"/>
      <c r="U434" s="110">
        <f t="shared" si="37"/>
        <v>0</v>
      </c>
      <c r="V434" s="110">
        <f t="shared" si="36"/>
        <v>0</v>
      </c>
      <c r="W434" s="88"/>
      <c r="X434" s="111" t="str">
        <f>IF(ISNUMBER(B434), IF(COUNTIF($B$10:$B434, B434)=COUNTIF($B:$B, B434), "1", "0"), "")</f>
        <v/>
      </c>
      <c r="Y434" s="112">
        <f t="shared" si="38"/>
        <v>0</v>
      </c>
      <c r="Z434" s="113" t="str" cm="1">
        <f t="array" ref="Z434">_xlfn.IFS(S434="","未応札",S434&gt;0,"応札")</f>
        <v>未応札</v>
      </c>
      <c r="AA434" s="113" t="str" cm="1">
        <f t="array" ref="AA434">_xlfn.IFS(T434=0,"未約定",T434=S434,"約定",T434&lt;S434,"一部約定")</f>
        <v>未約定</v>
      </c>
      <c r="AB434" s="117"/>
      <c r="AC434" s="114" t="str">
        <f t="shared" si="39"/>
        <v/>
      </c>
      <c r="AD434" s="115" t="str">
        <f t="shared" si="40"/>
        <v/>
      </c>
      <c r="AE434" s="116" t="str">
        <f t="shared" si="41"/>
        <v/>
      </c>
    </row>
    <row r="435" spans="2:31" ht="25.05" customHeight="1">
      <c r="B435" s="117"/>
      <c r="C435" s="117" t="s">
        <v>12</v>
      </c>
      <c r="D435" s="117"/>
      <c r="E435" s="117"/>
      <c r="F435" s="117"/>
      <c r="G435" s="117"/>
      <c r="H435" s="117"/>
      <c r="I435" s="117"/>
      <c r="J435" s="117"/>
      <c r="K435" s="117"/>
      <c r="L435" s="117"/>
      <c r="M435" s="118"/>
      <c r="N435" s="118"/>
      <c r="O435" s="118"/>
      <c r="P435" s="118"/>
      <c r="Q435" s="119"/>
      <c r="R435" s="119"/>
      <c r="S435" s="119"/>
      <c r="T435" s="119"/>
      <c r="U435" s="110">
        <f t="shared" si="37"/>
        <v>0</v>
      </c>
      <c r="V435" s="110">
        <f t="shared" si="36"/>
        <v>0</v>
      </c>
      <c r="W435" s="88"/>
      <c r="X435" s="111" t="str">
        <f>IF(ISNUMBER(B435), IF(COUNTIF($B$10:$B435, B435)=COUNTIF($B:$B, B435), "1", "0"), "")</f>
        <v/>
      </c>
      <c r="Y435" s="112">
        <f t="shared" si="38"/>
        <v>0</v>
      </c>
      <c r="Z435" s="113" t="str" cm="1">
        <f t="array" ref="Z435">_xlfn.IFS(S435="","未応札",S435&gt;0,"応札")</f>
        <v>未応札</v>
      </c>
      <c r="AA435" s="113" t="str" cm="1">
        <f t="array" ref="AA435">_xlfn.IFS(T435=0,"未約定",T435=S435,"約定",T435&lt;S435,"一部約定")</f>
        <v>未約定</v>
      </c>
      <c r="AB435" s="117"/>
      <c r="AC435" s="114" t="str">
        <f t="shared" si="39"/>
        <v/>
      </c>
      <c r="AD435" s="115" t="str">
        <f t="shared" si="40"/>
        <v/>
      </c>
      <c r="AE435" s="116" t="str">
        <f t="shared" si="41"/>
        <v/>
      </c>
    </row>
    <row r="436" spans="2:31" ht="25.05" customHeight="1">
      <c r="B436" s="117"/>
      <c r="C436" s="117" t="s">
        <v>12</v>
      </c>
      <c r="D436" s="117"/>
      <c r="E436" s="117"/>
      <c r="F436" s="117"/>
      <c r="G436" s="117"/>
      <c r="H436" s="117"/>
      <c r="I436" s="117"/>
      <c r="J436" s="117"/>
      <c r="K436" s="117"/>
      <c r="L436" s="117"/>
      <c r="M436" s="118"/>
      <c r="N436" s="118"/>
      <c r="O436" s="118"/>
      <c r="P436" s="118"/>
      <c r="Q436" s="119"/>
      <c r="R436" s="119"/>
      <c r="S436" s="119"/>
      <c r="T436" s="119"/>
      <c r="U436" s="110">
        <f t="shared" si="37"/>
        <v>0</v>
      </c>
      <c r="V436" s="110">
        <f t="shared" si="36"/>
        <v>0</v>
      </c>
      <c r="W436" s="88"/>
      <c r="X436" s="111" t="str">
        <f>IF(ISNUMBER(B436), IF(COUNTIF($B$10:$B436, B436)=COUNTIF($B:$B, B436), "1", "0"), "")</f>
        <v/>
      </c>
      <c r="Y436" s="112">
        <f t="shared" si="38"/>
        <v>0</v>
      </c>
      <c r="Z436" s="113" t="str" cm="1">
        <f t="array" ref="Z436">_xlfn.IFS(S436="","未応札",S436&gt;0,"応札")</f>
        <v>未応札</v>
      </c>
      <c r="AA436" s="113" t="str" cm="1">
        <f t="array" ref="AA436">_xlfn.IFS(T436=0,"未約定",T436=S436,"約定",T436&lt;S436,"一部約定")</f>
        <v>未約定</v>
      </c>
      <c r="AB436" s="117"/>
      <c r="AC436" s="114" t="str">
        <f t="shared" si="39"/>
        <v/>
      </c>
      <c r="AD436" s="115" t="str">
        <f t="shared" si="40"/>
        <v/>
      </c>
      <c r="AE436" s="116" t="str">
        <f t="shared" si="41"/>
        <v/>
      </c>
    </row>
    <row r="437" spans="2:31" ht="25.05" customHeight="1">
      <c r="B437" s="117"/>
      <c r="C437" s="117" t="s">
        <v>12</v>
      </c>
      <c r="D437" s="117"/>
      <c r="E437" s="117"/>
      <c r="F437" s="117"/>
      <c r="G437" s="117"/>
      <c r="H437" s="117"/>
      <c r="I437" s="117"/>
      <c r="J437" s="117"/>
      <c r="K437" s="117"/>
      <c r="L437" s="117"/>
      <c r="M437" s="118"/>
      <c r="N437" s="118"/>
      <c r="O437" s="118"/>
      <c r="P437" s="118"/>
      <c r="Q437" s="119"/>
      <c r="R437" s="119"/>
      <c r="S437" s="119"/>
      <c r="T437" s="119"/>
      <c r="U437" s="110">
        <f t="shared" si="37"/>
        <v>0</v>
      </c>
      <c r="V437" s="110">
        <f t="shared" si="36"/>
        <v>0</v>
      </c>
      <c r="W437" s="88"/>
      <c r="X437" s="111" t="str">
        <f>IF(ISNUMBER(B437), IF(COUNTIF($B$10:$B437, B437)=COUNTIF($B:$B, B437), "1", "0"), "")</f>
        <v/>
      </c>
      <c r="Y437" s="112">
        <f t="shared" si="38"/>
        <v>0</v>
      </c>
      <c r="Z437" s="113" t="str" cm="1">
        <f t="array" ref="Z437">_xlfn.IFS(S437="","未応札",S437&gt;0,"応札")</f>
        <v>未応札</v>
      </c>
      <c r="AA437" s="113" t="str" cm="1">
        <f t="array" ref="AA437">_xlfn.IFS(T437=0,"未約定",T437=S437,"約定",T437&lt;S437,"一部約定")</f>
        <v>未約定</v>
      </c>
      <c r="AB437" s="117"/>
      <c r="AC437" s="114" t="str">
        <f t="shared" si="39"/>
        <v/>
      </c>
      <c r="AD437" s="115" t="str">
        <f t="shared" si="40"/>
        <v/>
      </c>
      <c r="AE437" s="116" t="str">
        <f t="shared" si="41"/>
        <v/>
      </c>
    </row>
    <row r="438" spans="2:31" ht="25.05" customHeight="1">
      <c r="B438" s="117"/>
      <c r="C438" s="117" t="s">
        <v>12</v>
      </c>
      <c r="D438" s="117"/>
      <c r="E438" s="117"/>
      <c r="F438" s="117"/>
      <c r="G438" s="117"/>
      <c r="H438" s="117"/>
      <c r="I438" s="117"/>
      <c r="J438" s="117"/>
      <c r="K438" s="117"/>
      <c r="L438" s="117"/>
      <c r="M438" s="118"/>
      <c r="N438" s="118"/>
      <c r="O438" s="118"/>
      <c r="P438" s="118"/>
      <c r="Q438" s="119"/>
      <c r="R438" s="119"/>
      <c r="S438" s="119"/>
      <c r="T438" s="119"/>
      <c r="U438" s="110">
        <f t="shared" si="37"/>
        <v>0</v>
      </c>
      <c r="V438" s="110">
        <f t="shared" si="36"/>
        <v>0</v>
      </c>
      <c r="W438" s="88"/>
      <c r="X438" s="111" t="str">
        <f>IF(ISNUMBER(B438), IF(COUNTIF($B$10:$B438, B438)=COUNTIF($B:$B, B438), "1", "0"), "")</f>
        <v/>
      </c>
      <c r="Y438" s="112">
        <f t="shared" si="38"/>
        <v>0</v>
      </c>
      <c r="Z438" s="113" t="str" cm="1">
        <f t="array" ref="Z438">_xlfn.IFS(S438="","未応札",S438&gt;0,"応札")</f>
        <v>未応札</v>
      </c>
      <c r="AA438" s="113" t="str" cm="1">
        <f t="array" ref="AA438">_xlfn.IFS(T438=0,"未約定",T438=S438,"約定",T438&lt;S438,"一部約定")</f>
        <v>未約定</v>
      </c>
      <c r="AB438" s="117"/>
      <c r="AC438" s="114" t="str">
        <f t="shared" si="39"/>
        <v/>
      </c>
      <c r="AD438" s="115" t="str">
        <f t="shared" si="40"/>
        <v/>
      </c>
      <c r="AE438" s="116" t="str">
        <f t="shared" si="41"/>
        <v/>
      </c>
    </row>
    <row r="439" spans="2:31" ht="25.05" customHeight="1">
      <c r="B439" s="117"/>
      <c r="C439" s="117" t="s">
        <v>12</v>
      </c>
      <c r="D439" s="117"/>
      <c r="E439" s="117"/>
      <c r="F439" s="117"/>
      <c r="G439" s="117"/>
      <c r="H439" s="117"/>
      <c r="I439" s="117"/>
      <c r="J439" s="117"/>
      <c r="K439" s="117"/>
      <c r="L439" s="117"/>
      <c r="M439" s="118"/>
      <c r="N439" s="118"/>
      <c r="O439" s="118"/>
      <c r="P439" s="118"/>
      <c r="Q439" s="119"/>
      <c r="R439" s="119"/>
      <c r="S439" s="119"/>
      <c r="T439" s="119"/>
      <c r="U439" s="110">
        <f t="shared" si="37"/>
        <v>0</v>
      </c>
      <c r="V439" s="110">
        <f t="shared" si="36"/>
        <v>0</v>
      </c>
      <c r="W439" s="88"/>
      <c r="X439" s="111" t="str">
        <f>IF(ISNUMBER(B439), IF(COUNTIF($B$10:$B439, B439)=COUNTIF($B:$B, B439), "1", "0"), "")</f>
        <v/>
      </c>
      <c r="Y439" s="112">
        <f t="shared" si="38"/>
        <v>0</v>
      </c>
      <c r="Z439" s="113" t="str" cm="1">
        <f t="array" ref="Z439">_xlfn.IFS(S439="","未応札",S439&gt;0,"応札")</f>
        <v>未応札</v>
      </c>
      <c r="AA439" s="113" t="str" cm="1">
        <f t="array" ref="AA439">_xlfn.IFS(T439=0,"未約定",T439=S439,"約定",T439&lt;S439,"一部約定")</f>
        <v>未約定</v>
      </c>
      <c r="AB439" s="117"/>
      <c r="AC439" s="114" t="str">
        <f t="shared" si="39"/>
        <v/>
      </c>
      <c r="AD439" s="115" t="str">
        <f t="shared" si="40"/>
        <v/>
      </c>
      <c r="AE439" s="116" t="str">
        <f t="shared" si="41"/>
        <v/>
      </c>
    </row>
    <row r="440" spans="2:31" ht="25.05" customHeight="1">
      <c r="B440" s="117"/>
      <c r="C440" s="117" t="s">
        <v>12</v>
      </c>
      <c r="D440" s="117"/>
      <c r="E440" s="117"/>
      <c r="F440" s="117"/>
      <c r="G440" s="117"/>
      <c r="H440" s="117"/>
      <c r="I440" s="117"/>
      <c r="J440" s="117"/>
      <c r="K440" s="117"/>
      <c r="L440" s="117"/>
      <c r="M440" s="118"/>
      <c r="N440" s="118"/>
      <c r="O440" s="118"/>
      <c r="P440" s="118"/>
      <c r="Q440" s="119"/>
      <c r="R440" s="119"/>
      <c r="S440" s="119"/>
      <c r="T440" s="119"/>
      <c r="U440" s="110">
        <f t="shared" si="37"/>
        <v>0</v>
      </c>
      <c r="V440" s="110">
        <f t="shared" si="36"/>
        <v>0</v>
      </c>
      <c r="W440" s="88"/>
      <c r="X440" s="111" t="str">
        <f>IF(ISNUMBER(B440), IF(COUNTIF($B$10:$B440, B440)=COUNTIF($B:$B, B440), "1", "0"), "")</f>
        <v/>
      </c>
      <c r="Y440" s="112">
        <f t="shared" si="38"/>
        <v>0</v>
      </c>
      <c r="Z440" s="113" t="str" cm="1">
        <f t="array" ref="Z440">_xlfn.IFS(S440="","未応札",S440&gt;0,"応札")</f>
        <v>未応札</v>
      </c>
      <c r="AA440" s="113" t="str" cm="1">
        <f t="array" ref="AA440">_xlfn.IFS(T440=0,"未約定",T440=S440,"約定",T440&lt;S440,"一部約定")</f>
        <v>未約定</v>
      </c>
      <c r="AB440" s="117"/>
      <c r="AC440" s="114" t="str">
        <f t="shared" si="39"/>
        <v/>
      </c>
      <c r="AD440" s="115" t="str">
        <f t="shared" si="40"/>
        <v/>
      </c>
      <c r="AE440" s="116" t="str">
        <f t="shared" si="41"/>
        <v/>
      </c>
    </row>
    <row r="441" spans="2:31" ht="25.05" customHeight="1">
      <c r="B441" s="117"/>
      <c r="C441" s="117" t="s">
        <v>12</v>
      </c>
      <c r="D441" s="117"/>
      <c r="E441" s="117"/>
      <c r="F441" s="117"/>
      <c r="G441" s="117"/>
      <c r="H441" s="117"/>
      <c r="I441" s="117"/>
      <c r="J441" s="117"/>
      <c r="K441" s="117"/>
      <c r="L441" s="117"/>
      <c r="M441" s="118"/>
      <c r="N441" s="118"/>
      <c r="O441" s="118"/>
      <c r="P441" s="118"/>
      <c r="Q441" s="119"/>
      <c r="R441" s="119"/>
      <c r="S441" s="119"/>
      <c r="T441" s="119"/>
      <c r="U441" s="110">
        <f t="shared" si="37"/>
        <v>0</v>
      </c>
      <c r="V441" s="110">
        <f t="shared" si="36"/>
        <v>0</v>
      </c>
      <c r="W441" s="88"/>
      <c r="X441" s="111" t="str">
        <f>IF(ISNUMBER(B441), IF(COUNTIF($B$10:$B441, B441)=COUNTIF($B:$B, B441), "1", "0"), "")</f>
        <v/>
      </c>
      <c r="Y441" s="112">
        <f t="shared" si="38"/>
        <v>0</v>
      </c>
      <c r="Z441" s="113" t="str" cm="1">
        <f t="array" ref="Z441">_xlfn.IFS(S441="","未応札",S441&gt;0,"応札")</f>
        <v>未応札</v>
      </c>
      <c r="AA441" s="113" t="str" cm="1">
        <f t="array" ref="AA441">_xlfn.IFS(T441=0,"未約定",T441=S441,"約定",T441&lt;S441,"一部約定")</f>
        <v>未約定</v>
      </c>
      <c r="AB441" s="117"/>
      <c r="AC441" s="114" t="str">
        <f t="shared" si="39"/>
        <v/>
      </c>
      <c r="AD441" s="115" t="str">
        <f t="shared" si="40"/>
        <v/>
      </c>
      <c r="AE441" s="116" t="str">
        <f t="shared" si="41"/>
        <v/>
      </c>
    </row>
    <row r="442" spans="2:31" ht="25.05" customHeight="1">
      <c r="B442" s="117"/>
      <c r="C442" s="117" t="s">
        <v>12</v>
      </c>
      <c r="D442" s="117"/>
      <c r="E442" s="117"/>
      <c r="F442" s="117"/>
      <c r="G442" s="117"/>
      <c r="H442" s="117"/>
      <c r="I442" s="117"/>
      <c r="J442" s="117"/>
      <c r="K442" s="117"/>
      <c r="L442" s="117"/>
      <c r="M442" s="118"/>
      <c r="N442" s="118"/>
      <c r="O442" s="118"/>
      <c r="P442" s="118"/>
      <c r="Q442" s="119"/>
      <c r="R442" s="119"/>
      <c r="S442" s="119"/>
      <c r="T442" s="119"/>
      <c r="U442" s="110">
        <f t="shared" si="37"/>
        <v>0</v>
      </c>
      <c r="V442" s="110">
        <f t="shared" si="36"/>
        <v>0</v>
      </c>
      <c r="W442" s="88"/>
      <c r="X442" s="111" t="str">
        <f>IF(ISNUMBER(B442), IF(COUNTIF($B$10:$B442, B442)=COUNTIF($B:$B, B442), "1", "0"), "")</f>
        <v/>
      </c>
      <c r="Y442" s="112">
        <f t="shared" si="38"/>
        <v>0</v>
      </c>
      <c r="Z442" s="113" t="str" cm="1">
        <f t="array" ref="Z442">_xlfn.IFS(S442="","未応札",S442&gt;0,"応札")</f>
        <v>未応札</v>
      </c>
      <c r="AA442" s="113" t="str" cm="1">
        <f t="array" ref="AA442">_xlfn.IFS(T442=0,"未約定",T442=S442,"約定",T442&lt;S442,"一部約定")</f>
        <v>未約定</v>
      </c>
      <c r="AB442" s="117"/>
      <c r="AC442" s="114" t="str">
        <f t="shared" si="39"/>
        <v/>
      </c>
      <c r="AD442" s="115" t="str">
        <f t="shared" si="40"/>
        <v/>
      </c>
      <c r="AE442" s="116" t="str">
        <f t="shared" si="41"/>
        <v/>
      </c>
    </row>
    <row r="443" spans="2:31" ht="25.05" customHeight="1">
      <c r="B443" s="117"/>
      <c r="C443" s="117" t="s">
        <v>12</v>
      </c>
      <c r="D443" s="117"/>
      <c r="E443" s="117"/>
      <c r="F443" s="117"/>
      <c r="G443" s="117"/>
      <c r="H443" s="117"/>
      <c r="I443" s="117"/>
      <c r="J443" s="117"/>
      <c r="K443" s="117"/>
      <c r="L443" s="117"/>
      <c r="M443" s="118"/>
      <c r="N443" s="118"/>
      <c r="O443" s="118"/>
      <c r="P443" s="118"/>
      <c r="Q443" s="119"/>
      <c r="R443" s="119"/>
      <c r="S443" s="119"/>
      <c r="T443" s="119"/>
      <c r="U443" s="110">
        <f t="shared" si="37"/>
        <v>0</v>
      </c>
      <c r="V443" s="110">
        <f t="shared" si="36"/>
        <v>0</v>
      </c>
      <c r="W443" s="88"/>
      <c r="X443" s="111" t="str">
        <f>IF(ISNUMBER(B443), IF(COUNTIF($B$10:$B443, B443)=COUNTIF($B:$B, B443), "1", "0"), "")</f>
        <v/>
      </c>
      <c r="Y443" s="112">
        <f t="shared" si="38"/>
        <v>0</v>
      </c>
      <c r="Z443" s="113" t="str" cm="1">
        <f t="array" ref="Z443">_xlfn.IFS(S443="","未応札",S443&gt;0,"応札")</f>
        <v>未応札</v>
      </c>
      <c r="AA443" s="113" t="str" cm="1">
        <f t="array" ref="AA443">_xlfn.IFS(T443=0,"未約定",T443=S443,"約定",T443&lt;S443,"一部約定")</f>
        <v>未約定</v>
      </c>
      <c r="AB443" s="117"/>
      <c r="AC443" s="114" t="str">
        <f t="shared" si="39"/>
        <v/>
      </c>
      <c r="AD443" s="115" t="str">
        <f t="shared" si="40"/>
        <v/>
      </c>
      <c r="AE443" s="116" t="str">
        <f t="shared" si="41"/>
        <v/>
      </c>
    </row>
    <row r="444" spans="2:31" ht="25.05" customHeight="1">
      <c r="B444" s="117"/>
      <c r="C444" s="117" t="s">
        <v>12</v>
      </c>
      <c r="D444" s="117"/>
      <c r="E444" s="117"/>
      <c r="F444" s="117"/>
      <c r="G444" s="117"/>
      <c r="H444" s="117"/>
      <c r="I444" s="117"/>
      <c r="J444" s="117"/>
      <c r="K444" s="117"/>
      <c r="L444" s="117"/>
      <c r="M444" s="118"/>
      <c r="N444" s="118"/>
      <c r="O444" s="118"/>
      <c r="P444" s="118"/>
      <c r="Q444" s="119"/>
      <c r="R444" s="119"/>
      <c r="S444" s="119"/>
      <c r="T444" s="119"/>
      <c r="U444" s="110">
        <f t="shared" si="37"/>
        <v>0</v>
      </c>
      <c r="V444" s="110">
        <f t="shared" si="36"/>
        <v>0</v>
      </c>
      <c r="W444" s="88"/>
      <c r="X444" s="111" t="str">
        <f>IF(ISNUMBER(B444), IF(COUNTIF($B$10:$B444, B444)=COUNTIF($B:$B, B444), "1", "0"), "")</f>
        <v/>
      </c>
      <c r="Y444" s="112">
        <f t="shared" si="38"/>
        <v>0</v>
      </c>
      <c r="Z444" s="113" t="str" cm="1">
        <f t="array" ref="Z444">_xlfn.IFS(S444="","未応札",S444&gt;0,"応札")</f>
        <v>未応札</v>
      </c>
      <c r="AA444" s="113" t="str" cm="1">
        <f t="array" ref="AA444">_xlfn.IFS(T444=0,"未約定",T444=S444,"約定",T444&lt;S444,"一部約定")</f>
        <v>未約定</v>
      </c>
      <c r="AB444" s="117"/>
      <c r="AC444" s="114" t="str">
        <f t="shared" si="39"/>
        <v/>
      </c>
      <c r="AD444" s="115" t="str">
        <f t="shared" si="40"/>
        <v/>
      </c>
      <c r="AE444" s="116" t="str">
        <f t="shared" si="41"/>
        <v/>
      </c>
    </row>
    <row r="445" spans="2:31" ht="25.05" customHeight="1">
      <c r="B445" s="117"/>
      <c r="C445" s="117" t="s">
        <v>12</v>
      </c>
      <c r="D445" s="117"/>
      <c r="E445" s="117"/>
      <c r="F445" s="117"/>
      <c r="G445" s="117"/>
      <c r="H445" s="117"/>
      <c r="I445" s="117"/>
      <c r="J445" s="117"/>
      <c r="K445" s="117"/>
      <c r="L445" s="117"/>
      <c r="M445" s="118"/>
      <c r="N445" s="118"/>
      <c r="O445" s="118"/>
      <c r="P445" s="118"/>
      <c r="Q445" s="119"/>
      <c r="R445" s="119"/>
      <c r="S445" s="119"/>
      <c r="T445" s="119"/>
      <c r="U445" s="110">
        <f t="shared" si="37"/>
        <v>0</v>
      </c>
      <c r="V445" s="110">
        <f t="shared" si="36"/>
        <v>0</v>
      </c>
      <c r="W445" s="88"/>
      <c r="X445" s="111" t="str">
        <f>IF(ISNUMBER(B445), IF(COUNTIF($B$10:$B445, B445)=COUNTIF($B:$B, B445), "1", "0"), "")</f>
        <v/>
      </c>
      <c r="Y445" s="112">
        <f t="shared" si="38"/>
        <v>0</v>
      </c>
      <c r="Z445" s="113" t="str" cm="1">
        <f t="array" ref="Z445">_xlfn.IFS(S445="","未応札",S445&gt;0,"応札")</f>
        <v>未応札</v>
      </c>
      <c r="AA445" s="113" t="str" cm="1">
        <f t="array" ref="AA445">_xlfn.IFS(T445=0,"未約定",T445=S445,"約定",T445&lt;S445,"一部約定")</f>
        <v>未約定</v>
      </c>
      <c r="AB445" s="117"/>
      <c r="AC445" s="114" t="str">
        <f t="shared" si="39"/>
        <v/>
      </c>
      <c r="AD445" s="115" t="str">
        <f t="shared" si="40"/>
        <v/>
      </c>
      <c r="AE445" s="116" t="str">
        <f t="shared" si="41"/>
        <v/>
      </c>
    </row>
    <row r="446" spans="2:31" ht="25.05" customHeight="1">
      <c r="B446" s="117"/>
      <c r="C446" s="117" t="s">
        <v>12</v>
      </c>
      <c r="D446" s="117"/>
      <c r="E446" s="117"/>
      <c r="F446" s="117"/>
      <c r="G446" s="117"/>
      <c r="H446" s="117"/>
      <c r="I446" s="117"/>
      <c r="J446" s="117"/>
      <c r="K446" s="117"/>
      <c r="L446" s="117"/>
      <c r="M446" s="118"/>
      <c r="N446" s="118"/>
      <c r="O446" s="118"/>
      <c r="P446" s="118"/>
      <c r="Q446" s="119"/>
      <c r="R446" s="119"/>
      <c r="S446" s="119"/>
      <c r="T446" s="119"/>
      <c r="U446" s="110">
        <f t="shared" si="37"/>
        <v>0</v>
      </c>
      <c r="V446" s="110">
        <f t="shared" si="36"/>
        <v>0</v>
      </c>
      <c r="W446" s="88"/>
      <c r="X446" s="111" t="str">
        <f>IF(ISNUMBER(B446), IF(COUNTIF($B$10:$B446, B446)=COUNTIF($B:$B, B446), "1", "0"), "")</f>
        <v/>
      </c>
      <c r="Y446" s="112">
        <f t="shared" si="38"/>
        <v>0</v>
      </c>
      <c r="Z446" s="113" t="str" cm="1">
        <f t="array" ref="Z446">_xlfn.IFS(S446="","未応札",S446&gt;0,"応札")</f>
        <v>未応札</v>
      </c>
      <c r="AA446" s="113" t="str" cm="1">
        <f t="array" ref="AA446">_xlfn.IFS(T446=0,"未約定",T446=S446,"約定",T446&lt;S446,"一部約定")</f>
        <v>未約定</v>
      </c>
      <c r="AB446" s="117"/>
      <c r="AC446" s="114" t="str">
        <f t="shared" si="39"/>
        <v/>
      </c>
      <c r="AD446" s="115" t="str">
        <f t="shared" si="40"/>
        <v/>
      </c>
      <c r="AE446" s="116" t="str">
        <f t="shared" si="41"/>
        <v/>
      </c>
    </row>
    <row r="447" spans="2:31" ht="25.05" customHeight="1">
      <c r="B447" s="117"/>
      <c r="C447" s="117" t="s">
        <v>12</v>
      </c>
      <c r="D447" s="117"/>
      <c r="E447" s="117"/>
      <c r="F447" s="117"/>
      <c r="G447" s="117"/>
      <c r="H447" s="117"/>
      <c r="I447" s="117"/>
      <c r="J447" s="117"/>
      <c r="K447" s="117"/>
      <c r="L447" s="117"/>
      <c r="M447" s="118"/>
      <c r="N447" s="118"/>
      <c r="O447" s="118"/>
      <c r="P447" s="118"/>
      <c r="Q447" s="119"/>
      <c r="R447" s="119"/>
      <c r="S447" s="119"/>
      <c r="T447" s="119"/>
      <c r="U447" s="110">
        <f t="shared" si="37"/>
        <v>0</v>
      </c>
      <c r="V447" s="110">
        <f t="shared" si="36"/>
        <v>0</v>
      </c>
      <c r="W447" s="88"/>
      <c r="X447" s="111" t="str">
        <f>IF(ISNUMBER(B447), IF(COUNTIF($B$10:$B447, B447)=COUNTIF($B:$B, B447), "1", "0"), "")</f>
        <v/>
      </c>
      <c r="Y447" s="112">
        <f t="shared" si="38"/>
        <v>0</v>
      </c>
      <c r="Z447" s="113" t="str" cm="1">
        <f t="array" ref="Z447">_xlfn.IFS(S447="","未応札",S447&gt;0,"応札")</f>
        <v>未応札</v>
      </c>
      <c r="AA447" s="113" t="str" cm="1">
        <f t="array" ref="AA447">_xlfn.IFS(T447=0,"未約定",T447=S447,"約定",T447&lt;S447,"一部約定")</f>
        <v>未約定</v>
      </c>
      <c r="AB447" s="117"/>
      <c r="AC447" s="114" t="str">
        <f t="shared" si="39"/>
        <v/>
      </c>
      <c r="AD447" s="115" t="str">
        <f t="shared" si="40"/>
        <v/>
      </c>
      <c r="AE447" s="116" t="str">
        <f t="shared" si="41"/>
        <v/>
      </c>
    </row>
    <row r="448" spans="2:31" ht="25.05" customHeight="1">
      <c r="B448" s="117"/>
      <c r="C448" s="117" t="s">
        <v>12</v>
      </c>
      <c r="D448" s="117"/>
      <c r="E448" s="117"/>
      <c r="F448" s="117"/>
      <c r="G448" s="117"/>
      <c r="H448" s="117"/>
      <c r="I448" s="117"/>
      <c r="J448" s="117"/>
      <c r="K448" s="117"/>
      <c r="L448" s="117"/>
      <c r="M448" s="118"/>
      <c r="N448" s="118"/>
      <c r="O448" s="118"/>
      <c r="P448" s="118"/>
      <c r="Q448" s="119"/>
      <c r="R448" s="119"/>
      <c r="S448" s="119"/>
      <c r="T448" s="119"/>
      <c r="U448" s="110">
        <f t="shared" si="37"/>
        <v>0</v>
      </c>
      <c r="V448" s="110">
        <f t="shared" si="36"/>
        <v>0</v>
      </c>
      <c r="W448" s="88"/>
      <c r="X448" s="111" t="str">
        <f>IF(ISNUMBER(B448), IF(COUNTIF($B$10:$B448, B448)=COUNTIF($B:$B, B448), "1", "0"), "")</f>
        <v/>
      </c>
      <c r="Y448" s="112">
        <f t="shared" si="38"/>
        <v>0</v>
      </c>
      <c r="Z448" s="113" t="str" cm="1">
        <f t="array" ref="Z448">_xlfn.IFS(S448="","未応札",S448&gt;0,"応札")</f>
        <v>未応札</v>
      </c>
      <c r="AA448" s="113" t="str" cm="1">
        <f t="array" ref="AA448">_xlfn.IFS(T448=0,"未約定",T448=S448,"約定",T448&lt;S448,"一部約定")</f>
        <v>未約定</v>
      </c>
      <c r="AB448" s="117"/>
      <c r="AC448" s="114" t="str">
        <f t="shared" si="39"/>
        <v/>
      </c>
      <c r="AD448" s="115" t="str">
        <f t="shared" si="40"/>
        <v/>
      </c>
      <c r="AE448" s="116" t="str">
        <f t="shared" si="41"/>
        <v/>
      </c>
    </row>
    <row r="449" spans="2:31" ht="25.05" customHeight="1">
      <c r="B449" s="117"/>
      <c r="C449" s="117" t="s">
        <v>12</v>
      </c>
      <c r="D449" s="117"/>
      <c r="E449" s="117"/>
      <c r="F449" s="117"/>
      <c r="G449" s="117"/>
      <c r="H449" s="117"/>
      <c r="I449" s="117"/>
      <c r="J449" s="117"/>
      <c r="K449" s="117"/>
      <c r="L449" s="117"/>
      <c r="M449" s="118"/>
      <c r="N449" s="118"/>
      <c r="O449" s="118"/>
      <c r="P449" s="118"/>
      <c r="Q449" s="119"/>
      <c r="R449" s="119"/>
      <c r="S449" s="119"/>
      <c r="T449" s="119"/>
      <c r="U449" s="110">
        <f t="shared" si="37"/>
        <v>0</v>
      </c>
      <c r="V449" s="110">
        <f t="shared" si="36"/>
        <v>0</v>
      </c>
      <c r="W449" s="88"/>
      <c r="X449" s="111" t="str">
        <f>IF(ISNUMBER(B449), IF(COUNTIF($B$10:$B449, B449)=COUNTIF($B:$B, B449), "1", "0"), "")</f>
        <v/>
      </c>
      <c r="Y449" s="112">
        <f t="shared" si="38"/>
        <v>0</v>
      </c>
      <c r="Z449" s="113" t="str" cm="1">
        <f t="array" ref="Z449">_xlfn.IFS(S449="","未応札",S449&gt;0,"応札")</f>
        <v>未応札</v>
      </c>
      <c r="AA449" s="113" t="str" cm="1">
        <f t="array" ref="AA449">_xlfn.IFS(T449=0,"未約定",T449=S449,"約定",T449&lt;S449,"一部約定")</f>
        <v>未約定</v>
      </c>
      <c r="AB449" s="117"/>
      <c r="AC449" s="114" t="str">
        <f t="shared" si="39"/>
        <v/>
      </c>
      <c r="AD449" s="115" t="str">
        <f t="shared" si="40"/>
        <v/>
      </c>
      <c r="AE449" s="116" t="str">
        <f t="shared" si="41"/>
        <v/>
      </c>
    </row>
    <row r="450" spans="2:31" ht="25.05" customHeight="1">
      <c r="B450" s="117"/>
      <c r="C450" s="117" t="s">
        <v>12</v>
      </c>
      <c r="D450" s="117"/>
      <c r="E450" s="117"/>
      <c r="F450" s="117"/>
      <c r="G450" s="117"/>
      <c r="H450" s="117"/>
      <c r="I450" s="117"/>
      <c r="J450" s="117"/>
      <c r="K450" s="117"/>
      <c r="L450" s="117"/>
      <c r="M450" s="118"/>
      <c r="N450" s="118"/>
      <c r="O450" s="118"/>
      <c r="P450" s="118"/>
      <c r="Q450" s="119"/>
      <c r="R450" s="119"/>
      <c r="S450" s="119"/>
      <c r="T450" s="119"/>
      <c r="U450" s="110">
        <f t="shared" si="37"/>
        <v>0</v>
      </c>
      <c r="V450" s="110">
        <f t="shared" si="36"/>
        <v>0</v>
      </c>
      <c r="W450" s="88"/>
      <c r="X450" s="111" t="str">
        <f>IF(ISNUMBER(B450), IF(COUNTIF($B$10:$B450, B450)=COUNTIF($B:$B, B450), "1", "0"), "")</f>
        <v/>
      </c>
      <c r="Y450" s="112">
        <f t="shared" si="38"/>
        <v>0</v>
      </c>
      <c r="Z450" s="113" t="str" cm="1">
        <f t="array" ref="Z450">_xlfn.IFS(S450="","未応札",S450&gt;0,"応札")</f>
        <v>未応札</v>
      </c>
      <c r="AA450" s="113" t="str" cm="1">
        <f t="array" ref="AA450">_xlfn.IFS(T450=0,"未約定",T450=S450,"約定",T450&lt;S450,"一部約定")</f>
        <v>未約定</v>
      </c>
      <c r="AB450" s="117"/>
      <c r="AC450" s="114" t="str">
        <f t="shared" si="39"/>
        <v/>
      </c>
      <c r="AD450" s="115" t="str">
        <f t="shared" si="40"/>
        <v/>
      </c>
      <c r="AE450" s="116" t="str">
        <f t="shared" si="41"/>
        <v/>
      </c>
    </row>
    <row r="451" spans="2:31" ht="25.05" customHeight="1">
      <c r="B451" s="117"/>
      <c r="C451" s="117" t="s">
        <v>12</v>
      </c>
      <c r="D451" s="117"/>
      <c r="E451" s="117"/>
      <c r="F451" s="117"/>
      <c r="G451" s="117"/>
      <c r="H451" s="117"/>
      <c r="I451" s="117"/>
      <c r="J451" s="117"/>
      <c r="K451" s="117"/>
      <c r="L451" s="117"/>
      <c r="M451" s="118"/>
      <c r="N451" s="118"/>
      <c r="O451" s="118"/>
      <c r="P451" s="118"/>
      <c r="Q451" s="119"/>
      <c r="R451" s="119"/>
      <c r="S451" s="119"/>
      <c r="T451" s="119"/>
      <c r="U451" s="110">
        <f t="shared" si="37"/>
        <v>0</v>
      </c>
      <c r="V451" s="110">
        <f t="shared" si="36"/>
        <v>0</v>
      </c>
      <c r="W451" s="88"/>
      <c r="X451" s="111" t="str">
        <f>IF(ISNUMBER(B451), IF(COUNTIF($B$10:$B451, B451)=COUNTIF($B:$B, B451), "1", "0"), "")</f>
        <v/>
      </c>
      <c r="Y451" s="112">
        <f t="shared" si="38"/>
        <v>0</v>
      </c>
      <c r="Z451" s="113" t="str" cm="1">
        <f t="array" ref="Z451">_xlfn.IFS(S451="","未応札",S451&gt;0,"応札")</f>
        <v>未応札</v>
      </c>
      <c r="AA451" s="113" t="str" cm="1">
        <f t="array" ref="AA451">_xlfn.IFS(T451=0,"未約定",T451=S451,"約定",T451&lt;S451,"一部約定")</f>
        <v>未約定</v>
      </c>
      <c r="AB451" s="117"/>
      <c r="AC451" s="114" t="str">
        <f t="shared" si="39"/>
        <v/>
      </c>
      <c r="AD451" s="115" t="str">
        <f t="shared" si="40"/>
        <v/>
      </c>
      <c r="AE451" s="116" t="str">
        <f t="shared" si="41"/>
        <v/>
      </c>
    </row>
    <row r="452" spans="2:31" ht="25.05" customHeight="1">
      <c r="B452" s="117"/>
      <c r="C452" s="117" t="s">
        <v>12</v>
      </c>
      <c r="D452" s="117"/>
      <c r="E452" s="117"/>
      <c r="F452" s="117"/>
      <c r="G452" s="117"/>
      <c r="H452" s="117"/>
      <c r="I452" s="117"/>
      <c r="J452" s="117"/>
      <c r="K452" s="117"/>
      <c r="L452" s="117"/>
      <c r="M452" s="118"/>
      <c r="N452" s="118"/>
      <c r="O452" s="118"/>
      <c r="P452" s="118"/>
      <c r="Q452" s="119"/>
      <c r="R452" s="119"/>
      <c r="S452" s="119"/>
      <c r="T452" s="119"/>
      <c r="U452" s="110">
        <f t="shared" si="37"/>
        <v>0</v>
      </c>
      <c r="V452" s="110">
        <f t="shared" si="36"/>
        <v>0</v>
      </c>
      <c r="W452" s="88"/>
      <c r="X452" s="111" t="str">
        <f>IF(ISNUMBER(B452), IF(COUNTIF($B$10:$B452, B452)=COUNTIF($B:$B, B452), "1", "0"), "")</f>
        <v/>
      </c>
      <c r="Y452" s="112">
        <f t="shared" si="38"/>
        <v>0</v>
      </c>
      <c r="Z452" s="113" t="str" cm="1">
        <f t="array" ref="Z452">_xlfn.IFS(S452="","未応札",S452&gt;0,"応札")</f>
        <v>未応札</v>
      </c>
      <c r="AA452" s="113" t="str" cm="1">
        <f t="array" ref="AA452">_xlfn.IFS(T452=0,"未約定",T452=S452,"約定",T452&lt;S452,"一部約定")</f>
        <v>未約定</v>
      </c>
      <c r="AB452" s="117"/>
      <c r="AC452" s="114" t="str">
        <f t="shared" si="39"/>
        <v/>
      </c>
      <c r="AD452" s="115" t="str">
        <f t="shared" si="40"/>
        <v/>
      </c>
      <c r="AE452" s="116" t="str">
        <f t="shared" si="41"/>
        <v/>
      </c>
    </row>
    <row r="453" spans="2:31" ht="25.05" customHeight="1">
      <c r="B453" s="117"/>
      <c r="C453" s="117" t="s">
        <v>12</v>
      </c>
      <c r="D453" s="117"/>
      <c r="E453" s="117"/>
      <c r="F453" s="117"/>
      <c r="G453" s="117"/>
      <c r="H453" s="117"/>
      <c r="I453" s="117"/>
      <c r="J453" s="117"/>
      <c r="K453" s="117"/>
      <c r="L453" s="117"/>
      <c r="M453" s="118"/>
      <c r="N453" s="118"/>
      <c r="O453" s="118"/>
      <c r="P453" s="118"/>
      <c r="Q453" s="119"/>
      <c r="R453" s="119"/>
      <c r="S453" s="119"/>
      <c r="T453" s="119"/>
      <c r="U453" s="110">
        <f t="shared" si="37"/>
        <v>0</v>
      </c>
      <c r="V453" s="110">
        <f t="shared" si="36"/>
        <v>0</v>
      </c>
      <c r="W453" s="88"/>
      <c r="X453" s="111" t="str">
        <f>IF(ISNUMBER(B453), IF(COUNTIF($B$10:$B453, B453)=COUNTIF($B:$B, B453), "1", "0"), "")</f>
        <v/>
      </c>
      <c r="Y453" s="112">
        <f t="shared" si="38"/>
        <v>0</v>
      </c>
      <c r="Z453" s="113" t="str" cm="1">
        <f t="array" ref="Z453">_xlfn.IFS(S453="","未応札",S453&gt;0,"応札")</f>
        <v>未応札</v>
      </c>
      <c r="AA453" s="113" t="str" cm="1">
        <f t="array" ref="AA453">_xlfn.IFS(T453=0,"未約定",T453=S453,"約定",T453&lt;S453,"一部約定")</f>
        <v>未約定</v>
      </c>
      <c r="AB453" s="117"/>
      <c r="AC453" s="114" t="str">
        <f t="shared" si="39"/>
        <v/>
      </c>
      <c r="AD453" s="115" t="str">
        <f t="shared" si="40"/>
        <v/>
      </c>
      <c r="AE453" s="116" t="str">
        <f t="shared" si="41"/>
        <v/>
      </c>
    </row>
    <row r="454" spans="2:31" ht="25.05" customHeight="1">
      <c r="B454" s="117"/>
      <c r="C454" s="117" t="s">
        <v>12</v>
      </c>
      <c r="D454" s="117"/>
      <c r="E454" s="117"/>
      <c r="F454" s="117"/>
      <c r="G454" s="117"/>
      <c r="H454" s="117"/>
      <c r="I454" s="117"/>
      <c r="J454" s="117"/>
      <c r="K454" s="117"/>
      <c r="L454" s="117"/>
      <c r="M454" s="118"/>
      <c r="N454" s="118"/>
      <c r="O454" s="118"/>
      <c r="P454" s="118"/>
      <c r="Q454" s="119"/>
      <c r="R454" s="119"/>
      <c r="S454" s="119"/>
      <c r="T454" s="119"/>
      <c r="U454" s="110">
        <f t="shared" si="37"/>
        <v>0</v>
      </c>
      <c r="V454" s="110">
        <f t="shared" si="36"/>
        <v>0</v>
      </c>
      <c r="W454" s="88"/>
      <c r="X454" s="111" t="str">
        <f>IF(ISNUMBER(B454), IF(COUNTIF($B$10:$B454, B454)=COUNTIF($B:$B, B454), "1", "0"), "")</f>
        <v/>
      </c>
      <c r="Y454" s="112">
        <f t="shared" si="38"/>
        <v>0</v>
      </c>
      <c r="Z454" s="113" t="str" cm="1">
        <f t="array" ref="Z454">_xlfn.IFS(S454="","未応札",S454&gt;0,"応札")</f>
        <v>未応札</v>
      </c>
      <c r="AA454" s="113" t="str" cm="1">
        <f t="array" ref="AA454">_xlfn.IFS(T454=0,"未約定",T454=S454,"約定",T454&lt;S454,"一部約定")</f>
        <v>未約定</v>
      </c>
      <c r="AB454" s="117"/>
      <c r="AC454" s="114" t="str">
        <f t="shared" si="39"/>
        <v/>
      </c>
      <c r="AD454" s="115" t="str">
        <f t="shared" si="40"/>
        <v/>
      </c>
      <c r="AE454" s="116" t="str">
        <f t="shared" si="41"/>
        <v/>
      </c>
    </row>
    <row r="455" spans="2:31" ht="25.05" customHeight="1">
      <c r="B455" s="117"/>
      <c r="C455" s="117" t="s">
        <v>12</v>
      </c>
      <c r="D455" s="117"/>
      <c r="E455" s="117"/>
      <c r="F455" s="117"/>
      <c r="G455" s="117"/>
      <c r="H455" s="117"/>
      <c r="I455" s="117"/>
      <c r="J455" s="117"/>
      <c r="K455" s="117"/>
      <c r="L455" s="117"/>
      <c r="M455" s="118"/>
      <c r="N455" s="118"/>
      <c r="O455" s="118"/>
      <c r="P455" s="118"/>
      <c r="Q455" s="119"/>
      <c r="R455" s="119"/>
      <c r="S455" s="119"/>
      <c r="T455" s="119"/>
      <c r="U455" s="110">
        <f t="shared" si="37"/>
        <v>0</v>
      </c>
      <c r="V455" s="110">
        <f t="shared" si="36"/>
        <v>0</v>
      </c>
      <c r="W455" s="88"/>
      <c r="X455" s="111" t="str">
        <f>IF(ISNUMBER(B455), IF(COUNTIF($B$10:$B455, B455)=COUNTIF($B:$B, B455), "1", "0"), "")</f>
        <v/>
      </c>
      <c r="Y455" s="112">
        <f t="shared" si="38"/>
        <v>0</v>
      </c>
      <c r="Z455" s="113" t="str" cm="1">
        <f t="array" ref="Z455">_xlfn.IFS(S455="","未応札",S455&gt;0,"応札")</f>
        <v>未応札</v>
      </c>
      <c r="AA455" s="113" t="str" cm="1">
        <f t="array" ref="AA455">_xlfn.IFS(T455=0,"未約定",T455=S455,"約定",T455&lt;S455,"一部約定")</f>
        <v>未約定</v>
      </c>
      <c r="AB455" s="117"/>
      <c r="AC455" s="114" t="str">
        <f t="shared" si="39"/>
        <v/>
      </c>
      <c r="AD455" s="115" t="str">
        <f t="shared" si="40"/>
        <v/>
      </c>
      <c r="AE455" s="116" t="str">
        <f t="shared" si="41"/>
        <v/>
      </c>
    </row>
    <row r="456" spans="2:31" ht="25.05" customHeight="1">
      <c r="B456" s="117"/>
      <c r="C456" s="117" t="s">
        <v>12</v>
      </c>
      <c r="D456" s="117"/>
      <c r="E456" s="117"/>
      <c r="F456" s="117"/>
      <c r="G456" s="117"/>
      <c r="H456" s="117"/>
      <c r="I456" s="117"/>
      <c r="J456" s="117"/>
      <c r="K456" s="117"/>
      <c r="L456" s="117"/>
      <c r="M456" s="118"/>
      <c r="N456" s="118"/>
      <c r="O456" s="118"/>
      <c r="P456" s="118"/>
      <c r="Q456" s="119"/>
      <c r="R456" s="119"/>
      <c r="S456" s="119"/>
      <c r="T456" s="119"/>
      <c r="U456" s="110">
        <f t="shared" si="37"/>
        <v>0</v>
      </c>
      <c r="V456" s="110">
        <f t="shared" si="36"/>
        <v>0</v>
      </c>
      <c r="W456" s="88"/>
      <c r="X456" s="111" t="str">
        <f>IF(ISNUMBER(B456), IF(COUNTIF($B$10:$B456, B456)=COUNTIF($B:$B, B456), "1", "0"), "")</f>
        <v/>
      </c>
      <c r="Y456" s="112">
        <f t="shared" si="38"/>
        <v>0</v>
      </c>
      <c r="Z456" s="113" t="str" cm="1">
        <f t="array" ref="Z456">_xlfn.IFS(S456="","未応札",S456&gt;0,"応札")</f>
        <v>未応札</v>
      </c>
      <c r="AA456" s="113" t="str" cm="1">
        <f t="array" ref="AA456">_xlfn.IFS(T456=0,"未約定",T456=S456,"約定",T456&lt;S456,"一部約定")</f>
        <v>未約定</v>
      </c>
      <c r="AB456" s="117"/>
      <c r="AC456" s="114" t="str">
        <f t="shared" si="39"/>
        <v/>
      </c>
      <c r="AD456" s="115" t="str">
        <f t="shared" si="40"/>
        <v/>
      </c>
      <c r="AE456" s="116" t="str">
        <f t="shared" si="41"/>
        <v/>
      </c>
    </row>
    <row r="457" spans="2:31" ht="25.05" customHeight="1">
      <c r="B457" s="117"/>
      <c r="C457" s="117" t="s">
        <v>12</v>
      </c>
      <c r="D457" s="117"/>
      <c r="E457" s="117"/>
      <c r="F457" s="117"/>
      <c r="G457" s="117"/>
      <c r="H457" s="117"/>
      <c r="I457" s="117"/>
      <c r="J457" s="117"/>
      <c r="K457" s="117"/>
      <c r="L457" s="117"/>
      <c r="M457" s="118"/>
      <c r="N457" s="118"/>
      <c r="O457" s="118"/>
      <c r="P457" s="118"/>
      <c r="Q457" s="119"/>
      <c r="R457" s="119"/>
      <c r="S457" s="119"/>
      <c r="T457" s="119"/>
      <c r="U457" s="110">
        <f t="shared" si="37"/>
        <v>0</v>
      </c>
      <c r="V457" s="110">
        <f t="shared" si="36"/>
        <v>0</v>
      </c>
      <c r="W457" s="88"/>
      <c r="X457" s="111" t="str">
        <f>IF(ISNUMBER(B457), IF(COUNTIF($B$10:$B457, B457)=COUNTIF($B:$B, B457), "1", "0"), "")</f>
        <v/>
      </c>
      <c r="Y457" s="112">
        <f t="shared" si="38"/>
        <v>0</v>
      </c>
      <c r="Z457" s="113" t="str" cm="1">
        <f t="array" ref="Z457">_xlfn.IFS(S457="","未応札",S457&gt;0,"応札")</f>
        <v>未応札</v>
      </c>
      <c r="AA457" s="113" t="str" cm="1">
        <f t="array" ref="AA457">_xlfn.IFS(T457=0,"未約定",T457=S457,"約定",T457&lt;S457,"一部約定")</f>
        <v>未約定</v>
      </c>
      <c r="AB457" s="117"/>
      <c r="AC457" s="114" t="str">
        <f t="shared" si="39"/>
        <v/>
      </c>
      <c r="AD457" s="115" t="str">
        <f t="shared" si="40"/>
        <v/>
      </c>
      <c r="AE457" s="116" t="str">
        <f t="shared" si="41"/>
        <v/>
      </c>
    </row>
    <row r="458" spans="2:31" ht="25.05" customHeight="1">
      <c r="B458" s="117"/>
      <c r="C458" s="117" t="s">
        <v>12</v>
      </c>
      <c r="D458" s="117"/>
      <c r="E458" s="117"/>
      <c r="F458" s="117"/>
      <c r="G458" s="117"/>
      <c r="H458" s="117"/>
      <c r="I458" s="117"/>
      <c r="J458" s="117"/>
      <c r="K458" s="117"/>
      <c r="L458" s="117"/>
      <c r="M458" s="118"/>
      <c r="N458" s="118"/>
      <c r="O458" s="118"/>
      <c r="P458" s="118"/>
      <c r="Q458" s="119"/>
      <c r="R458" s="119"/>
      <c r="S458" s="119"/>
      <c r="T458" s="119"/>
      <c r="U458" s="110">
        <f t="shared" si="37"/>
        <v>0</v>
      </c>
      <c r="V458" s="110">
        <f t="shared" ref="V458:V521" si="42">IF(W458 &gt; 0, SUMIFS(U:U, B:B, B458, Y:Y, 1), 0)</f>
        <v>0</v>
      </c>
      <c r="W458" s="88"/>
      <c r="X458" s="111" t="str">
        <f>IF(ISNUMBER(B458), IF(COUNTIF($B$10:$B458, B458)=COUNTIF($B:$B, B458), "1", "0"), "")</f>
        <v/>
      </c>
      <c r="Y458" s="112">
        <f t="shared" si="38"/>
        <v>0</v>
      </c>
      <c r="Z458" s="113" t="str" cm="1">
        <f t="array" ref="Z458">_xlfn.IFS(S458="","未応札",S458&gt;0,"応札")</f>
        <v>未応札</v>
      </c>
      <c r="AA458" s="113" t="str" cm="1">
        <f t="array" ref="AA458">_xlfn.IFS(T458=0,"未約定",T458=S458,"約定",T458&lt;S458,"一部約定")</f>
        <v>未約定</v>
      </c>
      <c r="AB458" s="117"/>
      <c r="AC458" s="114" t="str">
        <f t="shared" si="39"/>
        <v/>
      </c>
      <c r="AD458" s="115" t="str">
        <f t="shared" si="40"/>
        <v/>
      </c>
      <c r="AE458" s="116" t="str">
        <f t="shared" si="41"/>
        <v/>
      </c>
    </row>
    <row r="459" spans="2:31" ht="25.05" customHeight="1">
      <c r="B459" s="117"/>
      <c r="C459" s="117" t="s">
        <v>12</v>
      </c>
      <c r="D459" s="117"/>
      <c r="E459" s="117"/>
      <c r="F459" s="117"/>
      <c r="G459" s="117"/>
      <c r="H459" s="117"/>
      <c r="I459" s="117"/>
      <c r="J459" s="117"/>
      <c r="K459" s="117"/>
      <c r="L459" s="117"/>
      <c r="M459" s="118"/>
      <c r="N459" s="118"/>
      <c r="O459" s="118"/>
      <c r="P459" s="118"/>
      <c r="Q459" s="119"/>
      <c r="R459" s="119"/>
      <c r="S459" s="119"/>
      <c r="T459" s="119"/>
      <c r="U459" s="110">
        <f t="shared" ref="U459:U522" si="43">P459*R459</f>
        <v>0</v>
      </c>
      <c r="V459" s="110">
        <f t="shared" si="42"/>
        <v>0</v>
      </c>
      <c r="W459" s="88"/>
      <c r="X459" s="111" t="str">
        <f>IF(ISNUMBER(B459), IF(COUNTIF($B$10:$B459, B459)=COUNTIF($B:$B, B459), "1", "0"), "")</f>
        <v/>
      </c>
      <c r="Y459" s="112">
        <f t="shared" ref="Y459:Y522" si="44">IF(OR(C459="約定間全量不落(約定間停止・再起動)",
       C459="約定間全量不落(余力活用契約で最低出力維持)",
       C459="持ち下げ・起動供出機:約定間全量不落(約定間停止・再起動)",
       C459="持ち下げ・起動供出機:約定間全量不落(余力活用契約で最低出力維持)"), 1, 0)</f>
        <v>0</v>
      </c>
      <c r="Z459" s="113" t="str" cm="1">
        <f t="array" ref="Z459">_xlfn.IFS(S459="","未応札",S459&gt;0,"応札")</f>
        <v>未応札</v>
      </c>
      <c r="AA459" s="113" t="str" cm="1">
        <f t="array" ref="AA459">_xlfn.IFS(T459=0,"未約定",T459=S459,"約定",T459&lt;S459,"一部約定")</f>
        <v>未約定</v>
      </c>
      <c r="AB459" s="117"/>
      <c r="AC459" s="114" t="str">
        <f t="shared" ref="AC459:AC522" si="45">IF(Z459="応札",
IF(AA459="未約定",
IF(OR(G459="該当(起動供出機)", G459="該当(持ち下げ供出機)"), O459*S459, M459*S459),
IF(AA459="一部約定",
IF(OR(G459="該当(起動供出機)", G459="該当(持ち下げ供出機)"), O459*(S459-T459), M459*(S459-T459)),
"")
),
""
)</f>
        <v/>
      </c>
      <c r="AD459" s="115" t="str">
        <f t="shared" ref="AD459:AD522" si="46">IF(Q459=0,"", IF(OR(AA459="一部約定", AA459="未約定"), P459*(S459-T459), ""))</f>
        <v/>
      </c>
      <c r="AE459" s="116" t="str">
        <f t="shared" ref="AE459:AE522" si="47">IF(AND(Z459="応札",AA459="未約定"), IF(V459&lt;&gt;0, IF(W459&lt;V459, IF(W459&lt;&gt;0, W459, ""), IF(V459&lt;&gt;0, V459, "")), IF(W459&lt;&gt;0, W459, "")), "")</f>
        <v/>
      </c>
    </row>
    <row r="460" spans="2:31" ht="25.05" customHeight="1">
      <c r="B460" s="117"/>
      <c r="C460" s="117" t="s">
        <v>12</v>
      </c>
      <c r="D460" s="117"/>
      <c r="E460" s="117"/>
      <c r="F460" s="117"/>
      <c r="G460" s="117"/>
      <c r="H460" s="117"/>
      <c r="I460" s="117"/>
      <c r="J460" s="117"/>
      <c r="K460" s="117"/>
      <c r="L460" s="117"/>
      <c r="M460" s="118"/>
      <c r="N460" s="118"/>
      <c r="O460" s="118"/>
      <c r="P460" s="118"/>
      <c r="Q460" s="119"/>
      <c r="R460" s="119"/>
      <c r="S460" s="119"/>
      <c r="T460" s="119"/>
      <c r="U460" s="110">
        <f t="shared" si="43"/>
        <v>0</v>
      </c>
      <c r="V460" s="110">
        <f t="shared" si="42"/>
        <v>0</v>
      </c>
      <c r="W460" s="88"/>
      <c r="X460" s="111" t="str">
        <f>IF(ISNUMBER(B460), IF(COUNTIF($B$10:$B460, B460)=COUNTIF($B:$B, B460), "1", "0"), "")</f>
        <v/>
      </c>
      <c r="Y460" s="112">
        <f t="shared" si="44"/>
        <v>0</v>
      </c>
      <c r="Z460" s="113" t="str" cm="1">
        <f t="array" ref="Z460">_xlfn.IFS(S460="","未応札",S460&gt;0,"応札")</f>
        <v>未応札</v>
      </c>
      <c r="AA460" s="113" t="str" cm="1">
        <f t="array" ref="AA460">_xlfn.IFS(T460=0,"未約定",T460=S460,"約定",T460&lt;S460,"一部約定")</f>
        <v>未約定</v>
      </c>
      <c r="AB460" s="117"/>
      <c r="AC460" s="114" t="str">
        <f t="shared" si="45"/>
        <v/>
      </c>
      <c r="AD460" s="115" t="str">
        <f t="shared" si="46"/>
        <v/>
      </c>
      <c r="AE460" s="116" t="str">
        <f t="shared" si="47"/>
        <v/>
      </c>
    </row>
    <row r="461" spans="2:31" ht="25.05" customHeight="1">
      <c r="B461" s="117"/>
      <c r="C461" s="117" t="s">
        <v>12</v>
      </c>
      <c r="D461" s="117"/>
      <c r="E461" s="117"/>
      <c r="F461" s="117"/>
      <c r="G461" s="117"/>
      <c r="H461" s="117"/>
      <c r="I461" s="117"/>
      <c r="J461" s="117"/>
      <c r="K461" s="117"/>
      <c r="L461" s="117"/>
      <c r="M461" s="118"/>
      <c r="N461" s="118"/>
      <c r="O461" s="118"/>
      <c r="P461" s="118"/>
      <c r="Q461" s="119"/>
      <c r="R461" s="119"/>
      <c r="S461" s="119"/>
      <c r="T461" s="119"/>
      <c r="U461" s="110">
        <f t="shared" si="43"/>
        <v>0</v>
      </c>
      <c r="V461" s="110">
        <f t="shared" si="42"/>
        <v>0</v>
      </c>
      <c r="W461" s="88"/>
      <c r="X461" s="111" t="str">
        <f>IF(ISNUMBER(B461), IF(COUNTIF($B$10:$B461, B461)=COUNTIF($B:$B, B461), "1", "0"), "")</f>
        <v/>
      </c>
      <c r="Y461" s="112">
        <f t="shared" si="44"/>
        <v>0</v>
      </c>
      <c r="Z461" s="113" t="str" cm="1">
        <f t="array" ref="Z461">_xlfn.IFS(S461="","未応札",S461&gt;0,"応札")</f>
        <v>未応札</v>
      </c>
      <c r="AA461" s="113" t="str" cm="1">
        <f t="array" ref="AA461">_xlfn.IFS(T461=0,"未約定",T461=S461,"約定",T461&lt;S461,"一部約定")</f>
        <v>未約定</v>
      </c>
      <c r="AB461" s="117"/>
      <c r="AC461" s="114" t="str">
        <f t="shared" si="45"/>
        <v/>
      </c>
      <c r="AD461" s="115" t="str">
        <f t="shared" si="46"/>
        <v/>
      </c>
      <c r="AE461" s="116" t="str">
        <f t="shared" si="47"/>
        <v/>
      </c>
    </row>
    <row r="462" spans="2:31" ht="25.05" customHeight="1">
      <c r="B462" s="117"/>
      <c r="C462" s="117" t="s">
        <v>12</v>
      </c>
      <c r="D462" s="117"/>
      <c r="E462" s="117"/>
      <c r="F462" s="117"/>
      <c r="G462" s="117"/>
      <c r="H462" s="117"/>
      <c r="I462" s="117"/>
      <c r="J462" s="117"/>
      <c r="K462" s="117"/>
      <c r="L462" s="117"/>
      <c r="M462" s="118"/>
      <c r="N462" s="118"/>
      <c r="O462" s="118"/>
      <c r="P462" s="118"/>
      <c r="Q462" s="119"/>
      <c r="R462" s="119"/>
      <c r="S462" s="119"/>
      <c r="T462" s="119"/>
      <c r="U462" s="110">
        <f t="shared" si="43"/>
        <v>0</v>
      </c>
      <c r="V462" s="110">
        <f t="shared" si="42"/>
        <v>0</v>
      </c>
      <c r="W462" s="88"/>
      <c r="X462" s="111" t="str">
        <f>IF(ISNUMBER(B462), IF(COUNTIF($B$10:$B462, B462)=COUNTIF($B:$B, B462), "1", "0"), "")</f>
        <v/>
      </c>
      <c r="Y462" s="112">
        <f t="shared" si="44"/>
        <v>0</v>
      </c>
      <c r="Z462" s="113" t="str" cm="1">
        <f t="array" ref="Z462">_xlfn.IFS(S462="","未応札",S462&gt;0,"応札")</f>
        <v>未応札</v>
      </c>
      <c r="AA462" s="113" t="str" cm="1">
        <f t="array" ref="AA462">_xlfn.IFS(T462=0,"未約定",T462=S462,"約定",T462&lt;S462,"一部約定")</f>
        <v>未約定</v>
      </c>
      <c r="AB462" s="117"/>
      <c r="AC462" s="114" t="str">
        <f t="shared" si="45"/>
        <v/>
      </c>
      <c r="AD462" s="115" t="str">
        <f t="shared" si="46"/>
        <v/>
      </c>
      <c r="AE462" s="116" t="str">
        <f t="shared" si="47"/>
        <v/>
      </c>
    </row>
    <row r="463" spans="2:31" ht="25.05" customHeight="1">
      <c r="B463" s="117"/>
      <c r="C463" s="117" t="s">
        <v>12</v>
      </c>
      <c r="D463" s="117"/>
      <c r="E463" s="117"/>
      <c r="F463" s="117"/>
      <c r="G463" s="117"/>
      <c r="H463" s="117"/>
      <c r="I463" s="117"/>
      <c r="J463" s="117"/>
      <c r="K463" s="117"/>
      <c r="L463" s="117"/>
      <c r="M463" s="118"/>
      <c r="N463" s="118"/>
      <c r="O463" s="118"/>
      <c r="P463" s="118"/>
      <c r="Q463" s="119"/>
      <c r="R463" s="119"/>
      <c r="S463" s="119"/>
      <c r="T463" s="119"/>
      <c r="U463" s="110">
        <f t="shared" si="43"/>
        <v>0</v>
      </c>
      <c r="V463" s="110">
        <f t="shared" si="42"/>
        <v>0</v>
      </c>
      <c r="W463" s="88"/>
      <c r="X463" s="111" t="str">
        <f>IF(ISNUMBER(B463), IF(COUNTIF($B$10:$B463, B463)=COUNTIF($B:$B, B463), "1", "0"), "")</f>
        <v/>
      </c>
      <c r="Y463" s="112">
        <f t="shared" si="44"/>
        <v>0</v>
      </c>
      <c r="Z463" s="113" t="str" cm="1">
        <f t="array" ref="Z463">_xlfn.IFS(S463="","未応札",S463&gt;0,"応札")</f>
        <v>未応札</v>
      </c>
      <c r="AA463" s="113" t="str" cm="1">
        <f t="array" ref="AA463">_xlfn.IFS(T463=0,"未約定",T463=S463,"約定",T463&lt;S463,"一部約定")</f>
        <v>未約定</v>
      </c>
      <c r="AB463" s="117"/>
      <c r="AC463" s="114" t="str">
        <f t="shared" si="45"/>
        <v/>
      </c>
      <c r="AD463" s="115" t="str">
        <f t="shared" si="46"/>
        <v/>
      </c>
      <c r="AE463" s="116" t="str">
        <f t="shared" si="47"/>
        <v/>
      </c>
    </row>
    <row r="464" spans="2:31" ht="25.05" customHeight="1">
      <c r="B464" s="117"/>
      <c r="C464" s="117" t="s">
        <v>12</v>
      </c>
      <c r="D464" s="117"/>
      <c r="E464" s="117"/>
      <c r="F464" s="117"/>
      <c r="G464" s="117"/>
      <c r="H464" s="117"/>
      <c r="I464" s="117"/>
      <c r="J464" s="117"/>
      <c r="K464" s="117"/>
      <c r="L464" s="117"/>
      <c r="M464" s="118"/>
      <c r="N464" s="118"/>
      <c r="O464" s="118"/>
      <c r="P464" s="118"/>
      <c r="Q464" s="119"/>
      <c r="R464" s="119"/>
      <c r="S464" s="119"/>
      <c r="T464" s="119"/>
      <c r="U464" s="110">
        <f t="shared" si="43"/>
        <v>0</v>
      </c>
      <c r="V464" s="110">
        <f t="shared" si="42"/>
        <v>0</v>
      </c>
      <c r="W464" s="88"/>
      <c r="X464" s="111" t="str">
        <f>IF(ISNUMBER(B464), IF(COUNTIF($B$10:$B464, B464)=COUNTIF($B:$B, B464), "1", "0"), "")</f>
        <v/>
      </c>
      <c r="Y464" s="112">
        <f t="shared" si="44"/>
        <v>0</v>
      </c>
      <c r="Z464" s="113" t="str" cm="1">
        <f t="array" ref="Z464">_xlfn.IFS(S464="","未応札",S464&gt;0,"応札")</f>
        <v>未応札</v>
      </c>
      <c r="AA464" s="113" t="str" cm="1">
        <f t="array" ref="AA464">_xlfn.IFS(T464=0,"未約定",T464=S464,"約定",T464&lt;S464,"一部約定")</f>
        <v>未約定</v>
      </c>
      <c r="AB464" s="117"/>
      <c r="AC464" s="114" t="str">
        <f t="shared" si="45"/>
        <v/>
      </c>
      <c r="AD464" s="115" t="str">
        <f t="shared" si="46"/>
        <v/>
      </c>
      <c r="AE464" s="116" t="str">
        <f t="shared" si="47"/>
        <v/>
      </c>
    </row>
    <row r="465" spans="2:31" ht="25.05" customHeight="1">
      <c r="B465" s="117"/>
      <c r="C465" s="117" t="s">
        <v>12</v>
      </c>
      <c r="D465" s="117"/>
      <c r="E465" s="117"/>
      <c r="F465" s="117"/>
      <c r="G465" s="117"/>
      <c r="H465" s="117"/>
      <c r="I465" s="117"/>
      <c r="J465" s="117"/>
      <c r="K465" s="117"/>
      <c r="L465" s="117"/>
      <c r="M465" s="118"/>
      <c r="N465" s="118"/>
      <c r="O465" s="118"/>
      <c r="P465" s="118"/>
      <c r="Q465" s="119"/>
      <c r="R465" s="119"/>
      <c r="S465" s="119"/>
      <c r="T465" s="119"/>
      <c r="U465" s="110">
        <f t="shared" si="43"/>
        <v>0</v>
      </c>
      <c r="V465" s="110">
        <f t="shared" si="42"/>
        <v>0</v>
      </c>
      <c r="W465" s="88"/>
      <c r="X465" s="111" t="str">
        <f>IF(ISNUMBER(B465), IF(COUNTIF($B$10:$B465, B465)=COUNTIF($B:$B, B465), "1", "0"), "")</f>
        <v/>
      </c>
      <c r="Y465" s="112">
        <f t="shared" si="44"/>
        <v>0</v>
      </c>
      <c r="Z465" s="113" t="str" cm="1">
        <f t="array" ref="Z465">_xlfn.IFS(S465="","未応札",S465&gt;0,"応札")</f>
        <v>未応札</v>
      </c>
      <c r="AA465" s="113" t="str" cm="1">
        <f t="array" ref="AA465">_xlfn.IFS(T465=0,"未約定",T465=S465,"約定",T465&lt;S465,"一部約定")</f>
        <v>未約定</v>
      </c>
      <c r="AB465" s="117"/>
      <c r="AC465" s="114" t="str">
        <f t="shared" si="45"/>
        <v/>
      </c>
      <c r="AD465" s="115" t="str">
        <f t="shared" si="46"/>
        <v/>
      </c>
      <c r="AE465" s="116" t="str">
        <f t="shared" si="47"/>
        <v/>
      </c>
    </row>
    <row r="466" spans="2:31" ht="25.05" customHeight="1">
      <c r="B466" s="117"/>
      <c r="C466" s="117" t="s">
        <v>12</v>
      </c>
      <c r="D466" s="117"/>
      <c r="E466" s="117"/>
      <c r="F466" s="117"/>
      <c r="G466" s="117"/>
      <c r="H466" s="117"/>
      <c r="I466" s="117"/>
      <c r="J466" s="117"/>
      <c r="K466" s="117"/>
      <c r="L466" s="117"/>
      <c r="M466" s="118"/>
      <c r="N466" s="118"/>
      <c r="O466" s="118"/>
      <c r="P466" s="118"/>
      <c r="Q466" s="119"/>
      <c r="R466" s="119"/>
      <c r="S466" s="119"/>
      <c r="T466" s="119"/>
      <c r="U466" s="110">
        <f t="shared" si="43"/>
        <v>0</v>
      </c>
      <c r="V466" s="110">
        <f t="shared" si="42"/>
        <v>0</v>
      </c>
      <c r="W466" s="88"/>
      <c r="X466" s="111" t="str">
        <f>IF(ISNUMBER(B466), IF(COUNTIF($B$10:$B466, B466)=COUNTIF($B:$B, B466), "1", "0"), "")</f>
        <v/>
      </c>
      <c r="Y466" s="112">
        <f t="shared" si="44"/>
        <v>0</v>
      </c>
      <c r="Z466" s="113" t="str" cm="1">
        <f t="array" ref="Z466">_xlfn.IFS(S466="","未応札",S466&gt;0,"応札")</f>
        <v>未応札</v>
      </c>
      <c r="AA466" s="113" t="str" cm="1">
        <f t="array" ref="AA466">_xlfn.IFS(T466=0,"未約定",T466=S466,"約定",T466&lt;S466,"一部約定")</f>
        <v>未約定</v>
      </c>
      <c r="AB466" s="117"/>
      <c r="AC466" s="114" t="str">
        <f t="shared" si="45"/>
        <v/>
      </c>
      <c r="AD466" s="115" t="str">
        <f t="shared" si="46"/>
        <v/>
      </c>
      <c r="AE466" s="116" t="str">
        <f t="shared" si="47"/>
        <v/>
      </c>
    </row>
    <row r="467" spans="2:31" ht="25.05" customHeight="1">
      <c r="B467" s="117"/>
      <c r="C467" s="117" t="s">
        <v>12</v>
      </c>
      <c r="D467" s="117"/>
      <c r="E467" s="117"/>
      <c r="F467" s="117"/>
      <c r="G467" s="117"/>
      <c r="H467" s="117"/>
      <c r="I467" s="117"/>
      <c r="J467" s="117"/>
      <c r="K467" s="117"/>
      <c r="L467" s="117"/>
      <c r="M467" s="118"/>
      <c r="N467" s="118"/>
      <c r="O467" s="118"/>
      <c r="P467" s="118"/>
      <c r="Q467" s="119"/>
      <c r="R467" s="119"/>
      <c r="S467" s="119"/>
      <c r="T467" s="119"/>
      <c r="U467" s="110">
        <f t="shared" si="43"/>
        <v>0</v>
      </c>
      <c r="V467" s="110">
        <f t="shared" si="42"/>
        <v>0</v>
      </c>
      <c r="W467" s="88"/>
      <c r="X467" s="111" t="str">
        <f>IF(ISNUMBER(B467), IF(COUNTIF($B$10:$B467, B467)=COUNTIF($B:$B, B467), "1", "0"), "")</f>
        <v/>
      </c>
      <c r="Y467" s="112">
        <f t="shared" si="44"/>
        <v>0</v>
      </c>
      <c r="Z467" s="113" t="str" cm="1">
        <f t="array" ref="Z467">_xlfn.IFS(S467="","未応札",S467&gt;0,"応札")</f>
        <v>未応札</v>
      </c>
      <c r="AA467" s="113" t="str" cm="1">
        <f t="array" ref="AA467">_xlfn.IFS(T467=0,"未約定",T467=S467,"約定",T467&lt;S467,"一部約定")</f>
        <v>未約定</v>
      </c>
      <c r="AB467" s="117"/>
      <c r="AC467" s="114" t="str">
        <f t="shared" si="45"/>
        <v/>
      </c>
      <c r="AD467" s="115" t="str">
        <f t="shared" si="46"/>
        <v/>
      </c>
      <c r="AE467" s="116" t="str">
        <f t="shared" si="47"/>
        <v/>
      </c>
    </row>
    <row r="468" spans="2:31" ht="25.05" customHeight="1">
      <c r="B468" s="117"/>
      <c r="C468" s="117" t="s">
        <v>12</v>
      </c>
      <c r="D468" s="117"/>
      <c r="E468" s="117"/>
      <c r="F468" s="117"/>
      <c r="G468" s="117"/>
      <c r="H468" s="117"/>
      <c r="I468" s="117"/>
      <c r="J468" s="117"/>
      <c r="K468" s="117"/>
      <c r="L468" s="117"/>
      <c r="M468" s="118"/>
      <c r="N468" s="118"/>
      <c r="O468" s="118"/>
      <c r="P468" s="118"/>
      <c r="Q468" s="119"/>
      <c r="R468" s="119"/>
      <c r="S468" s="119"/>
      <c r="T468" s="119"/>
      <c r="U468" s="110">
        <f t="shared" si="43"/>
        <v>0</v>
      </c>
      <c r="V468" s="110">
        <f t="shared" si="42"/>
        <v>0</v>
      </c>
      <c r="W468" s="88"/>
      <c r="X468" s="111" t="str">
        <f>IF(ISNUMBER(B468), IF(COUNTIF($B$10:$B468, B468)=COUNTIF($B:$B, B468), "1", "0"), "")</f>
        <v/>
      </c>
      <c r="Y468" s="112">
        <f t="shared" si="44"/>
        <v>0</v>
      </c>
      <c r="Z468" s="113" t="str" cm="1">
        <f t="array" ref="Z468">_xlfn.IFS(S468="","未応札",S468&gt;0,"応札")</f>
        <v>未応札</v>
      </c>
      <c r="AA468" s="113" t="str" cm="1">
        <f t="array" ref="AA468">_xlfn.IFS(T468=0,"未約定",T468=S468,"約定",T468&lt;S468,"一部約定")</f>
        <v>未約定</v>
      </c>
      <c r="AB468" s="117"/>
      <c r="AC468" s="114" t="str">
        <f t="shared" si="45"/>
        <v/>
      </c>
      <c r="AD468" s="115" t="str">
        <f t="shared" si="46"/>
        <v/>
      </c>
      <c r="AE468" s="116" t="str">
        <f t="shared" si="47"/>
        <v/>
      </c>
    </row>
    <row r="469" spans="2:31" ht="25.05" customHeight="1">
      <c r="B469" s="117"/>
      <c r="C469" s="117" t="s">
        <v>12</v>
      </c>
      <c r="D469" s="117"/>
      <c r="E469" s="117"/>
      <c r="F469" s="117"/>
      <c r="G469" s="117"/>
      <c r="H469" s="117"/>
      <c r="I469" s="117"/>
      <c r="J469" s="117"/>
      <c r="K469" s="117"/>
      <c r="L469" s="117"/>
      <c r="M469" s="118"/>
      <c r="N469" s="118"/>
      <c r="O469" s="118"/>
      <c r="P469" s="118"/>
      <c r="Q469" s="119"/>
      <c r="R469" s="119"/>
      <c r="S469" s="119"/>
      <c r="T469" s="119"/>
      <c r="U469" s="110">
        <f t="shared" si="43"/>
        <v>0</v>
      </c>
      <c r="V469" s="110">
        <f t="shared" si="42"/>
        <v>0</v>
      </c>
      <c r="W469" s="88"/>
      <c r="X469" s="111" t="str">
        <f>IF(ISNUMBER(B469), IF(COUNTIF($B$10:$B469, B469)=COUNTIF($B:$B, B469), "1", "0"), "")</f>
        <v/>
      </c>
      <c r="Y469" s="112">
        <f t="shared" si="44"/>
        <v>0</v>
      </c>
      <c r="Z469" s="113" t="str" cm="1">
        <f t="array" ref="Z469">_xlfn.IFS(S469="","未応札",S469&gt;0,"応札")</f>
        <v>未応札</v>
      </c>
      <c r="AA469" s="113" t="str" cm="1">
        <f t="array" ref="AA469">_xlfn.IFS(T469=0,"未約定",T469=S469,"約定",T469&lt;S469,"一部約定")</f>
        <v>未約定</v>
      </c>
      <c r="AB469" s="117"/>
      <c r="AC469" s="114" t="str">
        <f t="shared" si="45"/>
        <v/>
      </c>
      <c r="AD469" s="115" t="str">
        <f t="shared" si="46"/>
        <v/>
      </c>
      <c r="AE469" s="116" t="str">
        <f t="shared" si="47"/>
        <v/>
      </c>
    </row>
    <row r="470" spans="2:31" ht="25.05" customHeight="1">
      <c r="B470" s="117"/>
      <c r="C470" s="117" t="s">
        <v>12</v>
      </c>
      <c r="D470" s="117"/>
      <c r="E470" s="117"/>
      <c r="F470" s="117"/>
      <c r="G470" s="117"/>
      <c r="H470" s="117"/>
      <c r="I470" s="117"/>
      <c r="J470" s="117"/>
      <c r="K470" s="117"/>
      <c r="L470" s="117"/>
      <c r="M470" s="118"/>
      <c r="N470" s="118"/>
      <c r="O470" s="118"/>
      <c r="P470" s="118"/>
      <c r="Q470" s="119"/>
      <c r="R470" s="119"/>
      <c r="S470" s="119"/>
      <c r="T470" s="119"/>
      <c r="U470" s="110">
        <f t="shared" si="43"/>
        <v>0</v>
      </c>
      <c r="V470" s="110">
        <f t="shared" si="42"/>
        <v>0</v>
      </c>
      <c r="W470" s="88"/>
      <c r="X470" s="111" t="str">
        <f>IF(ISNUMBER(B470), IF(COUNTIF($B$10:$B470, B470)=COUNTIF($B:$B, B470), "1", "0"), "")</f>
        <v/>
      </c>
      <c r="Y470" s="112">
        <f t="shared" si="44"/>
        <v>0</v>
      </c>
      <c r="Z470" s="113" t="str" cm="1">
        <f t="array" ref="Z470">_xlfn.IFS(S470="","未応札",S470&gt;0,"応札")</f>
        <v>未応札</v>
      </c>
      <c r="AA470" s="113" t="str" cm="1">
        <f t="array" ref="AA470">_xlfn.IFS(T470=0,"未約定",T470=S470,"約定",T470&lt;S470,"一部約定")</f>
        <v>未約定</v>
      </c>
      <c r="AB470" s="117"/>
      <c r="AC470" s="114" t="str">
        <f t="shared" si="45"/>
        <v/>
      </c>
      <c r="AD470" s="115" t="str">
        <f t="shared" si="46"/>
        <v/>
      </c>
      <c r="AE470" s="116" t="str">
        <f t="shared" si="47"/>
        <v/>
      </c>
    </row>
    <row r="471" spans="2:31" ht="25.05" customHeight="1">
      <c r="B471" s="117"/>
      <c r="C471" s="117" t="s">
        <v>12</v>
      </c>
      <c r="D471" s="117"/>
      <c r="E471" s="117"/>
      <c r="F471" s="117"/>
      <c r="G471" s="117"/>
      <c r="H471" s="117"/>
      <c r="I471" s="117"/>
      <c r="J471" s="117"/>
      <c r="K471" s="117"/>
      <c r="L471" s="117"/>
      <c r="M471" s="118"/>
      <c r="N471" s="118"/>
      <c r="O471" s="118"/>
      <c r="P471" s="118"/>
      <c r="Q471" s="119"/>
      <c r="R471" s="119"/>
      <c r="S471" s="119"/>
      <c r="T471" s="119"/>
      <c r="U471" s="110">
        <f t="shared" si="43"/>
        <v>0</v>
      </c>
      <c r="V471" s="110">
        <f t="shared" si="42"/>
        <v>0</v>
      </c>
      <c r="W471" s="88"/>
      <c r="X471" s="111" t="str">
        <f>IF(ISNUMBER(B471), IF(COUNTIF($B$10:$B471, B471)=COUNTIF($B:$B, B471), "1", "0"), "")</f>
        <v/>
      </c>
      <c r="Y471" s="112">
        <f t="shared" si="44"/>
        <v>0</v>
      </c>
      <c r="Z471" s="113" t="str" cm="1">
        <f t="array" ref="Z471">_xlfn.IFS(S471="","未応札",S471&gt;0,"応札")</f>
        <v>未応札</v>
      </c>
      <c r="AA471" s="113" t="str" cm="1">
        <f t="array" ref="AA471">_xlfn.IFS(T471=0,"未約定",T471=S471,"約定",T471&lt;S471,"一部約定")</f>
        <v>未約定</v>
      </c>
      <c r="AB471" s="117"/>
      <c r="AC471" s="114" t="str">
        <f t="shared" si="45"/>
        <v/>
      </c>
      <c r="AD471" s="115" t="str">
        <f t="shared" si="46"/>
        <v/>
      </c>
      <c r="AE471" s="116" t="str">
        <f t="shared" si="47"/>
        <v/>
      </c>
    </row>
    <row r="472" spans="2:31" ht="25.05" customHeight="1">
      <c r="B472" s="117"/>
      <c r="C472" s="117" t="s">
        <v>12</v>
      </c>
      <c r="D472" s="117"/>
      <c r="E472" s="117"/>
      <c r="F472" s="117"/>
      <c r="G472" s="117"/>
      <c r="H472" s="117"/>
      <c r="I472" s="117"/>
      <c r="J472" s="117"/>
      <c r="K472" s="117"/>
      <c r="L472" s="117"/>
      <c r="M472" s="118"/>
      <c r="N472" s="118"/>
      <c r="O472" s="118"/>
      <c r="P472" s="118"/>
      <c r="Q472" s="119"/>
      <c r="R472" s="119"/>
      <c r="S472" s="119"/>
      <c r="T472" s="119"/>
      <c r="U472" s="110">
        <f t="shared" si="43"/>
        <v>0</v>
      </c>
      <c r="V472" s="110">
        <f t="shared" si="42"/>
        <v>0</v>
      </c>
      <c r="W472" s="88"/>
      <c r="X472" s="111" t="str">
        <f>IF(ISNUMBER(B472), IF(COUNTIF($B$10:$B472, B472)=COUNTIF($B:$B, B472), "1", "0"), "")</f>
        <v/>
      </c>
      <c r="Y472" s="112">
        <f t="shared" si="44"/>
        <v>0</v>
      </c>
      <c r="Z472" s="113" t="str" cm="1">
        <f t="array" ref="Z472">_xlfn.IFS(S472="","未応札",S472&gt;0,"応札")</f>
        <v>未応札</v>
      </c>
      <c r="AA472" s="113" t="str" cm="1">
        <f t="array" ref="AA472">_xlfn.IFS(T472=0,"未約定",T472=S472,"約定",T472&lt;S472,"一部約定")</f>
        <v>未約定</v>
      </c>
      <c r="AB472" s="117"/>
      <c r="AC472" s="114" t="str">
        <f t="shared" si="45"/>
        <v/>
      </c>
      <c r="AD472" s="115" t="str">
        <f t="shared" si="46"/>
        <v/>
      </c>
      <c r="AE472" s="116" t="str">
        <f t="shared" si="47"/>
        <v/>
      </c>
    </row>
    <row r="473" spans="2:31" ht="25.05" customHeight="1">
      <c r="B473" s="117"/>
      <c r="C473" s="117" t="s">
        <v>12</v>
      </c>
      <c r="D473" s="117"/>
      <c r="E473" s="117"/>
      <c r="F473" s="117"/>
      <c r="G473" s="117"/>
      <c r="H473" s="117"/>
      <c r="I473" s="117"/>
      <c r="J473" s="117"/>
      <c r="K473" s="117"/>
      <c r="L473" s="117"/>
      <c r="M473" s="118"/>
      <c r="N473" s="118"/>
      <c r="O473" s="118"/>
      <c r="P473" s="118"/>
      <c r="Q473" s="119"/>
      <c r="R473" s="119"/>
      <c r="S473" s="119"/>
      <c r="T473" s="119"/>
      <c r="U473" s="110">
        <f t="shared" si="43"/>
        <v>0</v>
      </c>
      <c r="V473" s="110">
        <f t="shared" si="42"/>
        <v>0</v>
      </c>
      <c r="W473" s="88"/>
      <c r="X473" s="111" t="str">
        <f>IF(ISNUMBER(B473), IF(COUNTIF($B$10:$B473, B473)=COUNTIF($B:$B, B473), "1", "0"), "")</f>
        <v/>
      </c>
      <c r="Y473" s="112">
        <f t="shared" si="44"/>
        <v>0</v>
      </c>
      <c r="Z473" s="113" t="str" cm="1">
        <f t="array" ref="Z473">_xlfn.IFS(S473="","未応札",S473&gt;0,"応札")</f>
        <v>未応札</v>
      </c>
      <c r="AA473" s="113" t="str" cm="1">
        <f t="array" ref="AA473">_xlfn.IFS(T473=0,"未約定",T473=S473,"約定",T473&lt;S473,"一部約定")</f>
        <v>未約定</v>
      </c>
      <c r="AB473" s="117"/>
      <c r="AC473" s="114" t="str">
        <f t="shared" si="45"/>
        <v/>
      </c>
      <c r="AD473" s="115" t="str">
        <f t="shared" si="46"/>
        <v/>
      </c>
      <c r="AE473" s="116" t="str">
        <f t="shared" si="47"/>
        <v/>
      </c>
    </row>
    <row r="474" spans="2:31" ht="25.05" customHeight="1">
      <c r="B474" s="117"/>
      <c r="C474" s="117" t="s">
        <v>12</v>
      </c>
      <c r="D474" s="117"/>
      <c r="E474" s="117"/>
      <c r="F474" s="117"/>
      <c r="G474" s="117"/>
      <c r="H474" s="117"/>
      <c r="I474" s="117"/>
      <c r="J474" s="117"/>
      <c r="K474" s="117"/>
      <c r="L474" s="117"/>
      <c r="M474" s="118"/>
      <c r="N474" s="118"/>
      <c r="O474" s="118"/>
      <c r="P474" s="118"/>
      <c r="Q474" s="119"/>
      <c r="R474" s="119"/>
      <c r="S474" s="119"/>
      <c r="T474" s="119"/>
      <c r="U474" s="110">
        <f t="shared" si="43"/>
        <v>0</v>
      </c>
      <c r="V474" s="110">
        <f t="shared" si="42"/>
        <v>0</v>
      </c>
      <c r="W474" s="88"/>
      <c r="X474" s="111" t="str">
        <f>IF(ISNUMBER(B474), IF(COUNTIF($B$10:$B474, B474)=COUNTIF($B:$B, B474), "1", "0"), "")</f>
        <v/>
      </c>
      <c r="Y474" s="112">
        <f t="shared" si="44"/>
        <v>0</v>
      </c>
      <c r="Z474" s="113" t="str" cm="1">
        <f t="array" ref="Z474">_xlfn.IFS(S474="","未応札",S474&gt;0,"応札")</f>
        <v>未応札</v>
      </c>
      <c r="AA474" s="113" t="str" cm="1">
        <f t="array" ref="AA474">_xlfn.IFS(T474=0,"未約定",T474=S474,"約定",T474&lt;S474,"一部約定")</f>
        <v>未約定</v>
      </c>
      <c r="AB474" s="117"/>
      <c r="AC474" s="114" t="str">
        <f t="shared" si="45"/>
        <v/>
      </c>
      <c r="AD474" s="115" t="str">
        <f t="shared" si="46"/>
        <v/>
      </c>
      <c r="AE474" s="116" t="str">
        <f t="shared" si="47"/>
        <v/>
      </c>
    </row>
    <row r="475" spans="2:31" ht="25.05" customHeight="1">
      <c r="B475" s="117"/>
      <c r="C475" s="117" t="s">
        <v>12</v>
      </c>
      <c r="D475" s="117"/>
      <c r="E475" s="117"/>
      <c r="F475" s="117"/>
      <c r="G475" s="117"/>
      <c r="H475" s="117"/>
      <c r="I475" s="117"/>
      <c r="J475" s="117"/>
      <c r="K475" s="117"/>
      <c r="L475" s="117"/>
      <c r="M475" s="118"/>
      <c r="N475" s="118"/>
      <c r="O475" s="118"/>
      <c r="P475" s="118"/>
      <c r="Q475" s="119"/>
      <c r="R475" s="119"/>
      <c r="S475" s="119"/>
      <c r="T475" s="119"/>
      <c r="U475" s="110">
        <f t="shared" si="43"/>
        <v>0</v>
      </c>
      <c r="V475" s="110">
        <f t="shared" si="42"/>
        <v>0</v>
      </c>
      <c r="W475" s="88"/>
      <c r="X475" s="111" t="str">
        <f>IF(ISNUMBER(B475), IF(COUNTIF($B$10:$B475, B475)=COUNTIF($B:$B, B475), "1", "0"), "")</f>
        <v/>
      </c>
      <c r="Y475" s="112">
        <f t="shared" si="44"/>
        <v>0</v>
      </c>
      <c r="Z475" s="113" t="str" cm="1">
        <f t="array" ref="Z475">_xlfn.IFS(S475="","未応札",S475&gt;0,"応札")</f>
        <v>未応札</v>
      </c>
      <c r="AA475" s="113" t="str" cm="1">
        <f t="array" ref="AA475">_xlfn.IFS(T475=0,"未約定",T475=S475,"約定",T475&lt;S475,"一部約定")</f>
        <v>未約定</v>
      </c>
      <c r="AB475" s="117"/>
      <c r="AC475" s="114" t="str">
        <f t="shared" si="45"/>
        <v/>
      </c>
      <c r="AD475" s="115" t="str">
        <f t="shared" si="46"/>
        <v/>
      </c>
      <c r="AE475" s="116" t="str">
        <f t="shared" si="47"/>
        <v/>
      </c>
    </row>
    <row r="476" spans="2:31" ht="25.05" customHeight="1">
      <c r="B476" s="117"/>
      <c r="C476" s="117" t="s">
        <v>12</v>
      </c>
      <c r="D476" s="117"/>
      <c r="E476" s="117"/>
      <c r="F476" s="117"/>
      <c r="G476" s="117"/>
      <c r="H476" s="117"/>
      <c r="I476" s="117"/>
      <c r="J476" s="117"/>
      <c r="K476" s="117"/>
      <c r="L476" s="117"/>
      <c r="M476" s="118"/>
      <c r="N476" s="118"/>
      <c r="O476" s="118"/>
      <c r="P476" s="118"/>
      <c r="Q476" s="119"/>
      <c r="R476" s="119"/>
      <c r="S476" s="119"/>
      <c r="T476" s="119"/>
      <c r="U476" s="110">
        <f t="shared" si="43"/>
        <v>0</v>
      </c>
      <c r="V476" s="110">
        <f t="shared" si="42"/>
        <v>0</v>
      </c>
      <c r="W476" s="88"/>
      <c r="X476" s="111" t="str">
        <f>IF(ISNUMBER(B476), IF(COUNTIF($B$10:$B476, B476)=COUNTIF($B:$B, B476), "1", "0"), "")</f>
        <v/>
      </c>
      <c r="Y476" s="112">
        <f t="shared" si="44"/>
        <v>0</v>
      </c>
      <c r="Z476" s="113" t="str" cm="1">
        <f t="array" ref="Z476">_xlfn.IFS(S476="","未応札",S476&gt;0,"応札")</f>
        <v>未応札</v>
      </c>
      <c r="AA476" s="113" t="str" cm="1">
        <f t="array" ref="AA476">_xlfn.IFS(T476=0,"未約定",T476=S476,"約定",T476&lt;S476,"一部約定")</f>
        <v>未約定</v>
      </c>
      <c r="AB476" s="117"/>
      <c r="AC476" s="114" t="str">
        <f t="shared" si="45"/>
        <v/>
      </c>
      <c r="AD476" s="115" t="str">
        <f t="shared" si="46"/>
        <v/>
      </c>
      <c r="AE476" s="116" t="str">
        <f t="shared" si="47"/>
        <v/>
      </c>
    </row>
    <row r="477" spans="2:31" ht="25.05" customHeight="1">
      <c r="B477" s="117"/>
      <c r="C477" s="117" t="s">
        <v>12</v>
      </c>
      <c r="D477" s="117"/>
      <c r="E477" s="117"/>
      <c r="F477" s="117"/>
      <c r="G477" s="117"/>
      <c r="H477" s="117"/>
      <c r="I477" s="117"/>
      <c r="J477" s="117"/>
      <c r="K477" s="117"/>
      <c r="L477" s="117"/>
      <c r="M477" s="118"/>
      <c r="N477" s="118"/>
      <c r="O477" s="118"/>
      <c r="P477" s="118"/>
      <c r="Q477" s="119"/>
      <c r="R477" s="119"/>
      <c r="S477" s="119"/>
      <c r="T477" s="119"/>
      <c r="U477" s="110">
        <f t="shared" si="43"/>
        <v>0</v>
      </c>
      <c r="V477" s="110">
        <f t="shared" si="42"/>
        <v>0</v>
      </c>
      <c r="W477" s="88"/>
      <c r="X477" s="111" t="str">
        <f>IF(ISNUMBER(B477), IF(COUNTIF($B$10:$B477, B477)=COUNTIF($B:$B, B477), "1", "0"), "")</f>
        <v/>
      </c>
      <c r="Y477" s="112">
        <f t="shared" si="44"/>
        <v>0</v>
      </c>
      <c r="Z477" s="113" t="str" cm="1">
        <f t="array" ref="Z477">_xlfn.IFS(S477="","未応札",S477&gt;0,"応札")</f>
        <v>未応札</v>
      </c>
      <c r="AA477" s="113" t="str" cm="1">
        <f t="array" ref="AA477">_xlfn.IFS(T477=0,"未約定",T477=S477,"約定",T477&lt;S477,"一部約定")</f>
        <v>未約定</v>
      </c>
      <c r="AB477" s="117"/>
      <c r="AC477" s="114" t="str">
        <f t="shared" si="45"/>
        <v/>
      </c>
      <c r="AD477" s="115" t="str">
        <f t="shared" si="46"/>
        <v/>
      </c>
      <c r="AE477" s="116" t="str">
        <f t="shared" si="47"/>
        <v/>
      </c>
    </row>
    <row r="478" spans="2:31" ht="25.05" customHeight="1">
      <c r="B478" s="117"/>
      <c r="C478" s="117" t="s">
        <v>12</v>
      </c>
      <c r="D478" s="117"/>
      <c r="E478" s="117"/>
      <c r="F478" s="117"/>
      <c r="G478" s="117"/>
      <c r="H478" s="117"/>
      <c r="I478" s="117"/>
      <c r="J478" s="117"/>
      <c r="K478" s="117"/>
      <c r="L478" s="117"/>
      <c r="M478" s="118"/>
      <c r="N478" s="118"/>
      <c r="O478" s="118"/>
      <c r="P478" s="118"/>
      <c r="Q478" s="119"/>
      <c r="R478" s="119"/>
      <c r="S478" s="119"/>
      <c r="T478" s="119"/>
      <c r="U478" s="110">
        <f t="shared" si="43"/>
        <v>0</v>
      </c>
      <c r="V478" s="110">
        <f t="shared" si="42"/>
        <v>0</v>
      </c>
      <c r="W478" s="88"/>
      <c r="X478" s="111" t="str">
        <f>IF(ISNUMBER(B478), IF(COUNTIF($B$10:$B478, B478)=COUNTIF($B:$B, B478), "1", "0"), "")</f>
        <v/>
      </c>
      <c r="Y478" s="112">
        <f t="shared" si="44"/>
        <v>0</v>
      </c>
      <c r="Z478" s="113" t="str" cm="1">
        <f t="array" ref="Z478">_xlfn.IFS(S478="","未応札",S478&gt;0,"応札")</f>
        <v>未応札</v>
      </c>
      <c r="AA478" s="113" t="str" cm="1">
        <f t="array" ref="AA478">_xlfn.IFS(T478=0,"未約定",T478=S478,"約定",T478&lt;S478,"一部約定")</f>
        <v>未約定</v>
      </c>
      <c r="AB478" s="117"/>
      <c r="AC478" s="114" t="str">
        <f t="shared" si="45"/>
        <v/>
      </c>
      <c r="AD478" s="115" t="str">
        <f t="shared" si="46"/>
        <v/>
      </c>
      <c r="AE478" s="116" t="str">
        <f t="shared" si="47"/>
        <v/>
      </c>
    </row>
    <row r="479" spans="2:31" ht="25.05" customHeight="1">
      <c r="B479" s="117"/>
      <c r="C479" s="117" t="s">
        <v>12</v>
      </c>
      <c r="D479" s="117"/>
      <c r="E479" s="117"/>
      <c r="F479" s="117"/>
      <c r="G479" s="117"/>
      <c r="H479" s="117"/>
      <c r="I479" s="117"/>
      <c r="J479" s="117"/>
      <c r="K479" s="117"/>
      <c r="L479" s="117"/>
      <c r="M479" s="118"/>
      <c r="N479" s="118"/>
      <c r="O479" s="118"/>
      <c r="P479" s="118"/>
      <c r="Q479" s="119"/>
      <c r="R479" s="119"/>
      <c r="S479" s="119"/>
      <c r="T479" s="119"/>
      <c r="U479" s="110">
        <f t="shared" si="43"/>
        <v>0</v>
      </c>
      <c r="V479" s="110">
        <f t="shared" si="42"/>
        <v>0</v>
      </c>
      <c r="W479" s="88"/>
      <c r="X479" s="111" t="str">
        <f>IF(ISNUMBER(B479), IF(COUNTIF($B$10:$B479, B479)=COUNTIF($B:$B, B479), "1", "0"), "")</f>
        <v/>
      </c>
      <c r="Y479" s="112">
        <f t="shared" si="44"/>
        <v>0</v>
      </c>
      <c r="Z479" s="113" t="str" cm="1">
        <f t="array" ref="Z479">_xlfn.IFS(S479="","未応札",S479&gt;0,"応札")</f>
        <v>未応札</v>
      </c>
      <c r="AA479" s="113" t="str" cm="1">
        <f t="array" ref="AA479">_xlfn.IFS(T479=0,"未約定",T479=S479,"約定",T479&lt;S479,"一部約定")</f>
        <v>未約定</v>
      </c>
      <c r="AB479" s="117"/>
      <c r="AC479" s="114" t="str">
        <f t="shared" si="45"/>
        <v/>
      </c>
      <c r="AD479" s="115" t="str">
        <f t="shared" si="46"/>
        <v/>
      </c>
      <c r="AE479" s="116" t="str">
        <f t="shared" si="47"/>
        <v/>
      </c>
    </row>
    <row r="480" spans="2:31" ht="25.05" customHeight="1">
      <c r="B480" s="117"/>
      <c r="C480" s="117" t="s">
        <v>12</v>
      </c>
      <c r="D480" s="117"/>
      <c r="E480" s="117"/>
      <c r="F480" s="117"/>
      <c r="G480" s="117"/>
      <c r="H480" s="117"/>
      <c r="I480" s="117"/>
      <c r="J480" s="117"/>
      <c r="K480" s="117"/>
      <c r="L480" s="117"/>
      <c r="M480" s="118"/>
      <c r="N480" s="118"/>
      <c r="O480" s="118"/>
      <c r="P480" s="118"/>
      <c r="Q480" s="119"/>
      <c r="R480" s="119"/>
      <c r="S480" s="119"/>
      <c r="T480" s="119"/>
      <c r="U480" s="110">
        <f t="shared" si="43"/>
        <v>0</v>
      </c>
      <c r="V480" s="110">
        <f t="shared" si="42"/>
        <v>0</v>
      </c>
      <c r="W480" s="88"/>
      <c r="X480" s="111" t="str">
        <f>IF(ISNUMBER(B480), IF(COUNTIF($B$10:$B480, B480)=COUNTIF($B:$B, B480), "1", "0"), "")</f>
        <v/>
      </c>
      <c r="Y480" s="112">
        <f t="shared" si="44"/>
        <v>0</v>
      </c>
      <c r="Z480" s="113" t="str" cm="1">
        <f t="array" ref="Z480">_xlfn.IFS(S480="","未応札",S480&gt;0,"応札")</f>
        <v>未応札</v>
      </c>
      <c r="AA480" s="113" t="str" cm="1">
        <f t="array" ref="AA480">_xlfn.IFS(T480=0,"未約定",T480=S480,"約定",T480&lt;S480,"一部約定")</f>
        <v>未約定</v>
      </c>
      <c r="AB480" s="117"/>
      <c r="AC480" s="114" t="str">
        <f t="shared" si="45"/>
        <v/>
      </c>
      <c r="AD480" s="115" t="str">
        <f t="shared" si="46"/>
        <v/>
      </c>
      <c r="AE480" s="116" t="str">
        <f t="shared" si="47"/>
        <v/>
      </c>
    </row>
    <row r="481" spans="2:31" ht="25.05" customHeight="1">
      <c r="B481" s="117"/>
      <c r="C481" s="117" t="s">
        <v>12</v>
      </c>
      <c r="D481" s="117"/>
      <c r="E481" s="117"/>
      <c r="F481" s="117"/>
      <c r="G481" s="117"/>
      <c r="H481" s="117"/>
      <c r="I481" s="117"/>
      <c r="J481" s="117"/>
      <c r="K481" s="117"/>
      <c r="L481" s="117"/>
      <c r="M481" s="118"/>
      <c r="N481" s="118"/>
      <c r="O481" s="118"/>
      <c r="P481" s="118"/>
      <c r="Q481" s="119"/>
      <c r="R481" s="119"/>
      <c r="S481" s="119"/>
      <c r="T481" s="119"/>
      <c r="U481" s="110">
        <f t="shared" si="43"/>
        <v>0</v>
      </c>
      <c r="V481" s="110">
        <f t="shared" si="42"/>
        <v>0</v>
      </c>
      <c r="W481" s="88"/>
      <c r="X481" s="111" t="str">
        <f>IF(ISNUMBER(B481), IF(COUNTIF($B$10:$B481, B481)=COUNTIF($B:$B, B481), "1", "0"), "")</f>
        <v/>
      </c>
      <c r="Y481" s="112">
        <f t="shared" si="44"/>
        <v>0</v>
      </c>
      <c r="Z481" s="113" t="str" cm="1">
        <f t="array" ref="Z481">_xlfn.IFS(S481="","未応札",S481&gt;0,"応札")</f>
        <v>未応札</v>
      </c>
      <c r="AA481" s="113" t="str" cm="1">
        <f t="array" ref="AA481">_xlfn.IFS(T481=0,"未約定",T481=S481,"約定",T481&lt;S481,"一部約定")</f>
        <v>未約定</v>
      </c>
      <c r="AB481" s="117"/>
      <c r="AC481" s="114" t="str">
        <f t="shared" si="45"/>
        <v/>
      </c>
      <c r="AD481" s="115" t="str">
        <f t="shared" si="46"/>
        <v/>
      </c>
      <c r="AE481" s="116" t="str">
        <f t="shared" si="47"/>
        <v/>
      </c>
    </row>
    <row r="482" spans="2:31" ht="25.05" customHeight="1">
      <c r="B482" s="117"/>
      <c r="C482" s="117" t="s">
        <v>12</v>
      </c>
      <c r="D482" s="117"/>
      <c r="E482" s="117"/>
      <c r="F482" s="117"/>
      <c r="G482" s="117"/>
      <c r="H482" s="117"/>
      <c r="I482" s="117"/>
      <c r="J482" s="117"/>
      <c r="K482" s="117"/>
      <c r="L482" s="117"/>
      <c r="M482" s="118"/>
      <c r="N482" s="118"/>
      <c r="O482" s="118"/>
      <c r="P482" s="118"/>
      <c r="Q482" s="119"/>
      <c r="R482" s="119"/>
      <c r="S482" s="119"/>
      <c r="T482" s="119"/>
      <c r="U482" s="110">
        <f t="shared" si="43"/>
        <v>0</v>
      </c>
      <c r="V482" s="110">
        <f t="shared" si="42"/>
        <v>0</v>
      </c>
      <c r="W482" s="88"/>
      <c r="X482" s="111" t="str">
        <f>IF(ISNUMBER(B482), IF(COUNTIF($B$10:$B482, B482)=COUNTIF($B:$B, B482), "1", "0"), "")</f>
        <v/>
      </c>
      <c r="Y482" s="112">
        <f t="shared" si="44"/>
        <v>0</v>
      </c>
      <c r="Z482" s="113" t="str" cm="1">
        <f t="array" ref="Z482">_xlfn.IFS(S482="","未応札",S482&gt;0,"応札")</f>
        <v>未応札</v>
      </c>
      <c r="AA482" s="113" t="str" cm="1">
        <f t="array" ref="AA482">_xlfn.IFS(T482=0,"未約定",T482=S482,"約定",T482&lt;S482,"一部約定")</f>
        <v>未約定</v>
      </c>
      <c r="AB482" s="117"/>
      <c r="AC482" s="114" t="str">
        <f t="shared" si="45"/>
        <v/>
      </c>
      <c r="AD482" s="115" t="str">
        <f t="shared" si="46"/>
        <v/>
      </c>
      <c r="AE482" s="116" t="str">
        <f t="shared" si="47"/>
        <v/>
      </c>
    </row>
    <row r="483" spans="2:31" ht="25.05" customHeight="1">
      <c r="B483" s="117"/>
      <c r="C483" s="117" t="s">
        <v>12</v>
      </c>
      <c r="D483" s="117"/>
      <c r="E483" s="117"/>
      <c r="F483" s="117"/>
      <c r="G483" s="117"/>
      <c r="H483" s="117"/>
      <c r="I483" s="117"/>
      <c r="J483" s="117"/>
      <c r="K483" s="117"/>
      <c r="L483" s="117"/>
      <c r="M483" s="118"/>
      <c r="N483" s="118"/>
      <c r="O483" s="118"/>
      <c r="P483" s="118"/>
      <c r="Q483" s="119"/>
      <c r="R483" s="119"/>
      <c r="S483" s="119"/>
      <c r="T483" s="119"/>
      <c r="U483" s="110">
        <f t="shared" si="43"/>
        <v>0</v>
      </c>
      <c r="V483" s="110">
        <f t="shared" si="42"/>
        <v>0</v>
      </c>
      <c r="W483" s="88"/>
      <c r="X483" s="111" t="str">
        <f>IF(ISNUMBER(B483), IF(COUNTIF($B$10:$B483, B483)=COUNTIF($B:$B, B483), "1", "0"), "")</f>
        <v/>
      </c>
      <c r="Y483" s="112">
        <f t="shared" si="44"/>
        <v>0</v>
      </c>
      <c r="Z483" s="113" t="str" cm="1">
        <f t="array" ref="Z483">_xlfn.IFS(S483="","未応札",S483&gt;0,"応札")</f>
        <v>未応札</v>
      </c>
      <c r="AA483" s="113" t="str" cm="1">
        <f t="array" ref="AA483">_xlfn.IFS(T483=0,"未約定",T483=S483,"約定",T483&lt;S483,"一部約定")</f>
        <v>未約定</v>
      </c>
      <c r="AB483" s="117"/>
      <c r="AC483" s="114" t="str">
        <f t="shared" si="45"/>
        <v/>
      </c>
      <c r="AD483" s="115" t="str">
        <f t="shared" si="46"/>
        <v/>
      </c>
      <c r="AE483" s="116" t="str">
        <f t="shared" si="47"/>
        <v/>
      </c>
    </row>
    <row r="484" spans="2:31" ht="25.05" customHeight="1">
      <c r="B484" s="117"/>
      <c r="C484" s="117" t="s">
        <v>12</v>
      </c>
      <c r="D484" s="117"/>
      <c r="E484" s="117"/>
      <c r="F484" s="117"/>
      <c r="G484" s="117"/>
      <c r="H484" s="117"/>
      <c r="I484" s="117"/>
      <c r="J484" s="117"/>
      <c r="K484" s="117"/>
      <c r="L484" s="117"/>
      <c r="M484" s="118"/>
      <c r="N484" s="118"/>
      <c r="O484" s="118"/>
      <c r="P484" s="118"/>
      <c r="Q484" s="119"/>
      <c r="R484" s="119"/>
      <c r="S484" s="119"/>
      <c r="T484" s="119"/>
      <c r="U484" s="110">
        <f t="shared" si="43"/>
        <v>0</v>
      </c>
      <c r="V484" s="110">
        <f t="shared" si="42"/>
        <v>0</v>
      </c>
      <c r="W484" s="88"/>
      <c r="X484" s="111" t="str">
        <f>IF(ISNUMBER(B484), IF(COUNTIF($B$10:$B484, B484)=COUNTIF($B:$B, B484), "1", "0"), "")</f>
        <v/>
      </c>
      <c r="Y484" s="112">
        <f t="shared" si="44"/>
        <v>0</v>
      </c>
      <c r="Z484" s="113" t="str" cm="1">
        <f t="array" ref="Z484">_xlfn.IFS(S484="","未応札",S484&gt;0,"応札")</f>
        <v>未応札</v>
      </c>
      <c r="AA484" s="113" t="str" cm="1">
        <f t="array" ref="AA484">_xlfn.IFS(T484=0,"未約定",T484=S484,"約定",T484&lt;S484,"一部約定")</f>
        <v>未約定</v>
      </c>
      <c r="AB484" s="117"/>
      <c r="AC484" s="114" t="str">
        <f t="shared" si="45"/>
        <v/>
      </c>
      <c r="AD484" s="115" t="str">
        <f t="shared" si="46"/>
        <v/>
      </c>
      <c r="AE484" s="116" t="str">
        <f t="shared" si="47"/>
        <v/>
      </c>
    </row>
    <row r="485" spans="2:31" ht="25.05" customHeight="1">
      <c r="B485" s="117"/>
      <c r="C485" s="117" t="s">
        <v>12</v>
      </c>
      <c r="D485" s="117"/>
      <c r="E485" s="117"/>
      <c r="F485" s="117"/>
      <c r="G485" s="117"/>
      <c r="H485" s="117"/>
      <c r="I485" s="117"/>
      <c r="J485" s="117"/>
      <c r="K485" s="117"/>
      <c r="L485" s="117"/>
      <c r="M485" s="118"/>
      <c r="N485" s="118"/>
      <c r="O485" s="118"/>
      <c r="P485" s="118"/>
      <c r="Q485" s="119"/>
      <c r="R485" s="119"/>
      <c r="S485" s="119"/>
      <c r="T485" s="119"/>
      <c r="U485" s="110">
        <f t="shared" si="43"/>
        <v>0</v>
      </c>
      <c r="V485" s="110">
        <f t="shared" si="42"/>
        <v>0</v>
      </c>
      <c r="W485" s="88"/>
      <c r="X485" s="111" t="str">
        <f>IF(ISNUMBER(B485), IF(COUNTIF($B$10:$B485, B485)=COUNTIF($B:$B, B485), "1", "0"), "")</f>
        <v/>
      </c>
      <c r="Y485" s="112">
        <f t="shared" si="44"/>
        <v>0</v>
      </c>
      <c r="Z485" s="113" t="str" cm="1">
        <f t="array" ref="Z485">_xlfn.IFS(S485="","未応札",S485&gt;0,"応札")</f>
        <v>未応札</v>
      </c>
      <c r="AA485" s="113" t="str" cm="1">
        <f t="array" ref="AA485">_xlfn.IFS(T485=0,"未約定",T485=S485,"約定",T485&lt;S485,"一部約定")</f>
        <v>未約定</v>
      </c>
      <c r="AB485" s="117"/>
      <c r="AC485" s="114" t="str">
        <f t="shared" si="45"/>
        <v/>
      </c>
      <c r="AD485" s="115" t="str">
        <f t="shared" si="46"/>
        <v/>
      </c>
      <c r="AE485" s="116" t="str">
        <f t="shared" si="47"/>
        <v/>
      </c>
    </row>
    <row r="486" spans="2:31" ht="25.05" customHeight="1">
      <c r="B486" s="117"/>
      <c r="C486" s="117" t="s">
        <v>12</v>
      </c>
      <c r="D486" s="117"/>
      <c r="E486" s="117"/>
      <c r="F486" s="117"/>
      <c r="G486" s="117"/>
      <c r="H486" s="117"/>
      <c r="I486" s="117"/>
      <c r="J486" s="117"/>
      <c r="K486" s="117"/>
      <c r="L486" s="117"/>
      <c r="M486" s="118"/>
      <c r="N486" s="118"/>
      <c r="O486" s="118"/>
      <c r="P486" s="118"/>
      <c r="Q486" s="119"/>
      <c r="R486" s="119"/>
      <c r="S486" s="119"/>
      <c r="T486" s="119"/>
      <c r="U486" s="110">
        <f t="shared" si="43"/>
        <v>0</v>
      </c>
      <c r="V486" s="110">
        <f t="shared" si="42"/>
        <v>0</v>
      </c>
      <c r="W486" s="88"/>
      <c r="X486" s="111" t="str">
        <f>IF(ISNUMBER(B486), IF(COUNTIF($B$10:$B486, B486)=COUNTIF($B:$B, B486), "1", "0"), "")</f>
        <v/>
      </c>
      <c r="Y486" s="112">
        <f t="shared" si="44"/>
        <v>0</v>
      </c>
      <c r="Z486" s="113" t="str" cm="1">
        <f t="array" ref="Z486">_xlfn.IFS(S486="","未応札",S486&gt;0,"応札")</f>
        <v>未応札</v>
      </c>
      <c r="AA486" s="113" t="str" cm="1">
        <f t="array" ref="AA486">_xlfn.IFS(T486=0,"未約定",T486=S486,"約定",T486&lt;S486,"一部約定")</f>
        <v>未約定</v>
      </c>
      <c r="AB486" s="117"/>
      <c r="AC486" s="114" t="str">
        <f t="shared" si="45"/>
        <v/>
      </c>
      <c r="AD486" s="115" t="str">
        <f t="shared" si="46"/>
        <v/>
      </c>
      <c r="AE486" s="116" t="str">
        <f t="shared" si="47"/>
        <v/>
      </c>
    </row>
    <row r="487" spans="2:31" ht="25.05" customHeight="1">
      <c r="B487" s="117"/>
      <c r="C487" s="117" t="s">
        <v>12</v>
      </c>
      <c r="D487" s="117"/>
      <c r="E487" s="117"/>
      <c r="F487" s="117"/>
      <c r="G487" s="117"/>
      <c r="H487" s="117"/>
      <c r="I487" s="117"/>
      <c r="J487" s="117"/>
      <c r="K487" s="117"/>
      <c r="L487" s="117"/>
      <c r="M487" s="118"/>
      <c r="N487" s="118"/>
      <c r="O487" s="118"/>
      <c r="P487" s="118"/>
      <c r="Q487" s="119"/>
      <c r="R487" s="119"/>
      <c r="S487" s="119"/>
      <c r="T487" s="119"/>
      <c r="U487" s="110">
        <f t="shared" si="43"/>
        <v>0</v>
      </c>
      <c r="V487" s="110">
        <f t="shared" si="42"/>
        <v>0</v>
      </c>
      <c r="W487" s="88"/>
      <c r="X487" s="111" t="str">
        <f>IF(ISNUMBER(B487), IF(COUNTIF($B$10:$B487, B487)=COUNTIF($B:$B, B487), "1", "0"), "")</f>
        <v/>
      </c>
      <c r="Y487" s="112">
        <f t="shared" si="44"/>
        <v>0</v>
      </c>
      <c r="Z487" s="113" t="str" cm="1">
        <f t="array" ref="Z487">_xlfn.IFS(S487="","未応札",S487&gt;0,"応札")</f>
        <v>未応札</v>
      </c>
      <c r="AA487" s="113" t="str" cm="1">
        <f t="array" ref="AA487">_xlfn.IFS(T487=0,"未約定",T487=S487,"約定",T487&lt;S487,"一部約定")</f>
        <v>未約定</v>
      </c>
      <c r="AB487" s="117"/>
      <c r="AC487" s="114" t="str">
        <f t="shared" si="45"/>
        <v/>
      </c>
      <c r="AD487" s="115" t="str">
        <f t="shared" si="46"/>
        <v/>
      </c>
      <c r="AE487" s="116" t="str">
        <f t="shared" si="47"/>
        <v/>
      </c>
    </row>
    <row r="488" spans="2:31" ht="25.05" customHeight="1">
      <c r="B488" s="117"/>
      <c r="C488" s="117" t="s">
        <v>12</v>
      </c>
      <c r="D488" s="117"/>
      <c r="E488" s="117"/>
      <c r="F488" s="117"/>
      <c r="G488" s="117"/>
      <c r="H488" s="117"/>
      <c r="I488" s="117"/>
      <c r="J488" s="117"/>
      <c r="K488" s="117"/>
      <c r="L488" s="117"/>
      <c r="M488" s="118"/>
      <c r="N488" s="118"/>
      <c r="O488" s="118"/>
      <c r="P488" s="118"/>
      <c r="Q488" s="119"/>
      <c r="R488" s="119"/>
      <c r="S488" s="119"/>
      <c r="T488" s="119"/>
      <c r="U488" s="110">
        <f t="shared" si="43"/>
        <v>0</v>
      </c>
      <c r="V488" s="110">
        <f t="shared" si="42"/>
        <v>0</v>
      </c>
      <c r="W488" s="88"/>
      <c r="X488" s="111" t="str">
        <f>IF(ISNUMBER(B488), IF(COUNTIF($B$10:$B488, B488)=COUNTIF($B:$B, B488), "1", "0"), "")</f>
        <v/>
      </c>
      <c r="Y488" s="112">
        <f t="shared" si="44"/>
        <v>0</v>
      </c>
      <c r="Z488" s="113" t="str" cm="1">
        <f t="array" ref="Z488">_xlfn.IFS(S488="","未応札",S488&gt;0,"応札")</f>
        <v>未応札</v>
      </c>
      <c r="AA488" s="113" t="str" cm="1">
        <f t="array" ref="AA488">_xlfn.IFS(T488=0,"未約定",T488=S488,"約定",T488&lt;S488,"一部約定")</f>
        <v>未約定</v>
      </c>
      <c r="AB488" s="117"/>
      <c r="AC488" s="114" t="str">
        <f t="shared" si="45"/>
        <v/>
      </c>
      <c r="AD488" s="115" t="str">
        <f t="shared" si="46"/>
        <v/>
      </c>
      <c r="AE488" s="116" t="str">
        <f t="shared" si="47"/>
        <v/>
      </c>
    </row>
    <row r="489" spans="2:31" ht="25.05" customHeight="1">
      <c r="B489" s="117"/>
      <c r="C489" s="117" t="s">
        <v>12</v>
      </c>
      <c r="D489" s="117"/>
      <c r="E489" s="117"/>
      <c r="F489" s="117"/>
      <c r="G489" s="117"/>
      <c r="H489" s="117"/>
      <c r="I489" s="117"/>
      <c r="J489" s="117"/>
      <c r="K489" s="117"/>
      <c r="L489" s="117"/>
      <c r="M489" s="118"/>
      <c r="N489" s="118"/>
      <c r="O489" s="118"/>
      <c r="P489" s="118"/>
      <c r="Q489" s="119"/>
      <c r="R489" s="119"/>
      <c r="S489" s="119"/>
      <c r="T489" s="119"/>
      <c r="U489" s="110">
        <f t="shared" si="43"/>
        <v>0</v>
      </c>
      <c r="V489" s="110">
        <f t="shared" si="42"/>
        <v>0</v>
      </c>
      <c r="W489" s="88"/>
      <c r="X489" s="111" t="str">
        <f>IF(ISNUMBER(B489), IF(COUNTIF($B$10:$B489, B489)=COUNTIF($B:$B, B489), "1", "0"), "")</f>
        <v/>
      </c>
      <c r="Y489" s="112">
        <f t="shared" si="44"/>
        <v>0</v>
      </c>
      <c r="Z489" s="113" t="str" cm="1">
        <f t="array" ref="Z489">_xlfn.IFS(S489="","未応札",S489&gt;0,"応札")</f>
        <v>未応札</v>
      </c>
      <c r="AA489" s="113" t="str" cm="1">
        <f t="array" ref="AA489">_xlfn.IFS(T489=0,"未約定",T489=S489,"約定",T489&lt;S489,"一部約定")</f>
        <v>未約定</v>
      </c>
      <c r="AB489" s="117"/>
      <c r="AC489" s="114" t="str">
        <f t="shared" si="45"/>
        <v/>
      </c>
      <c r="AD489" s="115" t="str">
        <f t="shared" si="46"/>
        <v/>
      </c>
      <c r="AE489" s="116" t="str">
        <f t="shared" si="47"/>
        <v/>
      </c>
    </row>
    <row r="490" spans="2:31" ht="25.05" customHeight="1">
      <c r="B490" s="117"/>
      <c r="C490" s="117" t="s">
        <v>12</v>
      </c>
      <c r="D490" s="117"/>
      <c r="E490" s="117"/>
      <c r="F490" s="117"/>
      <c r="G490" s="117"/>
      <c r="H490" s="117"/>
      <c r="I490" s="117"/>
      <c r="J490" s="117"/>
      <c r="K490" s="117"/>
      <c r="L490" s="117"/>
      <c r="M490" s="118"/>
      <c r="N490" s="118"/>
      <c r="O490" s="118"/>
      <c r="P490" s="118"/>
      <c r="Q490" s="119"/>
      <c r="R490" s="119"/>
      <c r="S490" s="119"/>
      <c r="T490" s="119"/>
      <c r="U490" s="110">
        <f t="shared" si="43"/>
        <v>0</v>
      </c>
      <c r="V490" s="110">
        <f t="shared" si="42"/>
        <v>0</v>
      </c>
      <c r="W490" s="88"/>
      <c r="X490" s="111" t="str">
        <f>IF(ISNUMBER(B490), IF(COUNTIF($B$10:$B490, B490)=COUNTIF($B:$B, B490), "1", "0"), "")</f>
        <v/>
      </c>
      <c r="Y490" s="112">
        <f t="shared" si="44"/>
        <v>0</v>
      </c>
      <c r="Z490" s="113" t="str" cm="1">
        <f t="array" ref="Z490">_xlfn.IFS(S490="","未応札",S490&gt;0,"応札")</f>
        <v>未応札</v>
      </c>
      <c r="AA490" s="113" t="str" cm="1">
        <f t="array" ref="AA490">_xlfn.IFS(T490=0,"未約定",T490=S490,"約定",T490&lt;S490,"一部約定")</f>
        <v>未約定</v>
      </c>
      <c r="AB490" s="117"/>
      <c r="AC490" s="114" t="str">
        <f t="shared" si="45"/>
        <v/>
      </c>
      <c r="AD490" s="115" t="str">
        <f t="shared" si="46"/>
        <v/>
      </c>
      <c r="AE490" s="116" t="str">
        <f t="shared" si="47"/>
        <v/>
      </c>
    </row>
    <row r="491" spans="2:31" ht="25.05" customHeight="1">
      <c r="B491" s="117"/>
      <c r="C491" s="117" t="s">
        <v>12</v>
      </c>
      <c r="D491" s="117"/>
      <c r="E491" s="117"/>
      <c r="F491" s="117"/>
      <c r="G491" s="117"/>
      <c r="H491" s="117"/>
      <c r="I491" s="117"/>
      <c r="J491" s="117"/>
      <c r="K491" s="117"/>
      <c r="L491" s="117"/>
      <c r="M491" s="118"/>
      <c r="N491" s="118"/>
      <c r="O491" s="118"/>
      <c r="P491" s="118"/>
      <c r="Q491" s="119"/>
      <c r="R491" s="119"/>
      <c r="S491" s="119"/>
      <c r="T491" s="119"/>
      <c r="U491" s="110">
        <f t="shared" si="43"/>
        <v>0</v>
      </c>
      <c r="V491" s="110">
        <f t="shared" si="42"/>
        <v>0</v>
      </c>
      <c r="W491" s="88"/>
      <c r="X491" s="111" t="str">
        <f>IF(ISNUMBER(B491), IF(COUNTIF($B$10:$B491, B491)=COUNTIF($B:$B, B491), "1", "0"), "")</f>
        <v/>
      </c>
      <c r="Y491" s="112">
        <f t="shared" si="44"/>
        <v>0</v>
      </c>
      <c r="Z491" s="113" t="str" cm="1">
        <f t="array" ref="Z491">_xlfn.IFS(S491="","未応札",S491&gt;0,"応札")</f>
        <v>未応札</v>
      </c>
      <c r="AA491" s="113" t="str" cm="1">
        <f t="array" ref="AA491">_xlfn.IFS(T491=0,"未約定",T491=S491,"約定",T491&lt;S491,"一部約定")</f>
        <v>未約定</v>
      </c>
      <c r="AB491" s="117"/>
      <c r="AC491" s="114" t="str">
        <f t="shared" si="45"/>
        <v/>
      </c>
      <c r="AD491" s="115" t="str">
        <f t="shared" si="46"/>
        <v/>
      </c>
      <c r="AE491" s="116" t="str">
        <f t="shared" si="47"/>
        <v/>
      </c>
    </row>
    <row r="492" spans="2:31" ht="25.05" customHeight="1">
      <c r="B492" s="117"/>
      <c r="C492" s="117" t="s">
        <v>12</v>
      </c>
      <c r="D492" s="117"/>
      <c r="E492" s="117"/>
      <c r="F492" s="117"/>
      <c r="G492" s="117"/>
      <c r="H492" s="117"/>
      <c r="I492" s="117"/>
      <c r="J492" s="117"/>
      <c r="K492" s="117"/>
      <c r="L492" s="117"/>
      <c r="M492" s="118"/>
      <c r="N492" s="118"/>
      <c r="O492" s="118"/>
      <c r="P492" s="118"/>
      <c r="Q492" s="119"/>
      <c r="R492" s="119"/>
      <c r="S492" s="119"/>
      <c r="T492" s="119"/>
      <c r="U492" s="110">
        <f t="shared" si="43"/>
        <v>0</v>
      </c>
      <c r="V492" s="110">
        <f t="shared" si="42"/>
        <v>0</v>
      </c>
      <c r="W492" s="88"/>
      <c r="X492" s="111" t="str">
        <f>IF(ISNUMBER(B492), IF(COUNTIF($B$10:$B492, B492)=COUNTIF($B:$B, B492), "1", "0"), "")</f>
        <v/>
      </c>
      <c r="Y492" s="112">
        <f t="shared" si="44"/>
        <v>0</v>
      </c>
      <c r="Z492" s="113" t="str" cm="1">
        <f t="array" ref="Z492">_xlfn.IFS(S492="","未応札",S492&gt;0,"応札")</f>
        <v>未応札</v>
      </c>
      <c r="AA492" s="113" t="str" cm="1">
        <f t="array" ref="AA492">_xlfn.IFS(T492=0,"未約定",T492=S492,"約定",T492&lt;S492,"一部約定")</f>
        <v>未約定</v>
      </c>
      <c r="AB492" s="117"/>
      <c r="AC492" s="114" t="str">
        <f t="shared" si="45"/>
        <v/>
      </c>
      <c r="AD492" s="115" t="str">
        <f t="shared" si="46"/>
        <v/>
      </c>
      <c r="AE492" s="116" t="str">
        <f t="shared" si="47"/>
        <v/>
      </c>
    </row>
    <row r="493" spans="2:31" ht="25.05" customHeight="1">
      <c r="B493" s="117"/>
      <c r="C493" s="117" t="s">
        <v>12</v>
      </c>
      <c r="D493" s="117"/>
      <c r="E493" s="117"/>
      <c r="F493" s="117"/>
      <c r="G493" s="117"/>
      <c r="H493" s="117"/>
      <c r="I493" s="117"/>
      <c r="J493" s="117"/>
      <c r="K493" s="117"/>
      <c r="L493" s="117"/>
      <c r="M493" s="118"/>
      <c r="N493" s="118"/>
      <c r="O493" s="118"/>
      <c r="P493" s="118"/>
      <c r="Q493" s="119"/>
      <c r="R493" s="119"/>
      <c r="S493" s="119"/>
      <c r="T493" s="119"/>
      <c r="U493" s="110">
        <f t="shared" si="43"/>
        <v>0</v>
      </c>
      <c r="V493" s="110">
        <f t="shared" si="42"/>
        <v>0</v>
      </c>
      <c r="W493" s="88"/>
      <c r="X493" s="111" t="str">
        <f>IF(ISNUMBER(B493), IF(COUNTIF($B$10:$B493, B493)=COUNTIF($B:$B, B493), "1", "0"), "")</f>
        <v/>
      </c>
      <c r="Y493" s="112">
        <f t="shared" si="44"/>
        <v>0</v>
      </c>
      <c r="Z493" s="113" t="str" cm="1">
        <f t="array" ref="Z493">_xlfn.IFS(S493="","未応札",S493&gt;0,"応札")</f>
        <v>未応札</v>
      </c>
      <c r="AA493" s="113" t="str" cm="1">
        <f t="array" ref="AA493">_xlfn.IFS(T493=0,"未約定",T493=S493,"約定",T493&lt;S493,"一部約定")</f>
        <v>未約定</v>
      </c>
      <c r="AB493" s="117"/>
      <c r="AC493" s="114" t="str">
        <f t="shared" si="45"/>
        <v/>
      </c>
      <c r="AD493" s="115" t="str">
        <f t="shared" si="46"/>
        <v/>
      </c>
      <c r="AE493" s="116" t="str">
        <f t="shared" si="47"/>
        <v/>
      </c>
    </row>
    <row r="494" spans="2:31" ht="25.05" customHeight="1">
      <c r="B494" s="117"/>
      <c r="C494" s="117" t="s">
        <v>12</v>
      </c>
      <c r="D494" s="117"/>
      <c r="E494" s="117"/>
      <c r="F494" s="117"/>
      <c r="G494" s="117"/>
      <c r="H494" s="117"/>
      <c r="I494" s="117"/>
      <c r="J494" s="117"/>
      <c r="K494" s="117"/>
      <c r="L494" s="117"/>
      <c r="M494" s="118"/>
      <c r="N494" s="118"/>
      <c r="O494" s="118"/>
      <c r="P494" s="118"/>
      <c r="Q494" s="119"/>
      <c r="R494" s="119"/>
      <c r="S494" s="119"/>
      <c r="T494" s="119"/>
      <c r="U494" s="110">
        <f t="shared" si="43"/>
        <v>0</v>
      </c>
      <c r="V494" s="110">
        <f t="shared" si="42"/>
        <v>0</v>
      </c>
      <c r="W494" s="88"/>
      <c r="X494" s="111" t="str">
        <f>IF(ISNUMBER(B494), IF(COUNTIF($B$10:$B494, B494)=COUNTIF($B:$B, B494), "1", "0"), "")</f>
        <v/>
      </c>
      <c r="Y494" s="112">
        <f t="shared" si="44"/>
        <v>0</v>
      </c>
      <c r="Z494" s="113" t="str" cm="1">
        <f t="array" ref="Z494">_xlfn.IFS(S494="","未応札",S494&gt;0,"応札")</f>
        <v>未応札</v>
      </c>
      <c r="AA494" s="113" t="str" cm="1">
        <f t="array" ref="AA494">_xlfn.IFS(T494=0,"未約定",T494=S494,"約定",T494&lt;S494,"一部約定")</f>
        <v>未約定</v>
      </c>
      <c r="AB494" s="117"/>
      <c r="AC494" s="114" t="str">
        <f t="shared" si="45"/>
        <v/>
      </c>
      <c r="AD494" s="115" t="str">
        <f t="shared" si="46"/>
        <v/>
      </c>
      <c r="AE494" s="116" t="str">
        <f t="shared" si="47"/>
        <v/>
      </c>
    </row>
    <row r="495" spans="2:31" ht="25.05" customHeight="1">
      <c r="B495" s="117"/>
      <c r="C495" s="117" t="s">
        <v>12</v>
      </c>
      <c r="D495" s="117"/>
      <c r="E495" s="117"/>
      <c r="F495" s="117"/>
      <c r="G495" s="117"/>
      <c r="H495" s="117"/>
      <c r="I495" s="117"/>
      <c r="J495" s="117"/>
      <c r="K495" s="117"/>
      <c r="L495" s="117"/>
      <c r="M495" s="118"/>
      <c r="N495" s="118"/>
      <c r="O495" s="118"/>
      <c r="P495" s="118"/>
      <c r="Q495" s="119"/>
      <c r="R495" s="119"/>
      <c r="S495" s="119"/>
      <c r="T495" s="119"/>
      <c r="U495" s="110">
        <f t="shared" si="43"/>
        <v>0</v>
      </c>
      <c r="V495" s="110">
        <f t="shared" si="42"/>
        <v>0</v>
      </c>
      <c r="W495" s="88"/>
      <c r="X495" s="111" t="str">
        <f>IF(ISNUMBER(B495), IF(COUNTIF($B$10:$B495, B495)=COUNTIF($B:$B, B495), "1", "0"), "")</f>
        <v/>
      </c>
      <c r="Y495" s="112">
        <f t="shared" si="44"/>
        <v>0</v>
      </c>
      <c r="Z495" s="113" t="str" cm="1">
        <f t="array" ref="Z495">_xlfn.IFS(S495="","未応札",S495&gt;0,"応札")</f>
        <v>未応札</v>
      </c>
      <c r="AA495" s="113" t="str" cm="1">
        <f t="array" ref="AA495">_xlfn.IFS(T495=0,"未約定",T495=S495,"約定",T495&lt;S495,"一部約定")</f>
        <v>未約定</v>
      </c>
      <c r="AB495" s="117"/>
      <c r="AC495" s="114" t="str">
        <f t="shared" si="45"/>
        <v/>
      </c>
      <c r="AD495" s="115" t="str">
        <f t="shared" si="46"/>
        <v/>
      </c>
      <c r="AE495" s="116" t="str">
        <f t="shared" si="47"/>
        <v/>
      </c>
    </row>
    <row r="496" spans="2:31" ht="25.05" customHeight="1">
      <c r="B496" s="117"/>
      <c r="C496" s="117" t="s">
        <v>12</v>
      </c>
      <c r="D496" s="117"/>
      <c r="E496" s="117"/>
      <c r="F496" s="117"/>
      <c r="G496" s="117"/>
      <c r="H496" s="117"/>
      <c r="I496" s="117"/>
      <c r="J496" s="117"/>
      <c r="K496" s="117"/>
      <c r="L496" s="117"/>
      <c r="M496" s="118"/>
      <c r="N496" s="118"/>
      <c r="O496" s="118"/>
      <c r="P496" s="118"/>
      <c r="Q496" s="119"/>
      <c r="R496" s="119"/>
      <c r="S496" s="119"/>
      <c r="T496" s="119"/>
      <c r="U496" s="110">
        <f t="shared" si="43"/>
        <v>0</v>
      </c>
      <c r="V496" s="110">
        <f t="shared" si="42"/>
        <v>0</v>
      </c>
      <c r="W496" s="88"/>
      <c r="X496" s="111" t="str">
        <f>IF(ISNUMBER(B496), IF(COUNTIF($B$10:$B496, B496)=COUNTIF($B:$B, B496), "1", "0"), "")</f>
        <v/>
      </c>
      <c r="Y496" s="112">
        <f t="shared" si="44"/>
        <v>0</v>
      </c>
      <c r="Z496" s="113" t="str" cm="1">
        <f t="array" ref="Z496">_xlfn.IFS(S496="","未応札",S496&gt;0,"応札")</f>
        <v>未応札</v>
      </c>
      <c r="AA496" s="113" t="str" cm="1">
        <f t="array" ref="AA496">_xlfn.IFS(T496=0,"未約定",T496=S496,"約定",T496&lt;S496,"一部約定")</f>
        <v>未約定</v>
      </c>
      <c r="AB496" s="117"/>
      <c r="AC496" s="114" t="str">
        <f t="shared" si="45"/>
        <v/>
      </c>
      <c r="AD496" s="115" t="str">
        <f t="shared" si="46"/>
        <v/>
      </c>
      <c r="AE496" s="116" t="str">
        <f t="shared" si="47"/>
        <v/>
      </c>
    </row>
    <row r="497" spans="2:31" ht="25.05" customHeight="1">
      <c r="B497" s="117"/>
      <c r="C497" s="117" t="s">
        <v>12</v>
      </c>
      <c r="D497" s="117"/>
      <c r="E497" s="117"/>
      <c r="F497" s="117"/>
      <c r="G497" s="117"/>
      <c r="H497" s="117"/>
      <c r="I497" s="117"/>
      <c r="J497" s="117"/>
      <c r="K497" s="117"/>
      <c r="L497" s="117"/>
      <c r="M497" s="118"/>
      <c r="N497" s="118"/>
      <c r="O497" s="118"/>
      <c r="P497" s="118"/>
      <c r="Q497" s="119"/>
      <c r="R497" s="119"/>
      <c r="S497" s="119"/>
      <c r="T497" s="119"/>
      <c r="U497" s="110">
        <f t="shared" si="43"/>
        <v>0</v>
      </c>
      <c r="V497" s="110">
        <f t="shared" si="42"/>
        <v>0</v>
      </c>
      <c r="W497" s="88"/>
      <c r="X497" s="111" t="str">
        <f>IF(ISNUMBER(B497), IF(COUNTIF($B$10:$B497, B497)=COUNTIF($B:$B, B497), "1", "0"), "")</f>
        <v/>
      </c>
      <c r="Y497" s="112">
        <f t="shared" si="44"/>
        <v>0</v>
      </c>
      <c r="Z497" s="113" t="str" cm="1">
        <f t="array" ref="Z497">_xlfn.IFS(S497="","未応札",S497&gt;0,"応札")</f>
        <v>未応札</v>
      </c>
      <c r="AA497" s="113" t="str" cm="1">
        <f t="array" ref="AA497">_xlfn.IFS(T497=0,"未約定",T497=S497,"約定",T497&lt;S497,"一部約定")</f>
        <v>未約定</v>
      </c>
      <c r="AB497" s="117"/>
      <c r="AC497" s="114" t="str">
        <f t="shared" si="45"/>
        <v/>
      </c>
      <c r="AD497" s="115" t="str">
        <f t="shared" si="46"/>
        <v/>
      </c>
      <c r="AE497" s="116" t="str">
        <f t="shared" si="47"/>
        <v/>
      </c>
    </row>
    <row r="498" spans="2:31" ht="25.05" customHeight="1">
      <c r="B498" s="117"/>
      <c r="C498" s="117" t="s">
        <v>12</v>
      </c>
      <c r="D498" s="117"/>
      <c r="E498" s="117"/>
      <c r="F498" s="117"/>
      <c r="G498" s="117"/>
      <c r="H498" s="117"/>
      <c r="I498" s="117"/>
      <c r="J498" s="117"/>
      <c r="K498" s="117"/>
      <c r="L498" s="117"/>
      <c r="M498" s="118"/>
      <c r="N498" s="118"/>
      <c r="O498" s="118"/>
      <c r="P498" s="118"/>
      <c r="Q498" s="119"/>
      <c r="R498" s="119"/>
      <c r="S498" s="119"/>
      <c r="T498" s="119"/>
      <c r="U498" s="110">
        <f t="shared" si="43"/>
        <v>0</v>
      </c>
      <c r="V498" s="110">
        <f t="shared" si="42"/>
        <v>0</v>
      </c>
      <c r="W498" s="88"/>
      <c r="X498" s="111" t="str">
        <f>IF(ISNUMBER(B498), IF(COUNTIF($B$10:$B498, B498)=COUNTIF($B:$B, B498), "1", "0"), "")</f>
        <v/>
      </c>
      <c r="Y498" s="112">
        <f t="shared" si="44"/>
        <v>0</v>
      </c>
      <c r="Z498" s="113" t="str" cm="1">
        <f t="array" ref="Z498">_xlfn.IFS(S498="","未応札",S498&gt;0,"応札")</f>
        <v>未応札</v>
      </c>
      <c r="AA498" s="113" t="str" cm="1">
        <f t="array" ref="AA498">_xlfn.IFS(T498=0,"未約定",T498=S498,"約定",T498&lt;S498,"一部約定")</f>
        <v>未約定</v>
      </c>
      <c r="AB498" s="117"/>
      <c r="AC498" s="114" t="str">
        <f t="shared" si="45"/>
        <v/>
      </c>
      <c r="AD498" s="115" t="str">
        <f t="shared" si="46"/>
        <v/>
      </c>
      <c r="AE498" s="116" t="str">
        <f t="shared" si="47"/>
        <v/>
      </c>
    </row>
    <row r="499" spans="2:31" ht="25.05" customHeight="1">
      <c r="B499" s="117"/>
      <c r="C499" s="117" t="s">
        <v>12</v>
      </c>
      <c r="D499" s="117"/>
      <c r="E499" s="117"/>
      <c r="F499" s="117"/>
      <c r="G499" s="117"/>
      <c r="H499" s="117"/>
      <c r="I499" s="117"/>
      <c r="J499" s="117"/>
      <c r="K499" s="117"/>
      <c r="L499" s="117"/>
      <c r="M499" s="118"/>
      <c r="N499" s="118"/>
      <c r="O499" s="118"/>
      <c r="P499" s="118"/>
      <c r="Q499" s="119"/>
      <c r="R499" s="119"/>
      <c r="S499" s="119"/>
      <c r="T499" s="119"/>
      <c r="U499" s="110">
        <f t="shared" si="43"/>
        <v>0</v>
      </c>
      <c r="V499" s="110">
        <f t="shared" si="42"/>
        <v>0</v>
      </c>
      <c r="W499" s="88"/>
      <c r="X499" s="111" t="str">
        <f>IF(ISNUMBER(B499), IF(COUNTIF($B$10:$B499, B499)=COUNTIF($B:$B, B499), "1", "0"), "")</f>
        <v/>
      </c>
      <c r="Y499" s="112">
        <f t="shared" si="44"/>
        <v>0</v>
      </c>
      <c r="Z499" s="113" t="str" cm="1">
        <f t="array" ref="Z499">_xlfn.IFS(S499="","未応札",S499&gt;0,"応札")</f>
        <v>未応札</v>
      </c>
      <c r="AA499" s="113" t="str" cm="1">
        <f t="array" ref="AA499">_xlfn.IFS(T499=0,"未約定",T499=S499,"約定",T499&lt;S499,"一部約定")</f>
        <v>未約定</v>
      </c>
      <c r="AB499" s="117"/>
      <c r="AC499" s="114" t="str">
        <f t="shared" si="45"/>
        <v/>
      </c>
      <c r="AD499" s="115" t="str">
        <f t="shared" si="46"/>
        <v/>
      </c>
      <c r="AE499" s="116" t="str">
        <f t="shared" si="47"/>
        <v/>
      </c>
    </row>
    <row r="500" spans="2:31" ht="25.05" customHeight="1">
      <c r="B500" s="117"/>
      <c r="C500" s="117" t="s">
        <v>12</v>
      </c>
      <c r="D500" s="117"/>
      <c r="E500" s="117"/>
      <c r="F500" s="117"/>
      <c r="G500" s="117"/>
      <c r="H500" s="117"/>
      <c r="I500" s="117"/>
      <c r="J500" s="117"/>
      <c r="K500" s="117"/>
      <c r="L500" s="117"/>
      <c r="M500" s="118"/>
      <c r="N500" s="118"/>
      <c r="O500" s="118"/>
      <c r="P500" s="118"/>
      <c r="Q500" s="119"/>
      <c r="R500" s="119"/>
      <c r="S500" s="119"/>
      <c r="T500" s="119"/>
      <c r="U500" s="110">
        <f t="shared" si="43"/>
        <v>0</v>
      </c>
      <c r="V500" s="110">
        <f t="shared" si="42"/>
        <v>0</v>
      </c>
      <c r="W500" s="88"/>
      <c r="X500" s="111" t="str">
        <f>IF(ISNUMBER(B500), IF(COUNTIF($B$10:$B500, B500)=COUNTIF($B:$B, B500), "1", "0"), "")</f>
        <v/>
      </c>
      <c r="Y500" s="112">
        <f t="shared" si="44"/>
        <v>0</v>
      </c>
      <c r="Z500" s="113" t="str" cm="1">
        <f t="array" ref="Z500">_xlfn.IFS(S500="","未応札",S500&gt;0,"応札")</f>
        <v>未応札</v>
      </c>
      <c r="AA500" s="113" t="str" cm="1">
        <f t="array" ref="AA500">_xlfn.IFS(T500=0,"未約定",T500=S500,"約定",T500&lt;S500,"一部約定")</f>
        <v>未約定</v>
      </c>
      <c r="AB500" s="117"/>
      <c r="AC500" s="114" t="str">
        <f t="shared" si="45"/>
        <v/>
      </c>
      <c r="AD500" s="115" t="str">
        <f t="shared" si="46"/>
        <v/>
      </c>
      <c r="AE500" s="116" t="str">
        <f t="shared" si="47"/>
        <v/>
      </c>
    </row>
    <row r="501" spans="2:31" ht="25.05" customHeight="1">
      <c r="B501" s="117"/>
      <c r="C501" s="117" t="s">
        <v>12</v>
      </c>
      <c r="D501" s="117"/>
      <c r="E501" s="117"/>
      <c r="F501" s="117"/>
      <c r="G501" s="117"/>
      <c r="H501" s="117"/>
      <c r="I501" s="117"/>
      <c r="J501" s="117"/>
      <c r="K501" s="117"/>
      <c r="L501" s="117"/>
      <c r="M501" s="118"/>
      <c r="N501" s="118"/>
      <c r="O501" s="118"/>
      <c r="P501" s="118"/>
      <c r="Q501" s="119"/>
      <c r="R501" s="119"/>
      <c r="S501" s="119"/>
      <c r="T501" s="119"/>
      <c r="U501" s="110">
        <f t="shared" si="43"/>
        <v>0</v>
      </c>
      <c r="V501" s="110">
        <f t="shared" si="42"/>
        <v>0</v>
      </c>
      <c r="W501" s="88"/>
      <c r="X501" s="111" t="str">
        <f>IF(ISNUMBER(B501), IF(COUNTIF($B$10:$B501, B501)=COUNTIF($B:$B, B501), "1", "0"), "")</f>
        <v/>
      </c>
      <c r="Y501" s="112">
        <f t="shared" si="44"/>
        <v>0</v>
      </c>
      <c r="Z501" s="113" t="str" cm="1">
        <f t="array" ref="Z501">_xlfn.IFS(S501="","未応札",S501&gt;0,"応札")</f>
        <v>未応札</v>
      </c>
      <c r="AA501" s="113" t="str" cm="1">
        <f t="array" ref="AA501">_xlfn.IFS(T501=0,"未約定",T501=S501,"約定",T501&lt;S501,"一部約定")</f>
        <v>未約定</v>
      </c>
      <c r="AB501" s="117"/>
      <c r="AC501" s="114" t="str">
        <f t="shared" si="45"/>
        <v/>
      </c>
      <c r="AD501" s="115" t="str">
        <f t="shared" si="46"/>
        <v/>
      </c>
      <c r="AE501" s="116" t="str">
        <f t="shared" si="47"/>
        <v/>
      </c>
    </row>
    <row r="502" spans="2:31" ht="25.05" customHeight="1">
      <c r="B502" s="117"/>
      <c r="C502" s="117" t="s">
        <v>12</v>
      </c>
      <c r="D502" s="117"/>
      <c r="E502" s="117"/>
      <c r="F502" s="117"/>
      <c r="G502" s="117"/>
      <c r="H502" s="117"/>
      <c r="I502" s="117"/>
      <c r="J502" s="117"/>
      <c r="K502" s="117"/>
      <c r="L502" s="117"/>
      <c r="M502" s="118"/>
      <c r="N502" s="118"/>
      <c r="O502" s="118"/>
      <c r="P502" s="118"/>
      <c r="Q502" s="119"/>
      <c r="R502" s="119"/>
      <c r="S502" s="119"/>
      <c r="T502" s="119"/>
      <c r="U502" s="110">
        <f t="shared" si="43"/>
        <v>0</v>
      </c>
      <c r="V502" s="110">
        <f t="shared" si="42"/>
        <v>0</v>
      </c>
      <c r="W502" s="88"/>
      <c r="X502" s="111" t="str">
        <f>IF(ISNUMBER(B502), IF(COUNTIF($B$10:$B502, B502)=COUNTIF($B:$B, B502), "1", "0"), "")</f>
        <v/>
      </c>
      <c r="Y502" s="112">
        <f t="shared" si="44"/>
        <v>0</v>
      </c>
      <c r="Z502" s="113" t="str" cm="1">
        <f t="array" ref="Z502">_xlfn.IFS(S502="","未応札",S502&gt;0,"応札")</f>
        <v>未応札</v>
      </c>
      <c r="AA502" s="113" t="str" cm="1">
        <f t="array" ref="AA502">_xlfn.IFS(T502=0,"未約定",T502=S502,"約定",T502&lt;S502,"一部約定")</f>
        <v>未約定</v>
      </c>
      <c r="AB502" s="117"/>
      <c r="AC502" s="114" t="str">
        <f t="shared" si="45"/>
        <v/>
      </c>
      <c r="AD502" s="115" t="str">
        <f t="shared" si="46"/>
        <v/>
      </c>
      <c r="AE502" s="116" t="str">
        <f t="shared" si="47"/>
        <v/>
      </c>
    </row>
    <row r="503" spans="2:31" ht="25.05" customHeight="1">
      <c r="B503" s="117"/>
      <c r="C503" s="117" t="s">
        <v>12</v>
      </c>
      <c r="D503" s="117"/>
      <c r="E503" s="117"/>
      <c r="F503" s="117"/>
      <c r="G503" s="117"/>
      <c r="H503" s="117"/>
      <c r="I503" s="117"/>
      <c r="J503" s="117"/>
      <c r="K503" s="117"/>
      <c r="L503" s="117"/>
      <c r="M503" s="118"/>
      <c r="N503" s="118"/>
      <c r="O503" s="118"/>
      <c r="P503" s="118"/>
      <c r="Q503" s="119"/>
      <c r="R503" s="119"/>
      <c r="S503" s="119"/>
      <c r="T503" s="119"/>
      <c r="U503" s="110">
        <f t="shared" si="43"/>
        <v>0</v>
      </c>
      <c r="V503" s="110">
        <f t="shared" si="42"/>
        <v>0</v>
      </c>
      <c r="W503" s="88"/>
      <c r="X503" s="111" t="str">
        <f>IF(ISNUMBER(B503), IF(COUNTIF($B$10:$B503, B503)=COUNTIF($B:$B, B503), "1", "0"), "")</f>
        <v/>
      </c>
      <c r="Y503" s="112">
        <f t="shared" si="44"/>
        <v>0</v>
      </c>
      <c r="Z503" s="113" t="str" cm="1">
        <f t="array" ref="Z503">_xlfn.IFS(S503="","未応札",S503&gt;0,"応札")</f>
        <v>未応札</v>
      </c>
      <c r="AA503" s="113" t="str" cm="1">
        <f t="array" ref="AA503">_xlfn.IFS(T503=0,"未約定",T503=S503,"約定",T503&lt;S503,"一部約定")</f>
        <v>未約定</v>
      </c>
      <c r="AB503" s="117"/>
      <c r="AC503" s="114" t="str">
        <f t="shared" si="45"/>
        <v/>
      </c>
      <c r="AD503" s="115" t="str">
        <f t="shared" si="46"/>
        <v/>
      </c>
      <c r="AE503" s="116" t="str">
        <f t="shared" si="47"/>
        <v/>
      </c>
    </row>
    <row r="504" spans="2:31" ht="25.05" customHeight="1">
      <c r="B504" s="117"/>
      <c r="C504" s="117" t="s">
        <v>12</v>
      </c>
      <c r="D504" s="117"/>
      <c r="E504" s="117"/>
      <c r="F504" s="117"/>
      <c r="G504" s="117"/>
      <c r="H504" s="117"/>
      <c r="I504" s="117"/>
      <c r="J504" s="117"/>
      <c r="K504" s="117"/>
      <c r="L504" s="117"/>
      <c r="M504" s="118"/>
      <c r="N504" s="118"/>
      <c r="O504" s="118"/>
      <c r="P504" s="118"/>
      <c r="Q504" s="119"/>
      <c r="R504" s="119"/>
      <c r="S504" s="119"/>
      <c r="T504" s="119"/>
      <c r="U504" s="110">
        <f t="shared" si="43"/>
        <v>0</v>
      </c>
      <c r="V504" s="110">
        <f t="shared" si="42"/>
        <v>0</v>
      </c>
      <c r="W504" s="88"/>
      <c r="X504" s="111" t="str">
        <f>IF(ISNUMBER(B504), IF(COUNTIF($B$10:$B504, B504)=COUNTIF($B:$B, B504), "1", "0"), "")</f>
        <v/>
      </c>
      <c r="Y504" s="112">
        <f t="shared" si="44"/>
        <v>0</v>
      </c>
      <c r="Z504" s="113" t="str" cm="1">
        <f t="array" ref="Z504">_xlfn.IFS(S504="","未応札",S504&gt;0,"応札")</f>
        <v>未応札</v>
      </c>
      <c r="AA504" s="113" t="str" cm="1">
        <f t="array" ref="AA504">_xlfn.IFS(T504=0,"未約定",T504=S504,"約定",T504&lt;S504,"一部約定")</f>
        <v>未約定</v>
      </c>
      <c r="AB504" s="117"/>
      <c r="AC504" s="114" t="str">
        <f t="shared" si="45"/>
        <v/>
      </c>
      <c r="AD504" s="115" t="str">
        <f t="shared" si="46"/>
        <v/>
      </c>
      <c r="AE504" s="116" t="str">
        <f t="shared" si="47"/>
        <v/>
      </c>
    </row>
    <row r="505" spans="2:31" ht="25.05" customHeight="1">
      <c r="B505" s="117"/>
      <c r="C505" s="117" t="s">
        <v>12</v>
      </c>
      <c r="D505" s="117"/>
      <c r="E505" s="117"/>
      <c r="F505" s="117"/>
      <c r="G505" s="117"/>
      <c r="H505" s="117"/>
      <c r="I505" s="117"/>
      <c r="J505" s="117"/>
      <c r="K505" s="117"/>
      <c r="L505" s="117"/>
      <c r="M505" s="118"/>
      <c r="N505" s="118"/>
      <c r="O505" s="118"/>
      <c r="P505" s="118"/>
      <c r="Q505" s="119"/>
      <c r="R505" s="119"/>
      <c r="S505" s="119"/>
      <c r="T505" s="119"/>
      <c r="U505" s="110">
        <f t="shared" si="43"/>
        <v>0</v>
      </c>
      <c r="V505" s="110">
        <f t="shared" si="42"/>
        <v>0</v>
      </c>
      <c r="W505" s="88"/>
      <c r="X505" s="111" t="str">
        <f>IF(ISNUMBER(B505), IF(COUNTIF($B$10:$B505, B505)=COUNTIF($B:$B, B505), "1", "0"), "")</f>
        <v/>
      </c>
      <c r="Y505" s="112">
        <f t="shared" si="44"/>
        <v>0</v>
      </c>
      <c r="Z505" s="113" t="str" cm="1">
        <f t="array" ref="Z505">_xlfn.IFS(S505="","未応札",S505&gt;0,"応札")</f>
        <v>未応札</v>
      </c>
      <c r="AA505" s="113" t="str" cm="1">
        <f t="array" ref="AA505">_xlfn.IFS(T505=0,"未約定",T505=S505,"約定",T505&lt;S505,"一部約定")</f>
        <v>未約定</v>
      </c>
      <c r="AB505" s="117"/>
      <c r="AC505" s="114" t="str">
        <f t="shared" si="45"/>
        <v/>
      </c>
      <c r="AD505" s="115" t="str">
        <f t="shared" si="46"/>
        <v/>
      </c>
      <c r="AE505" s="116" t="str">
        <f t="shared" si="47"/>
        <v/>
      </c>
    </row>
    <row r="506" spans="2:31" ht="25.05" customHeight="1">
      <c r="B506" s="117"/>
      <c r="C506" s="117" t="s">
        <v>12</v>
      </c>
      <c r="D506" s="117"/>
      <c r="E506" s="117"/>
      <c r="F506" s="117"/>
      <c r="G506" s="117"/>
      <c r="H506" s="117"/>
      <c r="I506" s="117"/>
      <c r="J506" s="117"/>
      <c r="K506" s="117"/>
      <c r="L506" s="117"/>
      <c r="M506" s="118"/>
      <c r="N506" s="118"/>
      <c r="O506" s="118"/>
      <c r="P506" s="118"/>
      <c r="Q506" s="119"/>
      <c r="R506" s="119"/>
      <c r="S506" s="119"/>
      <c r="T506" s="119"/>
      <c r="U506" s="110">
        <f t="shared" si="43"/>
        <v>0</v>
      </c>
      <c r="V506" s="110">
        <f t="shared" si="42"/>
        <v>0</v>
      </c>
      <c r="W506" s="88"/>
      <c r="X506" s="111" t="str">
        <f>IF(ISNUMBER(B506), IF(COUNTIF($B$10:$B506, B506)=COUNTIF($B:$B, B506), "1", "0"), "")</f>
        <v/>
      </c>
      <c r="Y506" s="112">
        <f t="shared" si="44"/>
        <v>0</v>
      </c>
      <c r="Z506" s="113" t="str" cm="1">
        <f t="array" ref="Z506">_xlfn.IFS(S506="","未応札",S506&gt;0,"応札")</f>
        <v>未応札</v>
      </c>
      <c r="AA506" s="113" t="str" cm="1">
        <f t="array" ref="AA506">_xlfn.IFS(T506=0,"未約定",T506=S506,"約定",T506&lt;S506,"一部約定")</f>
        <v>未約定</v>
      </c>
      <c r="AB506" s="117"/>
      <c r="AC506" s="114" t="str">
        <f t="shared" si="45"/>
        <v/>
      </c>
      <c r="AD506" s="115" t="str">
        <f t="shared" si="46"/>
        <v/>
      </c>
      <c r="AE506" s="116" t="str">
        <f t="shared" si="47"/>
        <v/>
      </c>
    </row>
    <row r="507" spans="2:31" ht="25.05" customHeight="1">
      <c r="B507" s="117"/>
      <c r="C507" s="117" t="s">
        <v>12</v>
      </c>
      <c r="D507" s="117"/>
      <c r="E507" s="117"/>
      <c r="F507" s="117"/>
      <c r="G507" s="117"/>
      <c r="H507" s="117"/>
      <c r="I507" s="117"/>
      <c r="J507" s="117"/>
      <c r="K507" s="117"/>
      <c r="L507" s="117"/>
      <c r="M507" s="118"/>
      <c r="N507" s="118"/>
      <c r="O507" s="118"/>
      <c r="P507" s="118"/>
      <c r="Q507" s="119"/>
      <c r="R507" s="119"/>
      <c r="S507" s="119"/>
      <c r="T507" s="119"/>
      <c r="U507" s="110">
        <f t="shared" si="43"/>
        <v>0</v>
      </c>
      <c r="V507" s="110">
        <f t="shared" si="42"/>
        <v>0</v>
      </c>
      <c r="W507" s="88"/>
      <c r="X507" s="111" t="str">
        <f>IF(ISNUMBER(B507), IF(COUNTIF($B$10:$B507, B507)=COUNTIF($B:$B, B507), "1", "0"), "")</f>
        <v/>
      </c>
      <c r="Y507" s="112">
        <f t="shared" si="44"/>
        <v>0</v>
      </c>
      <c r="Z507" s="113" t="str" cm="1">
        <f t="array" ref="Z507">_xlfn.IFS(S507="","未応札",S507&gt;0,"応札")</f>
        <v>未応札</v>
      </c>
      <c r="AA507" s="113" t="str" cm="1">
        <f t="array" ref="AA507">_xlfn.IFS(T507=0,"未約定",T507=S507,"約定",T507&lt;S507,"一部約定")</f>
        <v>未約定</v>
      </c>
      <c r="AB507" s="117"/>
      <c r="AC507" s="114" t="str">
        <f t="shared" si="45"/>
        <v/>
      </c>
      <c r="AD507" s="115" t="str">
        <f t="shared" si="46"/>
        <v/>
      </c>
      <c r="AE507" s="116" t="str">
        <f t="shared" si="47"/>
        <v/>
      </c>
    </row>
    <row r="508" spans="2:31" ht="25.05" customHeight="1">
      <c r="B508" s="117"/>
      <c r="C508" s="117" t="s">
        <v>12</v>
      </c>
      <c r="D508" s="117"/>
      <c r="E508" s="117"/>
      <c r="F508" s="117"/>
      <c r="G508" s="117"/>
      <c r="H508" s="117"/>
      <c r="I508" s="117"/>
      <c r="J508" s="117"/>
      <c r="K508" s="117"/>
      <c r="L508" s="117"/>
      <c r="M508" s="118"/>
      <c r="N508" s="118"/>
      <c r="O508" s="118"/>
      <c r="P508" s="118"/>
      <c r="Q508" s="119"/>
      <c r="R508" s="119"/>
      <c r="S508" s="119"/>
      <c r="T508" s="119"/>
      <c r="U508" s="110">
        <f t="shared" si="43"/>
        <v>0</v>
      </c>
      <c r="V508" s="110">
        <f t="shared" si="42"/>
        <v>0</v>
      </c>
      <c r="W508" s="88"/>
      <c r="X508" s="111" t="str">
        <f>IF(ISNUMBER(B508), IF(COUNTIF($B$10:$B508, B508)=COUNTIF($B:$B, B508), "1", "0"), "")</f>
        <v/>
      </c>
      <c r="Y508" s="112">
        <f t="shared" si="44"/>
        <v>0</v>
      </c>
      <c r="Z508" s="113" t="str" cm="1">
        <f t="array" ref="Z508">_xlfn.IFS(S508="","未応札",S508&gt;0,"応札")</f>
        <v>未応札</v>
      </c>
      <c r="AA508" s="113" t="str" cm="1">
        <f t="array" ref="AA508">_xlfn.IFS(T508=0,"未約定",T508=S508,"約定",T508&lt;S508,"一部約定")</f>
        <v>未約定</v>
      </c>
      <c r="AB508" s="117"/>
      <c r="AC508" s="114" t="str">
        <f t="shared" si="45"/>
        <v/>
      </c>
      <c r="AD508" s="115" t="str">
        <f t="shared" si="46"/>
        <v/>
      </c>
      <c r="AE508" s="116" t="str">
        <f t="shared" si="47"/>
        <v/>
      </c>
    </row>
    <row r="509" spans="2:31" ht="25.05" customHeight="1">
      <c r="B509" s="117"/>
      <c r="C509" s="117" t="s">
        <v>12</v>
      </c>
      <c r="D509" s="117"/>
      <c r="E509" s="117"/>
      <c r="F509" s="117"/>
      <c r="G509" s="117"/>
      <c r="H509" s="117"/>
      <c r="I509" s="117"/>
      <c r="J509" s="117"/>
      <c r="K509" s="117"/>
      <c r="L509" s="117"/>
      <c r="M509" s="118"/>
      <c r="N509" s="118"/>
      <c r="O509" s="118"/>
      <c r="P509" s="118"/>
      <c r="Q509" s="119"/>
      <c r="R509" s="119"/>
      <c r="S509" s="119"/>
      <c r="T509" s="119"/>
      <c r="U509" s="110">
        <f t="shared" si="43"/>
        <v>0</v>
      </c>
      <c r="V509" s="110">
        <f t="shared" si="42"/>
        <v>0</v>
      </c>
      <c r="W509" s="88"/>
      <c r="X509" s="111" t="str">
        <f>IF(ISNUMBER(B509), IF(COUNTIF($B$10:$B509, B509)=COUNTIF($B:$B, B509), "1", "0"), "")</f>
        <v/>
      </c>
      <c r="Y509" s="112">
        <f t="shared" si="44"/>
        <v>0</v>
      </c>
      <c r="Z509" s="113" t="str" cm="1">
        <f t="array" ref="Z509">_xlfn.IFS(S509="","未応札",S509&gt;0,"応札")</f>
        <v>未応札</v>
      </c>
      <c r="AA509" s="113" t="str" cm="1">
        <f t="array" ref="AA509">_xlfn.IFS(T509=0,"未約定",T509=S509,"約定",T509&lt;S509,"一部約定")</f>
        <v>未約定</v>
      </c>
      <c r="AB509" s="117"/>
      <c r="AC509" s="114" t="str">
        <f t="shared" si="45"/>
        <v/>
      </c>
      <c r="AD509" s="115" t="str">
        <f t="shared" si="46"/>
        <v/>
      </c>
      <c r="AE509" s="116" t="str">
        <f t="shared" si="47"/>
        <v/>
      </c>
    </row>
    <row r="510" spans="2:31" ht="25.05" customHeight="1">
      <c r="B510" s="117"/>
      <c r="C510" s="117" t="s">
        <v>12</v>
      </c>
      <c r="D510" s="117"/>
      <c r="E510" s="117"/>
      <c r="F510" s="117"/>
      <c r="G510" s="117"/>
      <c r="H510" s="117"/>
      <c r="I510" s="117"/>
      <c r="J510" s="117"/>
      <c r="K510" s="117"/>
      <c r="L510" s="117"/>
      <c r="M510" s="118"/>
      <c r="N510" s="118"/>
      <c r="O510" s="118"/>
      <c r="P510" s="118"/>
      <c r="Q510" s="119"/>
      <c r="R510" s="119"/>
      <c r="S510" s="119"/>
      <c r="T510" s="119"/>
      <c r="U510" s="110">
        <f t="shared" si="43"/>
        <v>0</v>
      </c>
      <c r="V510" s="110">
        <f t="shared" si="42"/>
        <v>0</v>
      </c>
      <c r="W510" s="88"/>
      <c r="X510" s="111" t="str">
        <f>IF(ISNUMBER(B510), IF(COUNTIF($B$10:$B510, B510)=COUNTIF($B:$B, B510), "1", "0"), "")</f>
        <v/>
      </c>
      <c r="Y510" s="112">
        <f t="shared" si="44"/>
        <v>0</v>
      </c>
      <c r="Z510" s="113" t="str" cm="1">
        <f t="array" ref="Z510">_xlfn.IFS(S510="","未応札",S510&gt;0,"応札")</f>
        <v>未応札</v>
      </c>
      <c r="AA510" s="113" t="str" cm="1">
        <f t="array" ref="AA510">_xlfn.IFS(T510=0,"未約定",T510=S510,"約定",T510&lt;S510,"一部約定")</f>
        <v>未約定</v>
      </c>
      <c r="AB510" s="117"/>
      <c r="AC510" s="114" t="str">
        <f t="shared" si="45"/>
        <v/>
      </c>
      <c r="AD510" s="115" t="str">
        <f t="shared" si="46"/>
        <v/>
      </c>
      <c r="AE510" s="116" t="str">
        <f t="shared" si="47"/>
        <v/>
      </c>
    </row>
    <row r="511" spans="2:31" ht="25.05" customHeight="1">
      <c r="B511" s="117"/>
      <c r="C511" s="117" t="s">
        <v>12</v>
      </c>
      <c r="D511" s="117"/>
      <c r="E511" s="117"/>
      <c r="F511" s="117"/>
      <c r="G511" s="117"/>
      <c r="H511" s="117"/>
      <c r="I511" s="117"/>
      <c r="J511" s="117"/>
      <c r="K511" s="117"/>
      <c r="L511" s="117"/>
      <c r="M511" s="118"/>
      <c r="N511" s="118"/>
      <c r="O511" s="118"/>
      <c r="P511" s="118"/>
      <c r="Q511" s="119"/>
      <c r="R511" s="119"/>
      <c r="S511" s="119"/>
      <c r="T511" s="119"/>
      <c r="U511" s="110">
        <f t="shared" si="43"/>
        <v>0</v>
      </c>
      <c r="V511" s="110">
        <f t="shared" si="42"/>
        <v>0</v>
      </c>
      <c r="W511" s="88"/>
      <c r="X511" s="111" t="str">
        <f>IF(ISNUMBER(B511), IF(COUNTIF($B$10:$B511, B511)=COUNTIF($B:$B, B511), "1", "0"), "")</f>
        <v/>
      </c>
      <c r="Y511" s="112">
        <f t="shared" si="44"/>
        <v>0</v>
      </c>
      <c r="Z511" s="113" t="str" cm="1">
        <f t="array" ref="Z511">_xlfn.IFS(S511="","未応札",S511&gt;0,"応札")</f>
        <v>未応札</v>
      </c>
      <c r="AA511" s="113" t="str" cm="1">
        <f t="array" ref="AA511">_xlfn.IFS(T511=0,"未約定",T511=S511,"約定",T511&lt;S511,"一部約定")</f>
        <v>未約定</v>
      </c>
      <c r="AB511" s="117"/>
      <c r="AC511" s="114" t="str">
        <f t="shared" si="45"/>
        <v/>
      </c>
      <c r="AD511" s="115" t="str">
        <f t="shared" si="46"/>
        <v/>
      </c>
      <c r="AE511" s="116" t="str">
        <f t="shared" si="47"/>
        <v/>
      </c>
    </row>
    <row r="512" spans="2:31" ht="25.05" customHeight="1">
      <c r="B512" s="117"/>
      <c r="C512" s="117" t="s">
        <v>12</v>
      </c>
      <c r="D512" s="117"/>
      <c r="E512" s="117"/>
      <c r="F512" s="117"/>
      <c r="G512" s="117"/>
      <c r="H512" s="117"/>
      <c r="I512" s="117"/>
      <c r="J512" s="117"/>
      <c r="K512" s="117"/>
      <c r="L512" s="117"/>
      <c r="M512" s="118"/>
      <c r="N512" s="118"/>
      <c r="O512" s="118"/>
      <c r="P512" s="118"/>
      <c r="Q512" s="119"/>
      <c r="R512" s="119"/>
      <c r="S512" s="119"/>
      <c r="T512" s="119"/>
      <c r="U512" s="110">
        <f t="shared" si="43"/>
        <v>0</v>
      </c>
      <c r="V512" s="110">
        <f t="shared" si="42"/>
        <v>0</v>
      </c>
      <c r="W512" s="88"/>
      <c r="X512" s="111" t="str">
        <f>IF(ISNUMBER(B512), IF(COUNTIF($B$10:$B512, B512)=COUNTIF($B:$B, B512), "1", "0"), "")</f>
        <v/>
      </c>
      <c r="Y512" s="112">
        <f t="shared" si="44"/>
        <v>0</v>
      </c>
      <c r="Z512" s="113" t="str" cm="1">
        <f t="array" ref="Z512">_xlfn.IFS(S512="","未応札",S512&gt;0,"応札")</f>
        <v>未応札</v>
      </c>
      <c r="AA512" s="113" t="str" cm="1">
        <f t="array" ref="AA512">_xlfn.IFS(T512=0,"未約定",T512=S512,"約定",T512&lt;S512,"一部約定")</f>
        <v>未約定</v>
      </c>
      <c r="AB512" s="117"/>
      <c r="AC512" s="114" t="str">
        <f t="shared" si="45"/>
        <v/>
      </c>
      <c r="AD512" s="115" t="str">
        <f t="shared" si="46"/>
        <v/>
      </c>
      <c r="AE512" s="116" t="str">
        <f t="shared" si="47"/>
        <v/>
      </c>
    </row>
    <row r="513" spans="2:31" ht="25.05" customHeight="1">
      <c r="B513" s="117"/>
      <c r="C513" s="117" t="s">
        <v>12</v>
      </c>
      <c r="D513" s="117"/>
      <c r="E513" s="117"/>
      <c r="F513" s="117"/>
      <c r="G513" s="117"/>
      <c r="H513" s="117"/>
      <c r="I513" s="117"/>
      <c r="J513" s="117"/>
      <c r="K513" s="117"/>
      <c r="L513" s="117"/>
      <c r="M513" s="118"/>
      <c r="N513" s="118"/>
      <c r="O513" s="118"/>
      <c r="P513" s="118"/>
      <c r="Q513" s="119"/>
      <c r="R513" s="119"/>
      <c r="S513" s="119"/>
      <c r="T513" s="119"/>
      <c r="U513" s="110">
        <f t="shared" si="43"/>
        <v>0</v>
      </c>
      <c r="V513" s="110">
        <f t="shared" si="42"/>
        <v>0</v>
      </c>
      <c r="W513" s="88"/>
      <c r="X513" s="111" t="str">
        <f>IF(ISNUMBER(B513), IF(COUNTIF($B$10:$B513, B513)=COUNTIF($B:$B, B513), "1", "0"), "")</f>
        <v/>
      </c>
      <c r="Y513" s="112">
        <f t="shared" si="44"/>
        <v>0</v>
      </c>
      <c r="Z513" s="113" t="str" cm="1">
        <f t="array" ref="Z513">_xlfn.IFS(S513="","未応札",S513&gt;0,"応札")</f>
        <v>未応札</v>
      </c>
      <c r="AA513" s="113" t="str" cm="1">
        <f t="array" ref="AA513">_xlfn.IFS(T513=0,"未約定",T513=S513,"約定",T513&lt;S513,"一部約定")</f>
        <v>未約定</v>
      </c>
      <c r="AB513" s="117"/>
      <c r="AC513" s="114" t="str">
        <f t="shared" si="45"/>
        <v/>
      </c>
      <c r="AD513" s="115" t="str">
        <f t="shared" si="46"/>
        <v/>
      </c>
      <c r="AE513" s="116" t="str">
        <f t="shared" si="47"/>
        <v/>
      </c>
    </row>
    <row r="514" spans="2:31" ht="25.05" customHeight="1">
      <c r="B514" s="117"/>
      <c r="C514" s="117" t="s">
        <v>12</v>
      </c>
      <c r="D514" s="117"/>
      <c r="E514" s="117"/>
      <c r="F514" s="117"/>
      <c r="G514" s="117"/>
      <c r="H514" s="117"/>
      <c r="I514" s="117"/>
      <c r="J514" s="117"/>
      <c r="K514" s="117"/>
      <c r="L514" s="117"/>
      <c r="M514" s="118"/>
      <c r="N514" s="118"/>
      <c r="O514" s="118"/>
      <c r="P514" s="118"/>
      <c r="Q514" s="119"/>
      <c r="R514" s="119"/>
      <c r="S514" s="119"/>
      <c r="T514" s="119"/>
      <c r="U514" s="110">
        <f t="shared" si="43"/>
        <v>0</v>
      </c>
      <c r="V514" s="110">
        <f t="shared" si="42"/>
        <v>0</v>
      </c>
      <c r="W514" s="88"/>
      <c r="X514" s="111" t="str">
        <f>IF(ISNUMBER(B514), IF(COUNTIF($B$10:$B514, B514)=COUNTIF($B:$B, B514), "1", "0"), "")</f>
        <v/>
      </c>
      <c r="Y514" s="112">
        <f t="shared" si="44"/>
        <v>0</v>
      </c>
      <c r="Z514" s="113" t="str" cm="1">
        <f t="array" ref="Z514">_xlfn.IFS(S514="","未応札",S514&gt;0,"応札")</f>
        <v>未応札</v>
      </c>
      <c r="AA514" s="113" t="str" cm="1">
        <f t="array" ref="AA514">_xlfn.IFS(T514=0,"未約定",T514=S514,"約定",T514&lt;S514,"一部約定")</f>
        <v>未約定</v>
      </c>
      <c r="AB514" s="117"/>
      <c r="AC514" s="114" t="str">
        <f t="shared" si="45"/>
        <v/>
      </c>
      <c r="AD514" s="115" t="str">
        <f t="shared" si="46"/>
        <v/>
      </c>
      <c r="AE514" s="116" t="str">
        <f t="shared" si="47"/>
        <v/>
      </c>
    </row>
    <row r="515" spans="2:31" ht="25.05" customHeight="1">
      <c r="B515" s="117"/>
      <c r="C515" s="117" t="s">
        <v>12</v>
      </c>
      <c r="D515" s="117"/>
      <c r="E515" s="117"/>
      <c r="F515" s="117"/>
      <c r="G515" s="117"/>
      <c r="H515" s="117"/>
      <c r="I515" s="117"/>
      <c r="J515" s="117"/>
      <c r="K515" s="117"/>
      <c r="L515" s="117"/>
      <c r="M515" s="118"/>
      <c r="N515" s="118"/>
      <c r="O515" s="118"/>
      <c r="P515" s="118"/>
      <c r="Q515" s="119"/>
      <c r="R515" s="119"/>
      <c r="S515" s="119"/>
      <c r="T515" s="119"/>
      <c r="U515" s="110">
        <f t="shared" si="43"/>
        <v>0</v>
      </c>
      <c r="V515" s="110">
        <f t="shared" si="42"/>
        <v>0</v>
      </c>
      <c r="W515" s="88"/>
      <c r="X515" s="111" t="str">
        <f>IF(ISNUMBER(B515), IF(COUNTIF($B$10:$B515, B515)=COUNTIF($B:$B, B515), "1", "0"), "")</f>
        <v/>
      </c>
      <c r="Y515" s="112">
        <f t="shared" si="44"/>
        <v>0</v>
      </c>
      <c r="Z515" s="113" t="str" cm="1">
        <f t="array" ref="Z515">_xlfn.IFS(S515="","未応札",S515&gt;0,"応札")</f>
        <v>未応札</v>
      </c>
      <c r="AA515" s="113" t="str" cm="1">
        <f t="array" ref="AA515">_xlfn.IFS(T515=0,"未約定",T515=S515,"約定",T515&lt;S515,"一部約定")</f>
        <v>未約定</v>
      </c>
      <c r="AB515" s="117"/>
      <c r="AC515" s="114" t="str">
        <f t="shared" si="45"/>
        <v/>
      </c>
      <c r="AD515" s="115" t="str">
        <f t="shared" si="46"/>
        <v/>
      </c>
      <c r="AE515" s="116" t="str">
        <f t="shared" si="47"/>
        <v/>
      </c>
    </row>
    <row r="516" spans="2:31" ht="25.05" customHeight="1">
      <c r="B516" s="117"/>
      <c r="C516" s="117" t="s">
        <v>12</v>
      </c>
      <c r="D516" s="117"/>
      <c r="E516" s="117"/>
      <c r="F516" s="117"/>
      <c r="G516" s="117"/>
      <c r="H516" s="117"/>
      <c r="I516" s="117"/>
      <c r="J516" s="117"/>
      <c r="K516" s="117"/>
      <c r="L516" s="117"/>
      <c r="M516" s="118"/>
      <c r="N516" s="118"/>
      <c r="O516" s="118"/>
      <c r="P516" s="118"/>
      <c r="Q516" s="119"/>
      <c r="R516" s="119"/>
      <c r="S516" s="119"/>
      <c r="T516" s="119"/>
      <c r="U516" s="110">
        <f t="shared" si="43"/>
        <v>0</v>
      </c>
      <c r="V516" s="110">
        <f t="shared" si="42"/>
        <v>0</v>
      </c>
      <c r="W516" s="88"/>
      <c r="X516" s="111" t="str">
        <f>IF(ISNUMBER(B516), IF(COUNTIF($B$10:$B516, B516)=COUNTIF($B:$B, B516), "1", "0"), "")</f>
        <v/>
      </c>
      <c r="Y516" s="112">
        <f t="shared" si="44"/>
        <v>0</v>
      </c>
      <c r="Z516" s="113" t="str" cm="1">
        <f t="array" ref="Z516">_xlfn.IFS(S516="","未応札",S516&gt;0,"応札")</f>
        <v>未応札</v>
      </c>
      <c r="AA516" s="113" t="str" cm="1">
        <f t="array" ref="AA516">_xlfn.IFS(T516=0,"未約定",T516=S516,"約定",T516&lt;S516,"一部約定")</f>
        <v>未約定</v>
      </c>
      <c r="AB516" s="117"/>
      <c r="AC516" s="114" t="str">
        <f t="shared" si="45"/>
        <v/>
      </c>
      <c r="AD516" s="115" t="str">
        <f t="shared" si="46"/>
        <v/>
      </c>
      <c r="AE516" s="116" t="str">
        <f t="shared" si="47"/>
        <v/>
      </c>
    </row>
    <row r="517" spans="2:31" ht="25.05" customHeight="1">
      <c r="B517" s="117"/>
      <c r="C517" s="117" t="s">
        <v>12</v>
      </c>
      <c r="D517" s="117"/>
      <c r="E517" s="117"/>
      <c r="F517" s="117"/>
      <c r="G517" s="117"/>
      <c r="H517" s="117"/>
      <c r="I517" s="117"/>
      <c r="J517" s="117"/>
      <c r="K517" s="117"/>
      <c r="L517" s="117"/>
      <c r="M517" s="118"/>
      <c r="N517" s="118"/>
      <c r="O517" s="118"/>
      <c r="P517" s="118"/>
      <c r="Q517" s="119"/>
      <c r="R517" s="119"/>
      <c r="S517" s="119"/>
      <c r="T517" s="119"/>
      <c r="U517" s="110">
        <f t="shared" si="43"/>
        <v>0</v>
      </c>
      <c r="V517" s="110">
        <f t="shared" si="42"/>
        <v>0</v>
      </c>
      <c r="W517" s="88"/>
      <c r="X517" s="111" t="str">
        <f>IF(ISNUMBER(B517), IF(COUNTIF($B$10:$B517, B517)=COUNTIF($B:$B, B517), "1", "0"), "")</f>
        <v/>
      </c>
      <c r="Y517" s="112">
        <f t="shared" si="44"/>
        <v>0</v>
      </c>
      <c r="Z517" s="113" t="str" cm="1">
        <f t="array" ref="Z517">_xlfn.IFS(S517="","未応札",S517&gt;0,"応札")</f>
        <v>未応札</v>
      </c>
      <c r="AA517" s="113" t="str" cm="1">
        <f t="array" ref="AA517">_xlfn.IFS(T517=0,"未約定",T517=S517,"約定",T517&lt;S517,"一部約定")</f>
        <v>未約定</v>
      </c>
      <c r="AB517" s="117"/>
      <c r="AC517" s="114" t="str">
        <f t="shared" si="45"/>
        <v/>
      </c>
      <c r="AD517" s="115" t="str">
        <f t="shared" si="46"/>
        <v/>
      </c>
      <c r="AE517" s="116" t="str">
        <f t="shared" si="47"/>
        <v/>
      </c>
    </row>
    <row r="518" spans="2:31" ht="25.05" customHeight="1">
      <c r="B518" s="117"/>
      <c r="C518" s="117" t="s">
        <v>12</v>
      </c>
      <c r="D518" s="117"/>
      <c r="E518" s="117"/>
      <c r="F518" s="117"/>
      <c r="G518" s="117"/>
      <c r="H518" s="117"/>
      <c r="I518" s="117"/>
      <c r="J518" s="117"/>
      <c r="K518" s="117"/>
      <c r="L518" s="117"/>
      <c r="M518" s="118"/>
      <c r="N518" s="118"/>
      <c r="O518" s="118"/>
      <c r="P518" s="118"/>
      <c r="Q518" s="119"/>
      <c r="R518" s="119"/>
      <c r="S518" s="119"/>
      <c r="T518" s="119"/>
      <c r="U518" s="110">
        <f t="shared" si="43"/>
        <v>0</v>
      </c>
      <c r="V518" s="110">
        <f t="shared" si="42"/>
        <v>0</v>
      </c>
      <c r="W518" s="88"/>
      <c r="X518" s="111" t="str">
        <f>IF(ISNUMBER(B518), IF(COUNTIF($B$10:$B518, B518)=COUNTIF($B:$B, B518), "1", "0"), "")</f>
        <v/>
      </c>
      <c r="Y518" s="112">
        <f t="shared" si="44"/>
        <v>0</v>
      </c>
      <c r="Z518" s="113" t="str" cm="1">
        <f t="array" ref="Z518">_xlfn.IFS(S518="","未応札",S518&gt;0,"応札")</f>
        <v>未応札</v>
      </c>
      <c r="AA518" s="113" t="str" cm="1">
        <f t="array" ref="AA518">_xlfn.IFS(T518=0,"未約定",T518=S518,"約定",T518&lt;S518,"一部約定")</f>
        <v>未約定</v>
      </c>
      <c r="AB518" s="117"/>
      <c r="AC518" s="114" t="str">
        <f t="shared" si="45"/>
        <v/>
      </c>
      <c r="AD518" s="115" t="str">
        <f t="shared" si="46"/>
        <v/>
      </c>
      <c r="AE518" s="116" t="str">
        <f t="shared" si="47"/>
        <v/>
      </c>
    </row>
    <row r="519" spans="2:31" ht="25.05" customHeight="1">
      <c r="B519" s="117"/>
      <c r="C519" s="117" t="s">
        <v>12</v>
      </c>
      <c r="D519" s="117"/>
      <c r="E519" s="117"/>
      <c r="F519" s="117"/>
      <c r="G519" s="117"/>
      <c r="H519" s="117"/>
      <c r="I519" s="117"/>
      <c r="J519" s="117"/>
      <c r="K519" s="117"/>
      <c r="L519" s="117"/>
      <c r="M519" s="118"/>
      <c r="N519" s="118"/>
      <c r="O519" s="118"/>
      <c r="P519" s="118"/>
      <c r="Q519" s="119"/>
      <c r="R519" s="119"/>
      <c r="S519" s="119"/>
      <c r="T519" s="119"/>
      <c r="U519" s="110">
        <f t="shared" si="43"/>
        <v>0</v>
      </c>
      <c r="V519" s="110">
        <f t="shared" si="42"/>
        <v>0</v>
      </c>
      <c r="W519" s="88"/>
      <c r="X519" s="111" t="str">
        <f>IF(ISNUMBER(B519), IF(COUNTIF($B$10:$B519, B519)=COUNTIF($B:$B, B519), "1", "0"), "")</f>
        <v/>
      </c>
      <c r="Y519" s="112">
        <f t="shared" si="44"/>
        <v>0</v>
      </c>
      <c r="Z519" s="113" t="str" cm="1">
        <f t="array" ref="Z519">_xlfn.IFS(S519="","未応札",S519&gt;0,"応札")</f>
        <v>未応札</v>
      </c>
      <c r="AA519" s="113" t="str" cm="1">
        <f t="array" ref="AA519">_xlfn.IFS(T519=0,"未約定",T519=S519,"約定",T519&lt;S519,"一部約定")</f>
        <v>未約定</v>
      </c>
      <c r="AB519" s="117"/>
      <c r="AC519" s="114" t="str">
        <f t="shared" si="45"/>
        <v/>
      </c>
      <c r="AD519" s="115" t="str">
        <f t="shared" si="46"/>
        <v/>
      </c>
      <c r="AE519" s="116" t="str">
        <f t="shared" si="47"/>
        <v/>
      </c>
    </row>
    <row r="520" spans="2:31" ht="25.05" customHeight="1">
      <c r="B520" s="117"/>
      <c r="C520" s="117" t="s">
        <v>12</v>
      </c>
      <c r="D520" s="117"/>
      <c r="E520" s="117"/>
      <c r="F520" s="117"/>
      <c r="G520" s="117"/>
      <c r="H520" s="117"/>
      <c r="I520" s="117"/>
      <c r="J520" s="117"/>
      <c r="K520" s="117"/>
      <c r="L520" s="117"/>
      <c r="M520" s="118"/>
      <c r="N520" s="118"/>
      <c r="O520" s="118"/>
      <c r="P520" s="118"/>
      <c r="Q520" s="119"/>
      <c r="R520" s="119"/>
      <c r="S520" s="119"/>
      <c r="T520" s="119"/>
      <c r="U520" s="110">
        <f t="shared" si="43"/>
        <v>0</v>
      </c>
      <c r="V520" s="110">
        <f t="shared" si="42"/>
        <v>0</v>
      </c>
      <c r="W520" s="88"/>
      <c r="X520" s="111" t="str">
        <f>IF(ISNUMBER(B520), IF(COUNTIF($B$10:$B520, B520)=COUNTIF($B:$B, B520), "1", "0"), "")</f>
        <v/>
      </c>
      <c r="Y520" s="112">
        <f t="shared" si="44"/>
        <v>0</v>
      </c>
      <c r="Z520" s="113" t="str" cm="1">
        <f t="array" ref="Z520">_xlfn.IFS(S520="","未応札",S520&gt;0,"応札")</f>
        <v>未応札</v>
      </c>
      <c r="AA520" s="113" t="str" cm="1">
        <f t="array" ref="AA520">_xlfn.IFS(T520=0,"未約定",T520=S520,"約定",T520&lt;S520,"一部約定")</f>
        <v>未約定</v>
      </c>
      <c r="AB520" s="117"/>
      <c r="AC520" s="114" t="str">
        <f t="shared" si="45"/>
        <v/>
      </c>
      <c r="AD520" s="115" t="str">
        <f t="shared" si="46"/>
        <v/>
      </c>
      <c r="AE520" s="116" t="str">
        <f t="shared" si="47"/>
        <v/>
      </c>
    </row>
    <row r="521" spans="2:31" ht="25.05" customHeight="1">
      <c r="B521" s="117"/>
      <c r="C521" s="117" t="s">
        <v>12</v>
      </c>
      <c r="D521" s="117"/>
      <c r="E521" s="117"/>
      <c r="F521" s="117"/>
      <c r="G521" s="117"/>
      <c r="H521" s="117"/>
      <c r="I521" s="117"/>
      <c r="J521" s="117"/>
      <c r="K521" s="117"/>
      <c r="L521" s="117"/>
      <c r="M521" s="118"/>
      <c r="N521" s="118"/>
      <c r="O521" s="118"/>
      <c r="P521" s="118"/>
      <c r="Q521" s="119"/>
      <c r="R521" s="119"/>
      <c r="S521" s="119"/>
      <c r="T521" s="119"/>
      <c r="U521" s="110">
        <f t="shared" si="43"/>
        <v>0</v>
      </c>
      <c r="V521" s="110">
        <f t="shared" si="42"/>
        <v>0</v>
      </c>
      <c r="W521" s="88"/>
      <c r="X521" s="111" t="str">
        <f>IF(ISNUMBER(B521), IF(COUNTIF($B$10:$B521, B521)=COUNTIF($B:$B, B521), "1", "0"), "")</f>
        <v/>
      </c>
      <c r="Y521" s="112">
        <f t="shared" si="44"/>
        <v>0</v>
      </c>
      <c r="Z521" s="113" t="str" cm="1">
        <f t="array" ref="Z521">_xlfn.IFS(S521="","未応札",S521&gt;0,"応札")</f>
        <v>未応札</v>
      </c>
      <c r="AA521" s="113" t="str" cm="1">
        <f t="array" ref="AA521">_xlfn.IFS(T521=0,"未約定",T521=S521,"約定",T521&lt;S521,"一部約定")</f>
        <v>未約定</v>
      </c>
      <c r="AB521" s="117"/>
      <c r="AC521" s="114" t="str">
        <f t="shared" si="45"/>
        <v/>
      </c>
      <c r="AD521" s="115" t="str">
        <f t="shared" si="46"/>
        <v/>
      </c>
      <c r="AE521" s="116" t="str">
        <f t="shared" si="47"/>
        <v/>
      </c>
    </row>
    <row r="522" spans="2:31" ht="25.05" customHeight="1">
      <c r="B522" s="117"/>
      <c r="C522" s="117" t="s">
        <v>12</v>
      </c>
      <c r="D522" s="117"/>
      <c r="E522" s="117"/>
      <c r="F522" s="117"/>
      <c r="G522" s="117"/>
      <c r="H522" s="117"/>
      <c r="I522" s="117"/>
      <c r="J522" s="117"/>
      <c r="K522" s="117"/>
      <c r="L522" s="117"/>
      <c r="M522" s="118"/>
      <c r="N522" s="118"/>
      <c r="O522" s="118"/>
      <c r="P522" s="118"/>
      <c r="Q522" s="119"/>
      <c r="R522" s="119"/>
      <c r="S522" s="119"/>
      <c r="T522" s="119"/>
      <c r="U522" s="110">
        <f t="shared" si="43"/>
        <v>0</v>
      </c>
      <c r="V522" s="110">
        <f t="shared" ref="V522:V585" si="48">IF(W522 &gt; 0, SUMIFS(U:U, B:B, B522, Y:Y, 1), 0)</f>
        <v>0</v>
      </c>
      <c r="W522" s="88"/>
      <c r="X522" s="111" t="str">
        <f>IF(ISNUMBER(B522), IF(COUNTIF($B$10:$B522, B522)=COUNTIF($B:$B, B522), "1", "0"), "")</f>
        <v/>
      </c>
      <c r="Y522" s="112">
        <f t="shared" si="44"/>
        <v>0</v>
      </c>
      <c r="Z522" s="113" t="str" cm="1">
        <f t="array" ref="Z522">_xlfn.IFS(S522="","未応札",S522&gt;0,"応札")</f>
        <v>未応札</v>
      </c>
      <c r="AA522" s="113" t="str" cm="1">
        <f t="array" ref="AA522">_xlfn.IFS(T522=0,"未約定",T522=S522,"約定",T522&lt;S522,"一部約定")</f>
        <v>未約定</v>
      </c>
      <c r="AB522" s="117"/>
      <c r="AC522" s="114" t="str">
        <f t="shared" si="45"/>
        <v/>
      </c>
      <c r="AD522" s="115" t="str">
        <f t="shared" si="46"/>
        <v/>
      </c>
      <c r="AE522" s="116" t="str">
        <f t="shared" si="47"/>
        <v/>
      </c>
    </row>
    <row r="523" spans="2:31" ht="25.05" customHeight="1">
      <c r="B523" s="117"/>
      <c r="C523" s="117" t="s">
        <v>12</v>
      </c>
      <c r="D523" s="117"/>
      <c r="E523" s="117"/>
      <c r="F523" s="117"/>
      <c r="G523" s="117"/>
      <c r="H523" s="117"/>
      <c r="I523" s="117"/>
      <c r="J523" s="117"/>
      <c r="K523" s="117"/>
      <c r="L523" s="117"/>
      <c r="M523" s="118"/>
      <c r="N523" s="118"/>
      <c r="O523" s="118"/>
      <c r="P523" s="118"/>
      <c r="Q523" s="119"/>
      <c r="R523" s="119"/>
      <c r="S523" s="119"/>
      <c r="T523" s="119"/>
      <c r="U523" s="110">
        <f t="shared" ref="U523:U586" si="49">P523*R523</f>
        <v>0</v>
      </c>
      <c r="V523" s="110">
        <f t="shared" si="48"/>
        <v>0</v>
      </c>
      <c r="W523" s="88"/>
      <c r="X523" s="111" t="str">
        <f>IF(ISNUMBER(B523), IF(COUNTIF($B$10:$B523, B523)=COUNTIF($B:$B, B523), "1", "0"), "")</f>
        <v/>
      </c>
      <c r="Y523" s="112">
        <f t="shared" ref="Y523:Y586" si="50">IF(OR(C523="約定間全量不落(約定間停止・再起動)",
       C523="約定間全量不落(余力活用契約で最低出力維持)",
       C523="持ち下げ・起動供出機:約定間全量不落(約定間停止・再起動)",
       C523="持ち下げ・起動供出機:約定間全量不落(余力活用契約で最低出力維持)"), 1, 0)</f>
        <v>0</v>
      </c>
      <c r="Z523" s="113" t="str" cm="1">
        <f t="array" ref="Z523">_xlfn.IFS(S523="","未応札",S523&gt;0,"応札")</f>
        <v>未応札</v>
      </c>
      <c r="AA523" s="113" t="str" cm="1">
        <f t="array" ref="AA523">_xlfn.IFS(T523=0,"未約定",T523=S523,"約定",T523&lt;S523,"一部約定")</f>
        <v>未約定</v>
      </c>
      <c r="AB523" s="117"/>
      <c r="AC523" s="114" t="str">
        <f t="shared" ref="AC523:AC586" si="51">IF(Z523="応札",
IF(AA523="未約定",
IF(OR(G523="該当(起動供出機)", G523="該当(持ち下げ供出機)"), O523*S523, M523*S523),
IF(AA523="一部約定",
IF(OR(G523="該当(起動供出機)", G523="該当(持ち下げ供出機)"), O523*(S523-T523), M523*(S523-T523)),
"")
),
""
)</f>
        <v/>
      </c>
      <c r="AD523" s="115" t="str">
        <f t="shared" ref="AD523:AD586" si="52">IF(Q523=0,"", IF(OR(AA523="一部約定", AA523="未約定"), P523*(S523-T523), ""))</f>
        <v/>
      </c>
      <c r="AE523" s="116" t="str">
        <f t="shared" ref="AE523:AE586" si="53">IF(AND(Z523="応札",AA523="未約定"), IF(V523&lt;&gt;0, IF(W523&lt;V523, IF(W523&lt;&gt;0, W523, ""), IF(V523&lt;&gt;0, V523, "")), IF(W523&lt;&gt;0, W523, "")), "")</f>
        <v/>
      </c>
    </row>
    <row r="524" spans="2:31" ht="25.05" customHeight="1">
      <c r="B524" s="117"/>
      <c r="C524" s="117" t="s">
        <v>12</v>
      </c>
      <c r="D524" s="117"/>
      <c r="E524" s="117"/>
      <c r="F524" s="117"/>
      <c r="G524" s="117"/>
      <c r="H524" s="117"/>
      <c r="I524" s="117"/>
      <c r="J524" s="117"/>
      <c r="K524" s="117"/>
      <c r="L524" s="117"/>
      <c r="M524" s="118"/>
      <c r="N524" s="118"/>
      <c r="O524" s="118"/>
      <c r="P524" s="118"/>
      <c r="Q524" s="119"/>
      <c r="R524" s="119"/>
      <c r="S524" s="119"/>
      <c r="T524" s="119"/>
      <c r="U524" s="110">
        <f t="shared" si="49"/>
        <v>0</v>
      </c>
      <c r="V524" s="110">
        <f t="shared" si="48"/>
        <v>0</v>
      </c>
      <c r="W524" s="88"/>
      <c r="X524" s="111" t="str">
        <f>IF(ISNUMBER(B524), IF(COUNTIF($B$10:$B524, B524)=COUNTIF($B:$B, B524), "1", "0"), "")</f>
        <v/>
      </c>
      <c r="Y524" s="112">
        <f t="shared" si="50"/>
        <v>0</v>
      </c>
      <c r="Z524" s="113" t="str" cm="1">
        <f t="array" ref="Z524">_xlfn.IFS(S524="","未応札",S524&gt;0,"応札")</f>
        <v>未応札</v>
      </c>
      <c r="AA524" s="113" t="str" cm="1">
        <f t="array" ref="AA524">_xlfn.IFS(T524=0,"未約定",T524=S524,"約定",T524&lt;S524,"一部約定")</f>
        <v>未約定</v>
      </c>
      <c r="AB524" s="117"/>
      <c r="AC524" s="114" t="str">
        <f t="shared" si="51"/>
        <v/>
      </c>
      <c r="AD524" s="115" t="str">
        <f t="shared" si="52"/>
        <v/>
      </c>
      <c r="AE524" s="116" t="str">
        <f t="shared" si="53"/>
        <v/>
      </c>
    </row>
    <row r="525" spans="2:31" ht="25.05" customHeight="1">
      <c r="B525" s="117"/>
      <c r="C525" s="117" t="s">
        <v>12</v>
      </c>
      <c r="D525" s="117"/>
      <c r="E525" s="117"/>
      <c r="F525" s="117"/>
      <c r="G525" s="117"/>
      <c r="H525" s="117"/>
      <c r="I525" s="117"/>
      <c r="J525" s="117"/>
      <c r="K525" s="117"/>
      <c r="L525" s="117"/>
      <c r="M525" s="118"/>
      <c r="N525" s="118"/>
      <c r="O525" s="118"/>
      <c r="P525" s="118"/>
      <c r="Q525" s="119"/>
      <c r="R525" s="119"/>
      <c r="S525" s="119"/>
      <c r="T525" s="119"/>
      <c r="U525" s="110">
        <f t="shared" si="49"/>
        <v>0</v>
      </c>
      <c r="V525" s="110">
        <f t="shared" si="48"/>
        <v>0</v>
      </c>
      <c r="W525" s="88"/>
      <c r="X525" s="111" t="str">
        <f>IF(ISNUMBER(B525), IF(COUNTIF($B$10:$B525, B525)=COUNTIF($B:$B, B525), "1", "0"), "")</f>
        <v/>
      </c>
      <c r="Y525" s="112">
        <f t="shared" si="50"/>
        <v>0</v>
      </c>
      <c r="Z525" s="113" t="str" cm="1">
        <f t="array" ref="Z525">_xlfn.IFS(S525="","未応札",S525&gt;0,"応札")</f>
        <v>未応札</v>
      </c>
      <c r="AA525" s="113" t="str" cm="1">
        <f t="array" ref="AA525">_xlfn.IFS(T525=0,"未約定",T525=S525,"約定",T525&lt;S525,"一部約定")</f>
        <v>未約定</v>
      </c>
      <c r="AB525" s="117"/>
      <c r="AC525" s="114" t="str">
        <f t="shared" si="51"/>
        <v/>
      </c>
      <c r="AD525" s="115" t="str">
        <f t="shared" si="52"/>
        <v/>
      </c>
      <c r="AE525" s="116" t="str">
        <f t="shared" si="53"/>
        <v/>
      </c>
    </row>
    <row r="526" spans="2:31" ht="25.05" customHeight="1">
      <c r="B526" s="117"/>
      <c r="C526" s="117" t="s">
        <v>12</v>
      </c>
      <c r="D526" s="117"/>
      <c r="E526" s="117"/>
      <c r="F526" s="117"/>
      <c r="G526" s="117"/>
      <c r="H526" s="117"/>
      <c r="I526" s="117"/>
      <c r="J526" s="117"/>
      <c r="K526" s="117"/>
      <c r="L526" s="117"/>
      <c r="M526" s="118"/>
      <c r="N526" s="118"/>
      <c r="O526" s="118"/>
      <c r="P526" s="118"/>
      <c r="Q526" s="119"/>
      <c r="R526" s="119"/>
      <c r="S526" s="119"/>
      <c r="T526" s="119"/>
      <c r="U526" s="110">
        <f t="shared" si="49"/>
        <v>0</v>
      </c>
      <c r="V526" s="110">
        <f t="shared" si="48"/>
        <v>0</v>
      </c>
      <c r="W526" s="88"/>
      <c r="X526" s="111" t="str">
        <f>IF(ISNUMBER(B526), IF(COUNTIF($B$10:$B526, B526)=COUNTIF($B:$B, B526), "1", "0"), "")</f>
        <v/>
      </c>
      <c r="Y526" s="112">
        <f t="shared" si="50"/>
        <v>0</v>
      </c>
      <c r="Z526" s="113" t="str" cm="1">
        <f t="array" ref="Z526">_xlfn.IFS(S526="","未応札",S526&gt;0,"応札")</f>
        <v>未応札</v>
      </c>
      <c r="AA526" s="113" t="str" cm="1">
        <f t="array" ref="AA526">_xlfn.IFS(T526=0,"未約定",T526=S526,"約定",T526&lt;S526,"一部約定")</f>
        <v>未約定</v>
      </c>
      <c r="AB526" s="117"/>
      <c r="AC526" s="114" t="str">
        <f t="shared" si="51"/>
        <v/>
      </c>
      <c r="AD526" s="115" t="str">
        <f t="shared" si="52"/>
        <v/>
      </c>
      <c r="AE526" s="116" t="str">
        <f t="shared" si="53"/>
        <v/>
      </c>
    </row>
    <row r="527" spans="2:31" ht="25.05" customHeight="1">
      <c r="B527" s="117"/>
      <c r="C527" s="117" t="s">
        <v>12</v>
      </c>
      <c r="D527" s="117"/>
      <c r="E527" s="117"/>
      <c r="F527" s="117"/>
      <c r="G527" s="117"/>
      <c r="H527" s="117"/>
      <c r="I527" s="117"/>
      <c r="J527" s="117"/>
      <c r="K527" s="117"/>
      <c r="L527" s="117"/>
      <c r="M527" s="118"/>
      <c r="N527" s="118"/>
      <c r="O527" s="118"/>
      <c r="P527" s="118"/>
      <c r="Q527" s="119"/>
      <c r="R527" s="119"/>
      <c r="S527" s="119"/>
      <c r="T527" s="119"/>
      <c r="U527" s="110">
        <f t="shared" si="49"/>
        <v>0</v>
      </c>
      <c r="V527" s="110">
        <f t="shared" si="48"/>
        <v>0</v>
      </c>
      <c r="W527" s="88"/>
      <c r="X527" s="111" t="str">
        <f>IF(ISNUMBER(B527), IF(COUNTIF($B$10:$B527, B527)=COUNTIF($B:$B, B527), "1", "0"), "")</f>
        <v/>
      </c>
      <c r="Y527" s="112">
        <f t="shared" si="50"/>
        <v>0</v>
      </c>
      <c r="Z527" s="113" t="str" cm="1">
        <f t="array" ref="Z527">_xlfn.IFS(S527="","未応札",S527&gt;0,"応札")</f>
        <v>未応札</v>
      </c>
      <c r="AA527" s="113" t="str" cm="1">
        <f t="array" ref="AA527">_xlfn.IFS(T527=0,"未約定",T527=S527,"約定",T527&lt;S527,"一部約定")</f>
        <v>未約定</v>
      </c>
      <c r="AB527" s="117"/>
      <c r="AC527" s="114" t="str">
        <f t="shared" si="51"/>
        <v/>
      </c>
      <c r="AD527" s="115" t="str">
        <f t="shared" si="52"/>
        <v/>
      </c>
      <c r="AE527" s="116" t="str">
        <f t="shared" si="53"/>
        <v/>
      </c>
    </row>
    <row r="528" spans="2:31" ht="25.05" customHeight="1">
      <c r="B528" s="117"/>
      <c r="C528" s="117" t="s">
        <v>12</v>
      </c>
      <c r="D528" s="117"/>
      <c r="E528" s="117"/>
      <c r="F528" s="117"/>
      <c r="G528" s="117"/>
      <c r="H528" s="117"/>
      <c r="I528" s="117"/>
      <c r="J528" s="117"/>
      <c r="K528" s="117"/>
      <c r="L528" s="117"/>
      <c r="M528" s="118"/>
      <c r="N528" s="118"/>
      <c r="O528" s="118"/>
      <c r="P528" s="118"/>
      <c r="Q528" s="119"/>
      <c r="R528" s="119"/>
      <c r="S528" s="119"/>
      <c r="T528" s="119"/>
      <c r="U528" s="110">
        <f t="shared" si="49"/>
        <v>0</v>
      </c>
      <c r="V528" s="110">
        <f t="shared" si="48"/>
        <v>0</v>
      </c>
      <c r="W528" s="88"/>
      <c r="X528" s="111" t="str">
        <f>IF(ISNUMBER(B528), IF(COUNTIF($B$10:$B528, B528)=COUNTIF($B:$B, B528), "1", "0"), "")</f>
        <v/>
      </c>
      <c r="Y528" s="112">
        <f t="shared" si="50"/>
        <v>0</v>
      </c>
      <c r="Z528" s="113" t="str" cm="1">
        <f t="array" ref="Z528">_xlfn.IFS(S528="","未応札",S528&gt;0,"応札")</f>
        <v>未応札</v>
      </c>
      <c r="AA528" s="113" t="str" cm="1">
        <f t="array" ref="AA528">_xlfn.IFS(T528=0,"未約定",T528=S528,"約定",T528&lt;S528,"一部約定")</f>
        <v>未約定</v>
      </c>
      <c r="AB528" s="117"/>
      <c r="AC528" s="114" t="str">
        <f t="shared" si="51"/>
        <v/>
      </c>
      <c r="AD528" s="115" t="str">
        <f t="shared" si="52"/>
        <v/>
      </c>
      <c r="AE528" s="116" t="str">
        <f t="shared" si="53"/>
        <v/>
      </c>
    </row>
    <row r="529" spans="2:31" ht="25.05" customHeight="1">
      <c r="B529" s="117"/>
      <c r="C529" s="117" t="s">
        <v>12</v>
      </c>
      <c r="D529" s="117"/>
      <c r="E529" s="117"/>
      <c r="F529" s="117"/>
      <c r="G529" s="117"/>
      <c r="H529" s="117"/>
      <c r="I529" s="117"/>
      <c r="J529" s="117"/>
      <c r="K529" s="117"/>
      <c r="L529" s="117"/>
      <c r="M529" s="118"/>
      <c r="N529" s="118"/>
      <c r="O529" s="118"/>
      <c r="P529" s="118"/>
      <c r="Q529" s="119"/>
      <c r="R529" s="119"/>
      <c r="S529" s="119"/>
      <c r="T529" s="119"/>
      <c r="U529" s="110">
        <f t="shared" si="49"/>
        <v>0</v>
      </c>
      <c r="V529" s="110">
        <f t="shared" si="48"/>
        <v>0</v>
      </c>
      <c r="W529" s="88"/>
      <c r="X529" s="111" t="str">
        <f>IF(ISNUMBER(B529), IF(COUNTIF($B$10:$B529, B529)=COUNTIF($B:$B, B529), "1", "0"), "")</f>
        <v/>
      </c>
      <c r="Y529" s="112">
        <f t="shared" si="50"/>
        <v>0</v>
      </c>
      <c r="Z529" s="113" t="str" cm="1">
        <f t="array" ref="Z529">_xlfn.IFS(S529="","未応札",S529&gt;0,"応札")</f>
        <v>未応札</v>
      </c>
      <c r="AA529" s="113" t="str" cm="1">
        <f t="array" ref="AA529">_xlfn.IFS(T529=0,"未約定",T529=S529,"約定",T529&lt;S529,"一部約定")</f>
        <v>未約定</v>
      </c>
      <c r="AB529" s="117"/>
      <c r="AC529" s="114" t="str">
        <f t="shared" si="51"/>
        <v/>
      </c>
      <c r="AD529" s="115" t="str">
        <f t="shared" si="52"/>
        <v/>
      </c>
      <c r="AE529" s="116" t="str">
        <f t="shared" si="53"/>
        <v/>
      </c>
    </row>
    <row r="530" spans="2:31" ht="25.05" customHeight="1">
      <c r="B530" s="117"/>
      <c r="C530" s="117" t="s">
        <v>12</v>
      </c>
      <c r="D530" s="117"/>
      <c r="E530" s="117"/>
      <c r="F530" s="117"/>
      <c r="G530" s="117"/>
      <c r="H530" s="117"/>
      <c r="I530" s="117"/>
      <c r="J530" s="117"/>
      <c r="K530" s="117"/>
      <c r="L530" s="117"/>
      <c r="M530" s="118"/>
      <c r="N530" s="118"/>
      <c r="O530" s="118"/>
      <c r="P530" s="118"/>
      <c r="Q530" s="119"/>
      <c r="R530" s="119"/>
      <c r="S530" s="119"/>
      <c r="T530" s="119"/>
      <c r="U530" s="110">
        <f t="shared" si="49"/>
        <v>0</v>
      </c>
      <c r="V530" s="110">
        <f t="shared" si="48"/>
        <v>0</v>
      </c>
      <c r="W530" s="88"/>
      <c r="X530" s="111" t="str">
        <f>IF(ISNUMBER(B530), IF(COUNTIF($B$10:$B530, B530)=COUNTIF($B:$B, B530), "1", "0"), "")</f>
        <v/>
      </c>
      <c r="Y530" s="112">
        <f t="shared" si="50"/>
        <v>0</v>
      </c>
      <c r="Z530" s="113" t="str" cm="1">
        <f t="array" ref="Z530">_xlfn.IFS(S530="","未応札",S530&gt;0,"応札")</f>
        <v>未応札</v>
      </c>
      <c r="AA530" s="113" t="str" cm="1">
        <f t="array" ref="AA530">_xlfn.IFS(T530=0,"未約定",T530=S530,"約定",T530&lt;S530,"一部約定")</f>
        <v>未約定</v>
      </c>
      <c r="AB530" s="117"/>
      <c r="AC530" s="114" t="str">
        <f t="shared" si="51"/>
        <v/>
      </c>
      <c r="AD530" s="115" t="str">
        <f t="shared" si="52"/>
        <v/>
      </c>
      <c r="AE530" s="116" t="str">
        <f t="shared" si="53"/>
        <v/>
      </c>
    </row>
    <row r="531" spans="2:31" ht="25.05" customHeight="1">
      <c r="B531" s="117"/>
      <c r="C531" s="117" t="s">
        <v>12</v>
      </c>
      <c r="D531" s="117"/>
      <c r="E531" s="117"/>
      <c r="F531" s="117"/>
      <c r="G531" s="117"/>
      <c r="H531" s="117"/>
      <c r="I531" s="117"/>
      <c r="J531" s="117"/>
      <c r="K531" s="117"/>
      <c r="L531" s="117"/>
      <c r="M531" s="118"/>
      <c r="N531" s="118"/>
      <c r="O531" s="118"/>
      <c r="P531" s="118"/>
      <c r="Q531" s="119"/>
      <c r="R531" s="119"/>
      <c r="S531" s="119"/>
      <c r="T531" s="119"/>
      <c r="U531" s="110">
        <f t="shared" si="49"/>
        <v>0</v>
      </c>
      <c r="V531" s="110">
        <f t="shared" si="48"/>
        <v>0</v>
      </c>
      <c r="W531" s="88"/>
      <c r="X531" s="111" t="str">
        <f>IF(ISNUMBER(B531), IF(COUNTIF($B$10:$B531, B531)=COUNTIF($B:$B, B531), "1", "0"), "")</f>
        <v/>
      </c>
      <c r="Y531" s="112">
        <f t="shared" si="50"/>
        <v>0</v>
      </c>
      <c r="Z531" s="113" t="str" cm="1">
        <f t="array" ref="Z531">_xlfn.IFS(S531="","未応札",S531&gt;0,"応札")</f>
        <v>未応札</v>
      </c>
      <c r="AA531" s="113" t="str" cm="1">
        <f t="array" ref="AA531">_xlfn.IFS(T531=0,"未約定",T531=S531,"約定",T531&lt;S531,"一部約定")</f>
        <v>未約定</v>
      </c>
      <c r="AB531" s="117"/>
      <c r="AC531" s="114" t="str">
        <f t="shared" si="51"/>
        <v/>
      </c>
      <c r="AD531" s="115" t="str">
        <f t="shared" si="52"/>
        <v/>
      </c>
      <c r="AE531" s="116" t="str">
        <f t="shared" si="53"/>
        <v/>
      </c>
    </row>
    <row r="532" spans="2:31" ht="25.05" customHeight="1">
      <c r="B532" s="117"/>
      <c r="C532" s="117" t="s">
        <v>12</v>
      </c>
      <c r="D532" s="117"/>
      <c r="E532" s="117"/>
      <c r="F532" s="117"/>
      <c r="G532" s="117"/>
      <c r="H532" s="117"/>
      <c r="I532" s="117"/>
      <c r="J532" s="117"/>
      <c r="K532" s="117"/>
      <c r="L532" s="117"/>
      <c r="M532" s="118"/>
      <c r="N532" s="118"/>
      <c r="O532" s="118"/>
      <c r="P532" s="118"/>
      <c r="Q532" s="119"/>
      <c r="R532" s="119"/>
      <c r="S532" s="119"/>
      <c r="T532" s="119"/>
      <c r="U532" s="110">
        <f t="shared" si="49"/>
        <v>0</v>
      </c>
      <c r="V532" s="110">
        <f t="shared" si="48"/>
        <v>0</v>
      </c>
      <c r="W532" s="88"/>
      <c r="X532" s="111" t="str">
        <f>IF(ISNUMBER(B532), IF(COUNTIF($B$10:$B532, B532)=COUNTIF($B:$B, B532), "1", "0"), "")</f>
        <v/>
      </c>
      <c r="Y532" s="112">
        <f t="shared" si="50"/>
        <v>0</v>
      </c>
      <c r="Z532" s="113" t="str" cm="1">
        <f t="array" ref="Z532">_xlfn.IFS(S532="","未応札",S532&gt;0,"応札")</f>
        <v>未応札</v>
      </c>
      <c r="AA532" s="113" t="str" cm="1">
        <f t="array" ref="AA532">_xlfn.IFS(T532=0,"未約定",T532=S532,"約定",T532&lt;S532,"一部約定")</f>
        <v>未約定</v>
      </c>
      <c r="AB532" s="117"/>
      <c r="AC532" s="114" t="str">
        <f t="shared" si="51"/>
        <v/>
      </c>
      <c r="AD532" s="115" t="str">
        <f t="shared" si="52"/>
        <v/>
      </c>
      <c r="AE532" s="116" t="str">
        <f t="shared" si="53"/>
        <v/>
      </c>
    </row>
    <row r="533" spans="2:31" ht="25.05" customHeight="1">
      <c r="B533" s="117"/>
      <c r="C533" s="117" t="s">
        <v>12</v>
      </c>
      <c r="D533" s="117"/>
      <c r="E533" s="117"/>
      <c r="F533" s="117"/>
      <c r="G533" s="117"/>
      <c r="H533" s="117"/>
      <c r="I533" s="117"/>
      <c r="J533" s="117"/>
      <c r="K533" s="117"/>
      <c r="L533" s="117"/>
      <c r="M533" s="118"/>
      <c r="N533" s="118"/>
      <c r="O533" s="118"/>
      <c r="P533" s="118"/>
      <c r="Q533" s="119"/>
      <c r="R533" s="119"/>
      <c r="S533" s="119"/>
      <c r="T533" s="119"/>
      <c r="U533" s="110">
        <f t="shared" si="49"/>
        <v>0</v>
      </c>
      <c r="V533" s="110">
        <f t="shared" si="48"/>
        <v>0</v>
      </c>
      <c r="W533" s="88"/>
      <c r="X533" s="111" t="str">
        <f>IF(ISNUMBER(B533), IF(COUNTIF($B$10:$B533, B533)=COUNTIF($B:$B, B533), "1", "0"), "")</f>
        <v/>
      </c>
      <c r="Y533" s="112">
        <f t="shared" si="50"/>
        <v>0</v>
      </c>
      <c r="Z533" s="113" t="str" cm="1">
        <f t="array" ref="Z533">_xlfn.IFS(S533="","未応札",S533&gt;0,"応札")</f>
        <v>未応札</v>
      </c>
      <c r="AA533" s="113" t="str" cm="1">
        <f t="array" ref="AA533">_xlfn.IFS(T533=0,"未約定",T533=S533,"約定",T533&lt;S533,"一部約定")</f>
        <v>未約定</v>
      </c>
      <c r="AB533" s="117"/>
      <c r="AC533" s="114" t="str">
        <f t="shared" si="51"/>
        <v/>
      </c>
      <c r="AD533" s="115" t="str">
        <f t="shared" si="52"/>
        <v/>
      </c>
      <c r="AE533" s="116" t="str">
        <f t="shared" si="53"/>
        <v/>
      </c>
    </row>
    <row r="534" spans="2:31" ht="25.05" customHeight="1">
      <c r="B534" s="117"/>
      <c r="C534" s="117" t="s">
        <v>12</v>
      </c>
      <c r="D534" s="117"/>
      <c r="E534" s="117"/>
      <c r="F534" s="117"/>
      <c r="G534" s="117"/>
      <c r="H534" s="117"/>
      <c r="I534" s="117"/>
      <c r="J534" s="117"/>
      <c r="K534" s="117"/>
      <c r="L534" s="117"/>
      <c r="M534" s="118"/>
      <c r="N534" s="118"/>
      <c r="O534" s="118"/>
      <c r="P534" s="118"/>
      <c r="Q534" s="119"/>
      <c r="R534" s="119"/>
      <c r="S534" s="119"/>
      <c r="T534" s="119"/>
      <c r="U534" s="110">
        <f t="shared" si="49"/>
        <v>0</v>
      </c>
      <c r="V534" s="110">
        <f t="shared" si="48"/>
        <v>0</v>
      </c>
      <c r="W534" s="88"/>
      <c r="X534" s="111" t="str">
        <f>IF(ISNUMBER(B534), IF(COUNTIF($B$10:$B534, B534)=COUNTIF($B:$B, B534), "1", "0"), "")</f>
        <v/>
      </c>
      <c r="Y534" s="112">
        <f t="shared" si="50"/>
        <v>0</v>
      </c>
      <c r="Z534" s="113" t="str" cm="1">
        <f t="array" ref="Z534">_xlfn.IFS(S534="","未応札",S534&gt;0,"応札")</f>
        <v>未応札</v>
      </c>
      <c r="AA534" s="113" t="str" cm="1">
        <f t="array" ref="AA534">_xlfn.IFS(T534=0,"未約定",T534=S534,"約定",T534&lt;S534,"一部約定")</f>
        <v>未約定</v>
      </c>
      <c r="AB534" s="117"/>
      <c r="AC534" s="114" t="str">
        <f t="shared" si="51"/>
        <v/>
      </c>
      <c r="AD534" s="115" t="str">
        <f t="shared" si="52"/>
        <v/>
      </c>
      <c r="AE534" s="116" t="str">
        <f t="shared" si="53"/>
        <v/>
      </c>
    </row>
    <row r="535" spans="2:31" ht="25.05" customHeight="1">
      <c r="B535" s="117"/>
      <c r="C535" s="117" t="s">
        <v>12</v>
      </c>
      <c r="D535" s="117"/>
      <c r="E535" s="117"/>
      <c r="F535" s="117"/>
      <c r="G535" s="117"/>
      <c r="H535" s="117"/>
      <c r="I535" s="117"/>
      <c r="J535" s="117"/>
      <c r="K535" s="117"/>
      <c r="L535" s="117"/>
      <c r="M535" s="118"/>
      <c r="N535" s="118"/>
      <c r="O535" s="118"/>
      <c r="P535" s="118"/>
      <c r="Q535" s="119"/>
      <c r="R535" s="119"/>
      <c r="S535" s="119"/>
      <c r="T535" s="119"/>
      <c r="U535" s="110">
        <f t="shared" si="49"/>
        <v>0</v>
      </c>
      <c r="V535" s="110">
        <f t="shared" si="48"/>
        <v>0</v>
      </c>
      <c r="W535" s="88"/>
      <c r="X535" s="111" t="str">
        <f>IF(ISNUMBER(B535), IF(COUNTIF($B$10:$B535, B535)=COUNTIF($B:$B, B535), "1", "0"), "")</f>
        <v/>
      </c>
      <c r="Y535" s="112">
        <f t="shared" si="50"/>
        <v>0</v>
      </c>
      <c r="Z535" s="113" t="str" cm="1">
        <f t="array" ref="Z535">_xlfn.IFS(S535="","未応札",S535&gt;0,"応札")</f>
        <v>未応札</v>
      </c>
      <c r="AA535" s="113" t="str" cm="1">
        <f t="array" ref="AA535">_xlfn.IFS(T535=0,"未約定",T535=S535,"約定",T535&lt;S535,"一部約定")</f>
        <v>未約定</v>
      </c>
      <c r="AB535" s="117"/>
      <c r="AC535" s="114" t="str">
        <f t="shared" si="51"/>
        <v/>
      </c>
      <c r="AD535" s="115" t="str">
        <f t="shared" si="52"/>
        <v/>
      </c>
      <c r="AE535" s="116" t="str">
        <f t="shared" si="53"/>
        <v/>
      </c>
    </row>
    <row r="536" spans="2:31" ht="25.05" customHeight="1">
      <c r="B536" s="117"/>
      <c r="C536" s="117" t="s">
        <v>12</v>
      </c>
      <c r="D536" s="117"/>
      <c r="E536" s="117"/>
      <c r="F536" s="117"/>
      <c r="G536" s="117"/>
      <c r="H536" s="117"/>
      <c r="I536" s="117"/>
      <c r="J536" s="117"/>
      <c r="K536" s="117"/>
      <c r="L536" s="117"/>
      <c r="M536" s="118"/>
      <c r="N536" s="118"/>
      <c r="O536" s="118"/>
      <c r="P536" s="118"/>
      <c r="Q536" s="119"/>
      <c r="R536" s="119"/>
      <c r="S536" s="119"/>
      <c r="T536" s="119"/>
      <c r="U536" s="110">
        <f t="shared" si="49"/>
        <v>0</v>
      </c>
      <c r="V536" s="110">
        <f t="shared" si="48"/>
        <v>0</v>
      </c>
      <c r="W536" s="88"/>
      <c r="X536" s="111" t="str">
        <f>IF(ISNUMBER(B536), IF(COUNTIF($B$10:$B536, B536)=COUNTIF($B:$B, B536), "1", "0"), "")</f>
        <v/>
      </c>
      <c r="Y536" s="112">
        <f t="shared" si="50"/>
        <v>0</v>
      </c>
      <c r="Z536" s="113" t="str" cm="1">
        <f t="array" ref="Z536">_xlfn.IFS(S536="","未応札",S536&gt;0,"応札")</f>
        <v>未応札</v>
      </c>
      <c r="AA536" s="113" t="str" cm="1">
        <f t="array" ref="AA536">_xlfn.IFS(T536=0,"未約定",T536=S536,"約定",T536&lt;S536,"一部約定")</f>
        <v>未約定</v>
      </c>
      <c r="AB536" s="117"/>
      <c r="AC536" s="114" t="str">
        <f t="shared" si="51"/>
        <v/>
      </c>
      <c r="AD536" s="115" t="str">
        <f t="shared" si="52"/>
        <v/>
      </c>
      <c r="AE536" s="116" t="str">
        <f t="shared" si="53"/>
        <v/>
      </c>
    </row>
    <row r="537" spans="2:31" ht="25.05" customHeight="1">
      <c r="B537" s="117"/>
      <c r="C537" s="117" t="s">
        <v>12</v>
      </c>
      <c r="D537" s="117"/>
      <c r="E537" s="117"/>
      <c r="F537" s="117"/>
      <c r="G537" s="117"/>
      <c r="H537" s="117"/>
      <c r="I537" s="117"/>
      <c r="J537" s="117"/>
      <c r="K537" s="117"/>
      <c r="L537" s="117"/>
      <c r="M537" s="118"/>
      <c r="N537" s="118"/>
      <c r="O537" s="118"/>
      <c r="P537" s="118"/>
      <c r="Q537" s="119"/>
      <c r="R537" s="119"/>
      <c r="S537" s="119"/>
      <c r="T537" s="119"/>
      <c r="U537" s="110">
        <f t="shared" si="49"/>
        <v>0</v>
      </c>
      <c r="V537" s="110">
        <f t="shared" si="48"/>
        <v>0</v>
      </c>
      <c r="W537" s="88"/>
      <c r="X537" s="111" t="str">
        <f>IF(ISNUMBER(B537), IF(COUNTIF($B$10:$B537, B537)=COUNTIF($B:$B, B537), "1", "0"), "")</f>
        <v/>
      </c>
      <c r="Y537" s="112">
        <f t="shared" si="50"/>
        <v>0</v>
      </c>
      <c r="Z537" s="113" t="str" cm="1">
        <f t="array" ref="Z537">_xlfn.IFS(S537="","未応札",S537&gt;0,"応札")</f>
        <v>未応札</v>
      </c>
      <c r="AA537" s="113" t="str" cm="1">
        <f t="array" ref="AA537">_xlfn.IFS(T537=0,"未約定",T537=S537,"約定",T537&lt;S537,"一部約定")</f>
        <v>未約定</v>
      </c>
      <c r="AB537" s="117"/>
      <c r="AC537" s="114" t="str">
        <f t="shared" si="51"/>
        <v/>
      </c>
      <c r="AD537" s="115" t="str">
        <f t="shared" si="52"/>
        <v/>
      </c>
      <c r="AE537" s="116" t="str">
        <f t="shared" si="53"/>
        <v/>
      </c>
    </row>
    <row r="538" spans="2:31" ht="25.05" customHeight="1">
      <c r="B538" s="117"/>
      <c r="C538" s="117" t="s">
        <v>12</v>
      </c>
      <c r="D538" s="117"/>
      <c r="E538" s="117"/>
      <c r="F538" s="117"/>
      <c r="G538" s="117"/>
      <c r="H538" s="117"/>
      <c r="I538" s="117"/>
      <c r="J538" s="117"/>
      <c r="K538" s="117"/>
      <c r="L538" s="117"/>
      <c r="M538" s="118"/>
      <c r="N538" s="118"/>
      <c r="O538" s="118"/>
      <c r="P538" s="118"/>
      <c r="Q538" s="119"/>
      <c r="R538" s="119"/>
      <c r="S538" s="119"/>
      <c r="T538" s="119"/>
      <c r="U538" s="110">
        <f t="shared" si="49"/>
        <v>0</v>
      </c>
      <c r="V538" s="110">
        <f t="shared" si="48"/>
        <v>0</v>
      </c>
      <c r="W538" s="88"/>
      <c r="X538" s="111" t="str">
        <f>IF(ISNUMBER(B538), IF(COUNTIF($B$10:$B538, B538)=COUNTIF($B:$B, B538), "1", "0"), "")</f>
        <v/>
      </c>
      <c r="Y538" s="112">
        <f t="shared" si="50"/>
        <v>0</v>
      </c>
      <c r="Z538" s="113" t="str" cm="1">
        <f t="array" ref="Z538">_xlfn.IFS(S538="","未応札",S538&gt;0,"応札")</f>
        <v>未応札</v>
      </c>
      <c r="AA538" s="113" t="str" cm="1">
        <f t="array" ref="AA538">_xlfn.IFS(T538=0,"未約定",T538=S538,"約定",T538&lt;S538,"一部約定")</f>
        <v>未約定</v>
      </c>
      <c r="AB538" s="117"/>
      <c r="AC538" s="114" t="str">
        <f t="shared" si="51"/>
        <v/>
      </c>
      <c r="AD538" s="115" t="str">
        <f t="shared" si="52"/>
        <v/>
      </c>
      <c r="AE538" s="116" t="str">
        <f t="shared" si="53"/>
        <v/>
      </c>
    </row>
    <row r="539" spans="2:31" ht="25.05" customHeight="1">
      <c r="B539" s="117"/>
      <c r="C539" s="117" t="s">
        <v>12</v>
      </c>
      <c r="D539" s="117"/>
      <c r="E539" s="117"/>
      <c r="F539" s="117"/>
      <c r="G539" s="117"/>
      <c r="H539" s="117"/>
      <c r="I539" s="117"/>
      <c r="J539" s="117"/>
      <c r="K539" s="117"/>
      <c r="L539" s="117"/>
      <c r="M539" s="118"/>
      <c r="N539" s="118"/>
      <c r="O539" s="118"/>
      <c r="P539" s="118"/>
      <c r="Q539" s="119"/>
      <c r="R539" s="119"/>
      <c r="S539" s="119"/>
      <c r="T539" s="119"/>
      <c r="U539" s="110">
        <f t="shared" si="49"/>
        <v>0</v>
      </c>
      <c r="V539" s="110">
        <f t="shared" si="48"/>
        <v>0</v>
      </c>
      <c r="W539" s="88"/>
      <c r="X539" s="111" t="str">
        <f>IF(ISNUMBER(B539), IF(COUNTIF($B$10:$B539, B539)=COUNTIF($B:$B, B539), "1", "0"), "")</f>
        <v/>
      </c>
      <c r="Y539" s="112">
        <f t="shared" si="50"/>
        <v>0</v>
      </c>
      <c r="Z539" s="113" t="str" cm="1">
        <f t="array" ref="Z539">_xlfn.IFS(S539="","未応札",S539&gt;0,"応札")</f>
        <v>未応札</v>
      </c>
      <c r="AA539" s="113" t="str" cm="1">
        <f t="array" ref="AA539">_xlfn.IFS(T539=0,"未約定",T539=S539,"約定",T539&lt;S539,"一部約定")</f>
        <v>未約定</v>
      </c>
      <c r="AB539" s="117"/>
      <c r="AC539" s="114" t="str">
        <f t="shared" si="51"/>
        <v/>
      </c>
      <c r="AD539" s="115" t="str">
        <f t="shared" si="52"/>
        <v/>
      </c>
      <c r="AE539" s="116" t="str">
        <f t="shared" si="53"/>
        <v/>
      </c>
    </row>
    <row r="540" spans="2:31" ht="25.05" customHeight="1">
      <c r="B540" s="117"/>
      <c r="C540" s="117" t="s">
        <v>12</v>
      </c>
      <c r="D540" s="117"/>
      <c r="E540" s="117"/>
      <c r="F540" s="117"/>
      <c r="G540" s="117"/>
      <c r="H540" s="117"/>
      <c r="I540" s="117"/>
      <c r="J540" s="117"/>
      <c r="K540" s="117"/>
      <c r="L540" s="117"/>
      <c r="M540" s="118"/>
      <c r="N540" s="118"/>
      <c r="O540" s="118"/>
      <c r="P540" s="118"/>
      <c r="Q540" s="119"/>
      <c r="R540" s="119"/>
      <c r="S540" s="119"/>
      <c r="T540" s="119"/>
      <c r="U540" s="110">
        <f t="shared" si="49"/>
        <v>0</v>
      </c>
      <c r="V540" s="110">
        <f t="shared" si="48"/>
        <v>0</v>
      </c>
      <c r="W540" s="88"/>
      <c r="X540" s="111" t="str">
        <f>IF(ISNUMBER(B540), IF(COUNTIF($B$10:$B540, B540)=COUNTIF($B:$B, B540), "1", "0"), "")</f>
        <v/>
      </c>
      <c r="Y540" s="112">
        <f t="shared" si="50"/>
        <v>0</v>
      </c>
      <c r="Z540" s="113" t="str" cm="1">
        <f t="array" ref="Z540">_xlfn.IFS(S540="","未応札",S540&gt;0,"応札")</f>
        <v>未応札</v>
      </c>
      <c r="AA540" s="113" t="str" cm="1">
        <f t="array" ref="AA540">_xlfn.IFS(T540=0,"未約定",T540=S540,"約定",T540&lt;S540,"一部約定")</f>
        <v>未約定</v>
      </c>
      <c r="AB540" s="117"/>
      <c r="AC540" s="114" t="str">
        <f t="shared" si="51"/>
        <v/>
      </c>
      <c r="AD540" s="115" t="str">
        <f t="shared" si="52"/>
        <v/>
      </c>
      <c r="AE540" s="116" t="str">
        <f t="shared" si="53"/>
        <v/>
      </c>
    </row>
    <row r="541" spans="2:31" ht="25.05" customHeight="1">
      <c r="B541" s="117"/>
      <c r="C541" s="117" t="s">
        <v>12</v>
      </c>
      <c r="D541" s="117"/>
      <c r="E541" s="117"/>
      <c r="F541" s="117"/>
      <c r="G541" s="117"/>
      <c r="H541" s="117"/>
      <c r="I541" s="117"/>
      <c r="J541" s="117"/>
      <c r="K541" s="117"/>
      <c r="L541" s="117"/>
      <c r="M541" s="118"/>
      <c r="N541" s="118"/>
      <c r="O541" s="118"/>
      <c r="P541" s="118"/>
      <c r="Q541" s="119"/>
      <c r="R541" s="119"/>
      <c r="S541" s="119"/>
      <c r="T541" s="119"/>
      <c r="U541" s="110">
        <f t="shared" si="49"/>
        <v>0</v>
      </c>
      <c r="V541" s="110">
        <f t="shared" si="48"/>
        <v>0</v>
      </c>
      <c r="W541" s="88"/>
      <c r="X541" s="111" t="str">
        <f>IF(ISNUMBER(B541), IF(COUNTIF($B$10:$B541, B541)=COUNTIF($B:$B, B541), "1", "0"), "")</f>
        <v/>
      </c>
      <c r="Y541" s="112">
        <f t="shared" si="50"/>
        <v>0</v>
      </c>
      <c r="Z541" s="113" t="str" cm="1">
        <f t="array" ref="Z541">_xlfn.IFS(S541="","未応札",S541&gt;0,"応札")</f>
        <v>未応札</v>
      </c>
      <c r="AA541" s="113" t="str" cm="1">
        <f t="array" ref="AA541">_xlfn.IFS(T541=0,"未約定",T541=S541,"約定",T541&lt;S541,"一部約定")</f>
        <v>未約定</v>
      </c>
      <c r="AB541" s="117"/>
      <c r="AC541" s="114" t="str">
        <f t="shared" si="51"/>
        <v/>
      </c>
      <c r="AD541" s="115" t="str">
        <f t="shared" si="52"/>
        <v/>
      </c>
      <c r="AE541" s="116" t="str">
        <f t="shared" si="53"/>
        <v/>
      </c>
    </row>
    <row r="542" spans="2:31" ht="25.05" customHeight="1">
      <c r="B542" s="117"/>
      <c r="C542" s="117" t="s">
        <v>12</v>
      </c>
      <c r="D542" s="117"/>
      <c r="E542" s="117"/>
      <c r="F542" s="117"/>
      <c r="G542" s="117"/>
      <c r="H542" s="117"/>
      <c r="I542" s="117"/>
      <c r="J542" s="117"/>
      <c r="K542" s="117"/>
      <c r="L542" s="117"/>
      <c r="M542" s="118"/>
      <c r="N542" s="118"/>
      <c r="O542" s="118"/>
      <c r="P542" s="118"/>
      <c r="Q542" s="119"/>
      <c r="R542" s="119"/>
      <c r="S542" s="119"/>
      <c r="T542" s="119"/>
      <c r="U542" s="110">
        <f t="shared" si="49"/>
        <v>0</v>
      </c>
      <c r="V542" s="110">
        <f t="shared" si="48"/>
        <v>0</v>
      </c>
      <c r="W542" s="88"/>
      <c r="X542" s="111" t="str">
        <f>IF(ISNUMBER(B542), IF(COUNTIF($B$10:$B542, B542)=COUNTIF($B:$B, B542), "1", "0"), "")</f>
        <v/>
      </c>
      <c r="Y542" s="112">
        <f t="shared" si="50"/>
        <v>0</v>
      </c>
      <c r="Z542" s="113" t="str" cm="1">
        <f t="array" ref="Z542">_xlfn.IFS(S542="","未応札",S542&gt;0,"応札")</f>
        <v>未応札</v>
      </c>
      <c r="AA542" s="113" t="str" cm="1">
        <f t="array" ref="AA542">_xlfn.IFS(T542=0,"未約定",T542=S542,"約定",T542&lt;S542,"一部約定")</f>
        <v>未約定</v>
      </c>
      <c r="AB542" s="117"/>
      <c r="AC542" s="114" t="str">
        <f t="shared" si="51"/>
        <v/>
      </c>
      <c r="AD542" s="115" t="str">
        <f t="shared" si="52"/>
        <v/>
      </c>
      <c r="AE542" s="116" t="str">
        <f t="shared" si="53"/>
        <v/>
      </c>
    </row>
    <row r="543" spans="2:31" ht="25.05" customHeight="1">
      <c r="B543" s="117"/>
      <c r="C543" s="117" t="s">
        <v>12</v>
      </c>
      <c r="D543" s="117"/>
      <c r="E543" s="117"/>
      <c r="F543" s="117"/>
      <c r="G543" s="117"/>
      <c r="H543" s="117"/>
      <c r="I543" s="117"/>
      <c r="J543" s="117"/>
      <c r="K543" s="117"/>
      <c r="L543" s="117"/>
      <c r="M543" s="118"/>
      <c r="N543" s="118"/>
      <c r="O543" s="118"/>
      <c r="P543" s="118"/>
      <c r="Q543" s="119"/>
      <c r="R543" s="119"/>
      <c r="S543" s="119"/>
      <c r="T543" s="119"/>
      <c r="U543" s="110">
        <f t="shared" si="49"/>
        <v>0</v>
      </c>
      <c r="V543" s="110">
        <f t="shared" si="48"/>
        <v>0</v>
      </c>
      <c r="W543" s="88"/>
      <c r="X543" s="111" t="str">
        <f>IF(ISNUMBER(B543), IF(COUNTIF($B$10:$B543, B543)=COUNTIF($B:$B, B543), "1", "0"), "")</f>
        <v/>
      </c>
      <c r="Y543" s="112">
        <f t="shared" si="50"/>
        <v>0</v>
      </c>
      <c r="Z543" s="113" t="str" cm="1">
        <f t="array" ref="Z543">_xlfn.IFS(S543="","未応札",S543&gt;0,"応札")</f>
        <v>未応札</v>
      </c>
      <c r="AA543" s="113" t="str" cm="1">
        <f t="array" ref="AA543">_xlfn.IFS(T543=0,"未約定",T543=S543,"約定",T543&lt;S543,"一部約定")</f>
        <v>未約定</v>
      </c>
      <c r="AB543" s="117"/>
      <c r="AC543" s="114" t="str">
        <f t="shared" si="51"/>
        <v/>
      </c>
      <c r="AD543" s="115" t="str">
        <f t="shared" si="52"/>
        <v/>
      </c>
      <c r="AE543" s="116" t="str">
        <f t="shared" si="53"/>
        <v/>
      </c>
    </row>
    <row r="544" spans="2:31" ht="25.05" customHeight="1">
      <c r="B544" s="117"/>
      <c r="C544" s="117" t="s">
        <v>12</v>
      </c>
      <c r="D544" s="117"/>
      <c r="E544" s="117"/>
      <c r="F544" s="117"/>
      <c r="G544" s="117"/>
      <c r="H544" s="117"/>
      <c r="I544" s="117"/>
      <c r="J544" s="117"/>
      <c r="K544" s="117"/>
      <c r="L544" s="117"/>
      <c r="M544" s="118"/>
      <c r="N544" s="118"/>
      <c r="O544" s="118"/>
      <c r="P544" s="118"/>
      <c r="Q544" s="119"/>
      <c r="R544" s="119"/>
      <c r="S544" s="119"/>
      <c r="T544" s="119"/>
      <c r="U544" s="110">
        <f t="shared" si="49"/>
        <v>0</v>
      </c>
      <c r="V544" s="110">
        <f t="shared" si="48"/>
        <v>0</v>
      </c>
      <c r="W544" s="88"/>
      <c r="X544" s="111" t="str">
        <f>IF(ISNUMBER(B544), IF(COUNTIF($B$10:$B544, B544)=COUNTIF($B:$B, B544), "1", "0"), "")</f>
        <v/>
      </c>
      <c r="Y544" s="112">
        <f t="shared" si="50"/>
        <v>0</v>
      </c>
      <c r="Z544" s="113" t="str" cm="1">
        <f t="array" ref="Z544">_xlfn.IFS(S544="","未応札",S544&gt;0,"応札")</f>
        <v>未応札</v>
      </c>
      <c r="AA544" s="113" t="str" cm="1">
        <f t="array" ref="AA544">_xlfn.IFS(T544=0,"未約定",T544=S544,"約定",T544&lt;S544,"一部約定")</f>
        <v>未約定</v>
      </c>
      <c r="AB544" s="117"/>
      <c r="AC544" s="114" t="str">
        <f t="shared" si="51"/>
        <v/>
      </c>
      <c r="AD544" s="115" t="str">
        <f t="shared" si="52"/>
        <v/>
      </c>
      <c r="AE544" s="116" t="str">
        <f t="shared" si="53"/>
        <v/>
      </c>
    </row>
    <row r="545" spans="2:31" ht="25.05" customHeight="1">
      <c r="B545" s="117"/>
      <c r="C545" s="117" t="s">
        <v>12</v>
      </c>
      <c r="D545" s="117"/>
      <c r="E545" s="117"/>
      <c r="F545" s="117"/>
      <c r="G545" s="117"/>
      <c r="H545" s="117"/>
      <c r="I545" s="117"/>
      <c r="J545" s="117"/>
      <c r="K545" s="117"/>
      <c r="L545" s="117"/>
      <c r="M545" s="118"/>
      <c r="N545" s="118"/>
      <c r="O545" s="118"/>
      <c r="P545" s="118"/>
      <c r="Q545" s="119"/>
      <c r="R545" s="119"/>
      <c r="S545" s="119"/>
      <c r="T545" s="119"/>
      <c r="U545" s="110">
        <f t="shared" si="49"/>
        <v>0</v>
      </c>
      <c r="V545" s="110">
        <f t="shared" si="48"/>
        <v>0</v>
      </c>
      <c r="W545" s="88"/>
      <c r="X545" s="111" t="str">
        <f>IF(ISNUMBER(B545), IF(COUNTIF($B$10:$B545, B545)=COUNTIF($B:$B, B545), "1", "0"), "")</f>
        <v/>
      </c>
      <c r="Y545" s="112">
        <f t="shared" si="50"/>
        <v>0</v>
      </c>
      <c r="Z545" s="113" t="str" cm="1">
        <f t="array" ref="Z545">_xlfn.IFS(S545="","未応札",S545&gt;0,"応札")</f>
        <v>未応札</v>
      </c>
      <c r="AA545" s="113" t="str" cm="1">
        <f t="array" ref="AA545">_xlfn.IFS(T545=0,"未約定",T545=S545,"約定",T545&lt;S545,"一部約定")</f>
        <v>未約定</v>
      </c>
      <c r="AB545" s="117"/>
      <c r="AC545" s="114" t="str">
        <f t="shared" si="51"/>
        <v/>
      </c>
      <c r="AD545" s="115" t="str">
        <f t="shared" si="52"/>
        <v/>
      </c>
      <c r="AE545" s="116" t="str">
        <f t="shared" si="53"/>
        <v/>
      </c>
    </row>
    <row r="546" spans="2:31" ht="25.05" customHeight="1">
      <c r="B546" s="117"/>
      <c r="C546" s="117" t="s">
        <v>12</v>
      </c>
      <c r="D546" s="117"/>
      <c r="E546" s="117"/>
      <c r="F546" s="117"/>
      <c r="G546" s="117"/>
      <c r="H546" s="117"/>
      <c r="I546" s="117"/>
      <c r="J546" s="117"/>
      <c r="K546" s="117"/>
      <c r="L546" s="117"/>
      <c r="M546" s="118"/>
      <c r="N546" s="118"/>
      <c r="O546" s="118"/>
      <c r="P546" s="118"/>
      <c r="Q546" s="119"/>
      <c r="R546" s="119"/>
      <c r="S546" s="119"/>
      <c r="T546" s="119"/>
      <c r="U546" s="110">
        <f t="shared" si="49"/>
        <v>0</v>
      </c>
      <c r="V546" s="110">
        <f t="shared" si="48"/>
        <v>0</v>
      </c>
      <c r="W546" s="88"/>
      <c r="X546" s="111" t="str">
        <f>IF(ISNUMBER(B546), IF(COUNTIF($B$10:$B546, B546)=COUNTIF($B:$B, B546), "1", "0"), "")</f>
        <v/>
      </c>
      <c r="Y546" s="112">
        <f t="shared" si="50"/>
        <v>0</v>
      </c>
      <c r="Z546" s="113" t="str" cm="1">
        <f t="array" ref="Z546">_xlfn.IFS(S546="","未応札",S546&gt;0,"応札")</f>
        <v>未応札</v>
      </c>
      <c r="AA546" s="113" t="str" cm="1">
        <f t="array" ref="AA546">_xlfn.IFS(T546=0,"未約定",T546=S546,"約定",T546&lt;S546,"一部約定")</f>
        <v>未約定</v>
      </c>
      <c r="AB546" s="117"/>
      <c r="AC546" s="114" t="str">
        <f t="shared" si="51"/>
        <v/>
      </c>
      <c r="AD546" s="115" t="str">
        <f t="shared" si="52"/>
        <v/>
      </c>
      <c r="AE546" s="116" t="str">
        <f t="shared" si="53"/>
        <v/>
      </c>
    </row>
    <row r="547" spans="2:31" ht="25.05" customHeight="1">
      <c r="B547" s="117"/>
      <c r="C547" s="117" t="s">
        <v>12</v>
      </c>
      <c r="D547" s="117"/>
      <c r="E547" s="117"/>
      <c r="F547" s="117"/>
      <c r="G547" s="117"/>
      <c r="H547" s="117"/>
      <c r="I547" s="117"/>
      <c r="J547" s="117"/>
      <c r="K547" s="117"/>
      <c r="L547" s="117"/>
      <c r="M547" s="118"/>
      <c r="N547" s="118"/>
      <c r="O547" s="118"/>
      <c r="P547" s="118"/>
      <c r="Q547" s="119"/>
      <c r="R547" s="119"/>
      <c r="S547" s="119"/>
      <c r="T547" s="119"/>
      <c r="U547" s="110">
        <f t="shared" si="49"/>
        <v>0</v>
      </c>
      <c r="V547" s="110">
        <f t="shared" si="48"/>
        <v>0</v>
      </c>
      <c r="W547" s="88"/>
      <c r="X547" s="111" t="str">
        <f>IF(ISNUMBER(B547), IF(COUNTIF($B$10:$B547, B547)=COUNTIF($B:$B, B547), "1", "0"), "")</f>
        <v/>
      </c>
      <c r="Y547" s="112">
        <f t="shared" si="50"/>
        <v>0</v>
      </c>
      <c r="Z547" s="113" t="str" cm="1">
        <f t="array" ref="Z547">_xlfn.IFS(S547="","未応札",S547&gt;0,"応札")</f>
        <v>未応札</v>
      </c>
      <c r="AA547" s="113" t="str" cm="1">
        <f t="array" ref="AA547">_xlfn.IFS(T547=0,"未約定",T547=S547,"約定",T547&lt;S547,"一部約定")</f>
        <v>未約定</v>
      </c>
      <c r="AB547" s="117"/>
      <c r="AC547" s="114" t="str">
        <f t="shared" si="51"/>
        <v/>
      </c>
      <c r="AD547" s="115" t="str">
        <f t="shared" si="52"/>
        <v/>
      </c>
      <c r="AE547" s="116" t="str">
        <f t="shared" si="53"/>
        <v/>
      </c>
    </row>
    <row r="548" spans="2:31" ht="25.05" customHeight="1">
      <c r="B548" s="117"/>
      <c r="C548" s="117" t="s">
        <v>12</v>
      </c>
      <c r="D548" s="117"/>
      <c r="E548" s="117"/>
      <c r="F548" s="117"/>
      <c r="G548" s="117"/>
      <c r="H548" s="117"/>
      <c r="I548" s="117"/>
      <c r="J548" s="117"/>
      <c r="K548" s="117"/>
      <c r="L548" s="117"/>
      <c r="M548" s="118"/>
      <c r="N548" s="118"/>
      <c r="O548" s="118"/>
      <c r="P548" s="118"/>
      <c r="Q548" s="119"/>
      <c r="R548" s="119"/>
      <c r="S548" s="119"/>
      <c r="T548" s="119"/>
      <c r="U548" s="110">
        <f t="shared" si="49"/>
        <v>0</v>
      </c>
      <c r="V548" s="110">
        <f t="shared" si="48"/>
        <v>0</v>
      </c>
      <c r="W548" s="88"/>
      <c r="X548" s="111" t="str">
        <f>IF(ISNUMBER(B548), IF(COUNTIF($B$10:$B548, B548)=COUNTIF($B:$B, B548), "1", "0"), "")</f>
        <v/>
      </c>
      <c r="Y548" s="112">
        <f t="shared" si="50"/>
        <v>0</v>
      </c>
      <c r="Z548" s="113" t="str" cm="1">
        <f t="array" ref="Z548">_xlfn.IFS(S548="","未応札",S548&gt;0,"応札")</f>
        <v>未応札</v>
      </c>
      <c r="AA548" s="113" t="str" cm="1">
        <f t="array" ref="AA548">_xlfn.IFS(T548=0,"未約定",T548=S548,"約定",T548&lt;S548,"一部約定")</f>
        <v>未約定</v>
      </c>
      <c r="AB548" s="117"/>
      <c r="AC548" s="114" t="str">
        <f t="shared" si="51"/>
        <v/>
      </c>
      <c r="AD548" s="115" t="str">
        <f t="shared" si="52"/>
        <v/>
      </c>
      <c r="AE548" s="116" t="str">
        <f t="shared" si="53"/>
        <v/>
      </c>
    </row>
    <row r="549" spans="2:31" ht="25.05" customHeight="1">
      <c r="B549" s="117"/>
      <c r="C549" s="117" t="s">
        <v>12</v>
      </c>
      <c r="D549" s="117"/>
      <c r="E549" s="117"/>
      <c r="F549" s="117"/>
      <c r="G549" s="117"/>
      <c r="H549" s="117"/>
      <c r="I549" s="117"/>
      <c r="J549" s="117"/>
      <c r="K549" s="117"/>
      <c r="L549" s="117"/>
      <c r="M549" s="118"/>
      <c r="N549" s="118"/>
      <c r="O549" s="118"/>
      <c r="P549" s="118"/>
      <c r="Q549" s="119"/>
      <c r="R549" s="119"/>
      <c r="S549" s="119"/>
      <c r="T549" s="119"/>
      <c r="U549" s="110">
        <f t="shared" si="49"/>
        <v>0</v>
      </c>
      <c r="V549" s="110">
        <f t="shared" si="48"/>
        <v>0</v>
      </c>
      <c r="W549" s="88"/>
      <c r="X549" s="111" t="str">
        <f>IF(ISNUMBER(B549), IF(COUNTIF($B$10:$B549, B549)=COUNTIF($B:$B, B549), "1", "0"), "")</f>
        <v/>
      </c>
      <c r="Y549" s="112">
        <f t="shared" si="50"/>
        <v>0</v>
      </c>
      <c r="Z549" s="113" t="str" cm="1">
        <f t="array" ref="Z549">_xlfn.IFS(S549="","未応札",S549&gt;0,"応札")</f>
        <v>未応札</v>
      </c>
      <c r="AA549" s="113" t="str" cm="1">
        <f t="array" ref="AA549">_xlfn.IFS(T549=0,"未約定",T549=S549,"約定",T549&lt;S549,"一部約定")</f>
        <v>未約定</v>
      </c>
      <c r="AB549" s="117"/>
      <c r="AC549" s="114" t="str">
        <f t="shared" si="51"/>
        <v/>
      </c>
      <c r="AD549" s="115" t="str">
        <f t="shared" si="52"/>
        <v/>
      </c>
      <c r="AE549" s="116" t="str">
        <f t="shared" si="53"/>
        <v/>
      </c>
    </row>
    <row r="550" spans="2:31" ht="25.05" customHeight="1">
      <c r="B550" s="117"/>
      <c r="C550" s="117" t="s">
        <v>12</v>
      </c>
      <c r="D550" s="117"/>
      <c r="E550" s="117"/>
      <c r="F550" s="117"/>
      <c r="G550" s="117"/>
      <c r="H550" s="117"/>
      <c r="I550" s="117"/>
      <c r="J550" s="117"/>
      <c r="K550" s="117"/>
      <c r="L550" s="117"/>
      <c r="M550" s="118"/>
      <c r="N550" s="118"/>
      <c r="O550" s="118"/>
      <c r="P550" s="118"/>
      <c r="Q550" s="119"/>
      <c r="R550" s="119"/>
      <c r="S550" s="119"/>
      <c r="T550" s="119"/>
      <c r="U550" s="110">
        <f t="shared" si="49"/>
        <v>0</v>
      </c>
      <c r="V550" s="110">
        <f t="shared" si="48"/>
        <v>0</v>
      </c>
      <c r="W550" s="88"/>
      <c r="X550" s="111" t="str">
        <f>IF(ISNUMBER(B550), IF(COUNTIF($B$10:$B550, B550)=COUNTIF($B:$B, B550), "1", "0"), "")</f>
        <v/>
      </c>
      <c r="Y550" s="112">
        <f t="shared" si="50"/>
        <v>0</v>
      </c>
      <c r="Z550" s="113" t="str" cm="1">
        <f t="array" ref="Z550">_xlfn.IFS(S550="","未応札",S550&gt;0,"応札")</f>
        <v>未応札</v>
      </c>
      <c r="AA550" s="113" t="str" cm="1">
        <f t="array" ref="AA550">_xlfn.IFS(T550=0,"未約定",T550=S550,"約定",T550&lt;S550,"一部約定")</f>
        <v>未約定</v>
      </c>
      <c r="AB550" s="117"/>
      <c r="AC550" s="114" t="str">
        <f t="shared" si="51"/>
        <v/>
      </c>
      <c r="AD550" s="115" t="str">
        <f t="shared" si="52"/>
        <v/>
      </c>
      <c r="AE550" s="116" t="str">
        <f t="shared" si="53"/>
        <v/>
      </c>
    </row>
    <row r="551" spans="2:31" ht="25.05" customHeight="1">
      <c r="B551" s="117"/>
      <c r="C551" s="117" t="s">
        <v>12</v>
      </c>
      <c r="D551" s="117"/>
      <c r="E551" s="117"/>
      <c r="F551" s="117"/>
      <c r="G551" s="117"/>
      <c r="H551" s="117"/>
      <c r="I551" s="117"/>
      <c r="J551" s="117"/>
      <c r="K551" s="117"/>
      <c r="L551" s="117"/>
      <c r="M551" s="118"/>
      <c r="N551" s="118"/>
      <c r="O551" s="118"/>
      <c r="P551" s="118"/>
      <c r="Q551" s="119"/>
      <c r="R551" s="119"/>
      <c r="S551" s="119"/>
      <c r="T551" s="119"/>
      <c r="U551" s="110">
        <f t="shared" si="49"/>
        <v>0</v>
      </c>
      <c r="V551" s="110">
        <f t="shared" si="48"/>
        <v>0</v>
      </c>
      <c r="W551" s="88"/>
      <c r="X551" s="111" t="str">
        <f>IF(ISNUMBER(B551), IF(COUNTIF($B$10:$B551, B551)=COUNTIF($B:$B, B551), "1", "0"), "")</f>
        <v/>
      </c>
      <c r="Y551" s="112">
        <f t="shared" si="50"/>
        <v>0</v>
      </c>
      <c r="Z551" s="113" t="str" cm="1">
        <f t="array" ref="Z551">_xlfn.IFS(S551="","未応札",S551&gt;0,"応札")</f>
        <v>未応札</v>
      </c>
      <c r="AA551" s="113" t="str" cm="1">
        <f t="array" ref="AA551">_xlfn.IFS(T551=0,"未約定",T551=S551,"約定",T551&lt;S551,"一部約定")</f>
        <v>未約定</v>
      </c>
      <c r="AB551" s="117"/>
      <c r="AC551" s="114" t="str">
        <f t="shared" si="51"/>
        <v/>
      </c>
      <c r="AD551" s="115" t="str">
        <f t="shared" si="52"/>
        <v/>
      </c>
      <c r="AE551" s="116" t="str">
        <f t="shared" si="53"/>
        <v/>
      </c>
    </row>
    <row r="552" spans="2:31" ht="25.05" customHeight="1">
      <c r="B552" s="117"/>
      <c r="C552" s="117" t="s">
        <v>12</v>
      </c>
      <c r="D552" s="117"/>
      <c r="E552" s="117"/>
      <c r="F552" s="117"/>
      <c r="G552" s="117"/>
      <c r="H552" s="117"/>
      <c r="I552" s="117"/>
      <c r="J552" s="117"/>
      <c r="K552" s="117"/>
      <c r="L552" s="117"/>
      <c r="M552" s="118"/>
      <c r="N552" s="118"/>
      <c r="O552" s="118"/>
      <c r="P552" s="118"/>
      <c r="Q552" s="119"/>
      <c r="R552" s="119"/>
      <c r="S552" s="119"/>
      <c r="T552" s="119"/>
      <c r="U552" s="110">
        <f t="shared" si="49"/>
        <v>0</v>
      </c>
      <c r="V552" s="110">
        <f t="shared" si="48"/>
        <v>0</v>
      </c>
      <c r="W552" s="88"/>
      <c r="X552" s="111" t="str">
        <f>IF(ISNUMBER(B552), IF(COUNTIF($B$10:$B552, B552)=COUNTIF($B:$B, B552), "1", "0"), "")</f>
        <v/>
      </c>
      <c r="Y552" s="112">
        <f t="shared" si="50"/>
        <v>0</v>
      </c>
      <c r="Z552" s="113" t="str" cm="1">
        <f t="array" ref="Z552">_xlfn.IFS(S552="","未応札",S552&gt;0,"応札")</f>
        <v>未応札</v>
      </c>
      <c r="AA552" s="113" t="str" cm="1">
        <f t="array" ref="AA552">_xlfn.IFS(T552=0,"未約定",T552=S552,"約定",T552&lt;S552,"一部約定")</f>
        <v>未約定</v>
      </c>
      <c r="AB552" s="117"/>
      <c r="AC552" s="114" t="str">
        <f t="shared" si="51"/>
        <v/>
      </c>
      <c r="AD552" s="115" t="str">
        <f t="shared" si="52"/>
        <v/>
      </c>
      <c r="AE552" s="116" t="str">
        <f t="shared" si="53"/>
        <v/>
      </c>
    </row>
    <row r="553" spans="2:31" ht="25.05" customHeight="1">
      <c r="B553" s="117"/>
      <c r="C553" s="117" t="s">
        <v>12</v>
      </c>
      <c r="D553" s="117"/>
      <c r="E553" s="117"/>
      <c r="F553" s="117"/>
      <c r="G553" s="117"/>
      <c r="H553" s="117"/>
      <c r="I553" s="117"/>
      <c r="J553" s="117"/>
      <c r="K553" s="117"/>
      <c r="L553" s="117"/>
      <c r="M553" s="118"/>
      <c r="N553" s="118"/>
      <c r="O553" s="118"/>
      <c r="P553" s="118"/>
      <c r="Q553" s="119"/>
      <c r="R553" s="119"/>
      <c r="S553" s="119"/>
      <c r="T553" s="119"/>
      <c r="U553" s="110">
        <f t="shared" si="49"/>
        <v>0</v>
      </c>
      <c r="V553" s="110">
        <f t="shared" si="48"/>
        <v>0</v>
      </c>
      <c r="W553" s="88"/>
      <c r="X553" s="111" t="str">
        <f>IF(ISNUMBER(B553), IF(COUNTIF($B$10:$B553, B553)=COUNTIF($B:$B, B553), "1", "0"), "")</f>
        <v/>
      </c>
      <c r="Y553" s="112">
        <f t="shared" si="50"/>
        <v>0</v>
      </c>
      <c r="Z553" s="113" t="str" cm="1">
        <f t="array" ref="Z553">_xlfn.IFS(S553="","未応札",S553&gt;0,"応札")</f>
        <v>未応札</v>
      </c>
      <c r="AA553" s="113" t="str" cm="1">
        <f t="array" ref="AA553">_xlfn.IFS(T553=0,"未約定",T553=S553,"約定",T553&lt;S553,"一部約定")</f>
        <v>未約定</v>
      </c>
      <c r="AB553" s="117"/>
      <c r="AC553" s="114" t="str">
        <f t="shared" si="51"/>
        <v/>
      </c>
      <c r="AD553" s="115" t="str">
        <f t="shared" si="52"/>
        <v/>
      </c>
      <c r="AE553" s="116" t="str">
        <f t="shared" si="53"/>
        <v/>
      </c>
    </row>
    <row r="554" spans="2:31" ht="25.05" customHeight="1">
      <c r="B554" s="117"/>
      <c r="C554" s="117" t="s">
        <v>12</v>
      </c>
      <c r="D554" s="117"/>
      <c r="E554" s="117"/>
      <c r="F554" s="117"/>
      <c r="G554" s="117"/>
      <c r="H554" s="117"/>
      <c r="I554" s="117"/>
      <c r="J554" s="117"/>
      <c r="K554" s="117"/>
      <c r="L554" s="117"/>
      <c r="M554" s="118"/>
      <c r="N554" s="118"/>
      <c r="O554" s="118"/>
      <c r="P554" s="118"/>
      <c r="Q554" s="119"/>
      <c r="R554" s="119"/>
      <c r="S554" s="119"/>
      <c r="T554" s="119"/>
      <c r="U554" s="110">
        <f t="shared" si="49"/>
        <v>0</v>
      </c>
      <c r="V554" s="110">
        <f t="shared" si="48"/>
        <v>0</v>
      </c>
      <c r="W554" s="88"/>
      <c r="X554" s="111" t="str">
        <f>IF(ISNUMBER(B554), IF(COUNTIF($B$10:$B554, B554)=COUNTIF($B:$B, B554), "1", "0"), "")</f>
        <v/>
      </c>
      <c r="Y554" s="112">
        <f t="shared" si="50"/>
        <v>0</v>
      </c>
      <c r="Z554" s="113" t="str" cm="1">
        <f t="array" ref="Z554">_xlfn.IFS(S554="","未応札",S554&gt;0,"応札")</f>
        <v>未応札</v>
      </c>
      <c r="AA554" s="113" t="str" cm="1">
        <f t="array" ref="AA554">_xlfn.IFS(T554=0,"未約定",T554=S554,"約定",T554&lt;S554,"一部約定")</f>
        <v>未約定</v>
      </c>
      <c r="AB554" s="117"/>
      <c r="AC554" s="114" t="str">
        <f t="shared" si="51"/>
        <v/>
      </c>
      <c r="AD554" s="115" t="str">
        <f t="shared" si="52"/>
        <v/>
      </c>
      <c r="AE554" s="116" t="str">
        <f t="shared" si="53"/>
        <v/>
      </c>
    </row>
    <row r="555" spans="2:31" ht="25.05" customHeight="1">
      <c r="B555" s="117"/>
      <c r="C555" s="117" t="s">
        <v>12</v>
      </c>
      <c r="D555" s="117"/>
      <c r="E555" s="117"/>
      <c r="F555" s="117"/>
      <c r="G555" s="117"/>
      <c r="H555" s="117"/>
      <c r="I555" s="117"/>
      <c r="J555" s="117"/>
      <c r="K555" s="117"/>
      <c r="L555" s="117"/>
      <c r="M555" s="118"/>
      <c r="N555" s="118"/>
      <c r="O555" s="118"/>
      <c r="P555" s="118"/>
      <c r="Q555" s="119"/>
      <c r="R555" s="119"/>
      <c r="S555" s="119"/>
      <c r="T555" s="119"/>
      <c r="U555" s="110">
        <f t="shared" si="49"/>
        <v>0</v>
      </c>
      <c r="V555" s="110">
        <f t="shared" si="48"/>
        <v>0</v>
      </c>
      <c r="W555" s="88"/>
      <c r="X555" s="111" t="str">
        <f>IF(ISNUMBER(B555), IF(COUNTIF($B$10:$B555, B555)=COUNTIF($B:$B, B555), "1", "0"), "")</f>
        <v/>
      </c>
      <c r="Y555" s="112">
        <f t="shared" si="50"/>
        <v>0</v>
      </c>
      <c r="Z555" s="113" t="str" cm="1">
        <f t="array" ref="Z555">_xlfn.IFS(S555="","未応札",S555&gt;0,"応札")</f>
        <v>未応札</v>
      </c>
      <c r="AA555" s="113" t="str" cm="1">
        <f t="array" ref="AA555">_xlfn.IFS(T555=0,"未約定",T555=S555,"約定",T555&lt;S555,"一部約定")</f>
        <v>未約定</v>
      </c>
      <c r="AB555" s="117"/>
      <c r="AC555" s="114" t="str">
        <f t="shared" si="51"/>
        <v/>
      </c>
      <c r="AD555" s="115" t="str">
        <f t="shared" si="52"/>
        <v/>
      </c>
      <c r="AE555" s="116" t="str">
        <f t="shared" si="53"/>
        <v/>
      </c>
    </row>
    <row r="556" spans="2:31" ht="25.05" customHeight="1">
      <c r="B556" s="117"/>
      <c r="C556" s="117" t="s">
        <v>12</v>
      </c>
      <c r="D556" s="117"/>
      <c r="E556" s="117"/>
      <c r="F556" s="117"/>
      <c r="G556" s="117"/>
      <c r="H556" s="117"/>
      <c r="I556" s="117"/>
      <c r="J556" s="117"/>
      <c r="K556" s="117"/>
      <c r="L556" s="117"/>
      <c r="M556" s="118"/>
      <c r="N556" s="118"/>
      <c r="O556" s="118"/>
      <c r="P556" s="118"/>
      <c r="Q556" s="119"/>
      <c r="R556" s="119"/>
      <c r="S556" s="119"/>
      <c r="T556" s="119"/>
      <c r="U556" s="110">
        <f t="shared" si="49"/>
        <v>0</v>
      </c>
      <c r="V556" s="110">
        <f t="shared" si="48"/>
        <v>0</v>
      </c>
      <c r="W556" s="88"/>
      <c r="X556" s="111" t="str">
        <f>IF(ISNUMBER(B556), IF(COUNTIF($B$10:$B556, B556)=COUNTIF($B:$B, B556), "1", "0"), "")</f>
        <v/>
      </c>
      <c r="Y556" s="112">
        <f t="shared" si="50"/>
        <v>0</v>
      </c>
      <c r="Z556" s="113" t="str" cm="1">
        <f t="array" ref="Z556">_xlfn.IFS(S556="","未応札",S556&gt;0,"応札")</f>
        <v>未応札</v>
      </c>
      <c r="AA556" s="113" t="str" cm="1">
        <f t="array" ref="AA556">_xlfn.IFS(T556=0,"未約定",T556=S556,"約定",T556&lt;S556,"一部約定")</f>
        <v>未約定</v>
      </c>
      <c r="AB556" s="117"/>
      <c r="AC556" s="114" t="str">
        <f t="shared" si="51"/>
        <v/>
      </c>
      <c r="AD556" s="115" t="str">
        <f t="shared" si="52"/>
        <v/>
      </c>
      <c r="AE556" s="116" t="str">
        <f t="shared" si="53"/>
        <v/>
      </c>
    </row>
    <row r="557" spans="2:31" ht="25.05" customHeight="1">
      <c r="B557" s="117"/>
      <c r="C557" s="117" t="s">
        <v>12</v>
      </c>
      <c r="D557" s="117"/>
      <c r="E557" s="117"/>
      <c r="F557" s="117"/>
      <c r="G557" s="117"/>
      <c r="H557" s="117"/>
      <c r="I557" s="117"/>
      <c r="J557" s="117"/>
      <c r="K557" s="117"/>
      <c r="L557" s="117"/>
      <c r="M557" s="118"/>
      <c r="N557" s="118"/>
      <c r="O557" s="118"/>
      <c r="P557" s="118"/>
      <c r="Q557" s="119"/>
      <c r="R557" s="119"/>
      <c r="S557" s="119"/>
      <c r="T557" s="119"/>
      <c r="U557" s="110">
        <f t="shared" si="49"/>
        <v>0</v>
      </c>
      <c r="V557" s="110">
        <f t="shared" si="48"/>
        <v>0</v>
      </c>
      <c r="W557" s="88"/>
      <c r="X557" s="111" t="str">
        <f>IF(ISNUMBER(B557), IF(COUNTIF($B$10:$B557, B557)=COUNTIF($B:$B, B557), "1", "0"), "")</f>
        <v/>
      </c>
      <c r="Y557" s="112">
        <f t="shared" si="50"/>
        <v>0</v>
      </c>
      <c r="Z557" s="113" t="str" cm="1">
        <f t="array" ref="Z557">_xlfn.IFS(S557="","未応札",S557&gt;0,"応札")</f>
        <v>未応札</v>
      </c>
      <c r="AA557" s="113" t="str" cm="1">
        <f t="array" ref="AA557">_xlfn.IFS(T557=0,"未約定",T557=S557,"約定",T557&lt;S557,"一部約定")</f>
        <v>未約定</v>
      </c>
      <c r="AB557" s="117"/>
      <c r="AC557" s="114" t="str">
        <f t="shared" si="51"/>
        <v/>
      </c>
      <c r="AD557" s="115" t="str">
        <f t="shared" si="52"/>
        <v/>
      </c>
      <c r="AE557" s="116" t="str">
        <f t="shared" si="53"/>
        <v/>
      </c>
    </row>
    <row r="558" spans="2:31" ht="25.05" customHeight="1">
      <c r="B558" s="117"/>
      <c r="C558" s="117" t="s">
        <v>12</v>
      </c>
      <c r="D558" s="117"/>
      <c r="E558" s="117"/>
      <c r="F558" s="117"/>
      <c r="G558" s="117"/>
      <c r="H558" s="117"/>
      <c r="I558" s="117"/>
      <c r="J558" s="117"/>
      <c r="K558" s="117"/>
      <c r="L558" s="117"/>
      <c r="M558" s="118"/>
      <c r="N558" s="118"/>
      <c r="O558" s="118"/>
      <c r="P558" s="118"/>
      <c r="Q558" s="119"/>
      <c r="R558" s="119"/>
      <c r="S558" s="119"/>
      <c r="T558" s="119"/>
      <c r="U558" s="110">
        <f t="shared" si="49"/>
        <v>0</v>
      </c>
      <c r="V558" s="110">
        <f t="shared" si="48"/>
        <v>0</v>
      </c>
      <c r="W558" s="88"/>
      <c r="X558" s="111" t="str">
        <f>IF(ISNUMBER(B558), IF(COUNTIF($B$10:$B558, B558)=COUNTIF($B:$B, B558), "1", "0"), "")</f>
        <v/>
      </c>
      <c r="Y558" s="112">
        <f t="shared" si="50"/>
        <v>0</v>
      </c>
      <c r="Z558" s="113" t="str" cm="1">
        <f t="array" ref="Z558">_xlfn.IFS(S558="","未応札",S558&gt;0,"応札")</f>
        <v>未応札</v>
      </c>
      <c r="AA558" s="113" t="str" cm="1">
        <f t="array" ref="AA558">_xlfn.IFS(T558=0,"未約定",T558=S558,"約定",T558&lt;S558,"一部約定")</f>
        <v>未約定</v>
      </c>
      <c r="AB558" s="117"/>
      <c r="AC558" s="114" t="str">
        <f t="shared" si="51"/>
        <v/>
      </c>
      <c r="AD558" s="115" t="str">
        <f t="shared" si="52"/>
        <v/>
      </c>
      <c r="AE558" s="116" t="str">
        <f t="shared" si="53"/>
        <v/>
      </c>
    </row>
    <row r="559" spans="2:31" ht="25.05" customHeight="1">
      <c r="B559" s="117"/>
      <c r="C559" s="117" t="s">
        <v>12</v>
      </c>
      <c r="D559" s="117"/>
      <c r="E559" s="117"/>
      <c r="F559" s="117"/>
      <c r="G559" s="117"/>
      <c r="H559" s="117"/>
      <c r="I559" s="117"/>
      <c r="J559" s="117"/>
      <c r="K559" s="117"/>
      <c r="L559" s="117"/>
      <c r="M559" s="118"/>
      <c r="N559" s="118"/>
      <c r="O559" s="118"/>
      <c r="P559" s="118"/>
      <c r="Q559" s="119"/>
      <c r="R559" s="119"/>
      <c r="S559" s="119"/>
      <c r="T559" s="119"/>
      <c r="U559" s="110">
        <f t="shared" si="49"/>
        <v>0</v>
      </c>
      <c r="V559" s="110">
        <f t="shared" si="48"/>
        <v>0</v>
      </c>
      <c r="W559" s="88"/>
      <c r="X559" s="111" t="str">
        <f>IF(ISNUMBER(B559), IF(COUNTIF($B$10:$B559, B559)=COUNTIF($B:$B, B559), "1", "0"), "")</f>
        <v/>
      </c>
      <c r="Y559" s="112">
        <f t="shared" si="50"/>
        <v>0</v>
      </c>
      <c r="Z559" s="113" t="str" cm="1">
        <f t="array" ref="Z559">_xlfn.IFS(S559="","未応札",S559&gt;0,"応札")</f>
        <v>未応札</v>
      </c>
      <c r="AA559" s="113" t="str" cm="1">
        <f t="array" ref="AA559">_xlfn.IFS(T559=0,"未約定",T559=S559,"約定",T559&lt;S559,"一部約定")</f>
        <v>未約定</v>
      </c>
      <c r="AB559" s="117"/>
      <c r="AC559" s="114" t="str">
        <f t="shared" si="51"/>
        <v/>
      </c>
      <c r="AD559" s="115" t="str">
        <f t="shared" si="52"/>
        <v/>
      </c>
      <c r="AE559" s="116" t="str">
        <f t="shared" si="53"/>
        <v/>
      </c>
    </row>
    <row r="560" spans="2:31" ht="25.05" customHeight="1">
      <c r="B560" s="117"/>
      <c r="C560" s="117" t="s">
        <v>12</v>
      </c>
      <c r="D560" s="117"/>
      <c r="E560" s="117"/>
      <c r="F560" s="117"/>
      <c r="G560" s="117"/>
      <c r="H560" s="117"/>
      <c r="I560" s="117"/>
      <c r="J560" s="117"/>
      <c r="K560" s="117"/>
      <c r="L560" s="117"/>
      <c r="M560" s="118"/>
      <c r="N560" s="118"/>
      <c r="O560" s="118"/>
      <c r="P560" s="118"/>
      <c r="Q560" s="119"/>
      <c r="R560" s="119"/>
      <c r="S560" s="119"/>
      <c r="T560" s="119"/>
      <c r="U560" s="110">
        <f t="shared" si="49"/>
        <v>0</v>
      </c>
      <c r="V560" s="110">
        <f t="shared" si="48"/>
        <v>0</v>
      </c>
      <c r="W560" s="88"/>
      <c r="X560" s="111" t="str">
        <f>IF(ISNUMBER(B560), IF(COUNTIF($B$10:$B560, B560)=COUNTIF($B:$B, B560), "1", "0"), "")</f>
        <v/>
      </c>
      <c r="Y560" s="112">
        <f t="shared" si="50"/>
        <v>0</v>
      </c>
      <c r="Z560" s="113" t="str" cm="1">
        <f t="array" ref="Z560">_xlfn.IFS(S560="","未応札",S560&gt;0,"応札")</f>
        <v>未応札</v>
      </c>
      <c r="AA560" s="113" t="str" cm="1">
        <f t="array" ref="AA560">_xlfn.IFS(T560=0,"未約定",T560=S560,"約定",T560&lt;S560,"一部約定")</f>
        <v>未約定</v>
      </c>
      <c r="AB560" s="117"/>
      <c r="AC560" s="114" t="str">
        <f t="shared" si="51"/>
        <v/>
      </c>
      <c r="AD560" s="115" t="str">
        <f t="shared" si="52"/>
        <v/>
      </c>
      <c r="AE560" s="116" t="str">
        <f t="shared" si="53"/>
        <v/>
      </c>
    </row>
    <row r="561" spans="2:31" ht="25.05" customHeight="1">
      <c r="B561" s="117"/>
      <c r="C561" s="117" t="s">
        <v>12</v>
      </c>
      <c r="D561" s="117"/>
      <c r="E561" s="117"/>
      <c r="F561" s="117"/>
      <c r="G561" s="117"/>
      <c r="H561" s="117"/>
      <c r="I561" s="117"/>
      <c r="J561" s="117"/>
      <c r="K561" s="117"/>
      <c r="L561" s="117"/>
      <c r="M561" s="118"/>
      <c r="N561" s="118"/>
      <c r="O561" s="118"/>
      <c r="P561" s="118"/>
      <c r="Q561" s="119"/>
      <c r="R561" s="119"/>
      <c r="S561" s="119"/>
      <c r="T561" s="119"/>
      <c r="U561" s="110">
        <f t="shared" si="49"/>
        <v>0</v>
      </c>
      <c r="V561" s="110">
        <f t="shared" si="48"/>
        <v>0</v>
      </c>
      <c r="W561" s="88"/>
      <c r="X561" s="111" t="str">
        <f>IF(ISNUMBER(B561), IF(COUNTIF($B$10:$B561, B561)=COUNTIF($B:$B, B561), "1", "0"), "")</f>
        <v/>
      </c>
      <c r="Y561" s="112">
        <f t="shared" si="50"/>
        <v>0</v>
      </c>
      <c r="Z561" s="113" t="str" cm="1">
        <f t="array" ref="Z561">_xlfn.IFS(S561="","未応札",S561&gt;0,"応札")</f>
        <v>未応札</v>
      </c>
      <c r="AA561" s="113" t="str" cm="1">
        <f t="array" ref="AA561">_xlfn.IFS(T561=0,"未約定",T561=S561,"約定",T561&lt;S561,"一部約定")</f>
        <v>未約定</v>
      </c>
      <c r="AB561" s="117"/>
      <c r="AC561" s="114" t="str">
        <f t="shared" si="51"/>
        <v/>
      </c>
      <c r="AD561" s="115" t="str">
        <f t="shared" si="52"/>
        <v/>
      </c>
      <c r="AE561" s="116" t="str">
        <f t="shared" si="53"/>
        <v/>
      </c>
    </row>
    <row r="562" spans="2:31" ht="25.05" customHeight="1">
      <c r="B562" s="117"/>
      <c r="C562" s="117" t="s">
        <v>12</v>
      </c>
      <c r="D562" s="117"/>
      <c r="E562" s="117"/>
      <c r="F562" s="117"/>
      <c r="G562" s="117"/>
      <c r="H562" s="117"/>
      <c r="I562" s="117"/>
      <c r="J562" s="117"/>
      <c r="K562" s="117"/>
      <c r="L562" s="117"/>
      <c r="M562" s="118"/>
      <c r="N562" s="118"/>
      <c r="O562" s="118"/>
      <c r="P562" s="118"/>
      <c r="Q562" s="119"/>
      <c r="R562" s="119"/>
      <c r="S562" s="119"/>
      <c r="T562" s="119"/>
      <c r="U562" s="110">
        <f t="shared" si="49"/>
        <v>0</v>
      </c>
      <c r="V562" s="110">
        <f t="shared" si="48"/>
        <v>0</v>
      </c>
      <c r="W562" s="88"/>
      <c r="X562" s="111" t="str">
        <f>IF(ISNUMBER(B562), IF(COUNTIF($B$10:$B562, B562)=COUNTIF($B:$B, B562), "1", "0"), "")</f>
        <v/>
      </c>
      <c r="Y562" s="112">
        <f t="shared" si="50"/>
        <v>0</v>
      </c>
      <c r="Z562" s="113" t="str" cm="1">
        <f t="array" ref="Z562">_xlfn.IFS(S562="","未応札",S562&gt;0,"応札")</f>
        <v>未応札</v>
      </c>
      <c r="AA562" s="113" t="str" cm="1">
        <f t="array" ref="AA562">_xlfn.IFS(T562=0,"未約定",T562=S562,"約定",T562&lt;S562,"一部約定")</f>
        <v>未約定</v>
      </c>
      <c r="AB562" s="117"/>
      <c r="AC562" s="114" t="str">
        <f t="shared" si="51"/>
        <v/>
      </c>
      <c r="AD562" s="115" t="str">
        <f t="shared" si="52"/>
        <v/>
      </c>
      <c r="AE562" s="116" t="str">
        <f t="shared" si="53"/>
        <v/>
      </c>
    </row>
    <row r="563" spans="2:31" ht="25.05" customHeight="1">
      <c r="B563" s="117"/>
      <c r="C563" s="117" t="s">
        <v>12</v>
      </c>
      <c r="D563" s="117"/>
      <c r="E563" s="117"/>
      <c r="F563" s="117"/>
      <c r="G563" s="117"/>
      <c r="H563" s="117"/>
      <c r="I563" s="117"/>
      <c r="J563" s="117"/>
      <c r="K563" s="117"/>
      <c r="L563" s="117"/>
      <c r="M563" s="118"/>
      <c r="N563" s="118"/>
      <c r="O563" s="118"/>
      <c r="P563" s="118"/>
      <c r="Q563" s="119"/>
      <c r="R563" s="119"/>
      <c r="S563" s="119"/>
      <c r="T563" s="119"/>
      <c r="U563" s="110">
        <f t="shared" si="49"/>
        <v>0</v>
      </c>
      <c r="V563" s="110">
        <f t="shared" si="48"/>
        <v>0</v>
      </c>
      <c r="W563" s="88"/>
      <c r="X563" s="111" t="str">
        <f>IF(ISNUMBER(B563), IF(COUNTIF($B$10:$B563, B563)=COUNTIF($B:$B, B563), "1", "0"), "")</f>
        <v/>
      </c>
      <c r="Y563" s="112">
        <f t="shared" si="50"/>
        <v>0</v>
      </c>
      <c r="Z563" s="113" t="str" cm="1">
        <f t="array" ref="Z563">_xlfn.IFS(S563="","未応札",S563&gt;0,"応札")</f>
        <v>未応札</v>
      </c>
      <c r="AA563" s="113" t="str" cm="1">
        <f t="array" ref="AA563">_xlfn.IFS(T563=0,"未約定",T563=S563,"約定",T563&lt;S563,"一部約定")</f>
        <v>未約定</v>
      </c>
      <c r="AB563" s="117"/>
      <c r="AC563" s="114" t="str">
        <f t="shared" si="51"/>
        <v/>
      </c>
      <c r="AD563" s="115" t="str">
        <f t="shared" si="52"/>
        <v/>
      </c>
      <c r="AE563" s="116" t="str">
        <f t="shared" si="53"/>
        <v/>
      </c>
    </row>
    <row r="564" spans="2:31" ht="25.05" customHeight="1">
      <c r="B564" s="117"/>
      <c r="C564" s="117" t="s">
        <v>12</v>
      </c>
      <c r="D564" s="117"/>
      <c r="E564" s="117"/>
      <c r="F564" s="117"/>
      <c r="G564" s="117"/>
      <c r="H564" s="117"/>
      <c r="I564" s="117"/>
      <c r="J564" s="117"/>
      <c r="K564" s="117"/>
      <c r="L564" s="117"/>
      <c r="M564" s="118"/>
      <c r="N564" s="118"/>
      <c r="O564" s="118"/>
      <c r="P564" s="118"/>
      <c r="Q564" s="119"/>
      <c r="R564" s="119"/>
      <c r="S564" s="119"/>
      <c r="T564" s="119"/>
      <c r="U564" s="110">
        <f t="shared" si="49"/>
        <v>0</v>
      </c>
      <c r="V564" s="110">
        <f t="shared" si="48"/>
        <v>0</v>
      </c>
      <c r="W564" s="88"/>
      <c r="X564" s="111" t="str">
        <f>IF(ISNUMBER(B564), IF(COUNTIF($B$10:$B564, B564)=COUNTIF($B:$B, B564), "1", "0"), "")</f>
        <v/>
      </c>
      <c r="Y564" s="112">
        <f t="shared" si="50"/>
        <v>0</v>
      </c>
      <c r="Z564" s="113" t="str" cm="1">
        <f t="array" ref="Z564">_xlfn.IFS(S564="","未応札",S564&gt;0,"応札")</f>
        <v>未応札</v>
      </c>
      <c r="AA564" s="113" t="str" cm="1">
        <f t="array" ref="AA564">_xlfn.IFS(T564=0,"未約定",T564=S564,"約定",T564&lt;S564,"一部約定")</f>
        <v>未約定</v>
      </c>
      <c r="AB564" s="117"/>
      <c r="AC564" s="114" t="str">
        <f t="shared" si="51"/>
        <v/>
      </c>
      <c r="AD564" s="115" t="str">
        <f t="shared" si="52"/>
        <v/>
      </c>
      <c r="AE564" s="116" t="str">
        <f t="shared" si="53"/>
        <v/>
      </c>
    </row>
    <row r="565" spans="2:31" ht="25.05" customHeight="1">
      <c r="B565" s="117"/>
      <c r="C565" s="117" t="s">
        <v>12</v>
      </c>
      <c r="D565" s="117"/>
      <c r="E565" s="117"/>
      <c r="F565" s="117"/>
      <c r="G565" s="117"/>
      <c r="H565" s="117"/>
      <c r="I565" s="117"/>
      <c r="J565" s="117"/>
      <c r="K565" s="117"/>
      <c r="L565" s="117"/>
      <c r="M565" s="118"/>
      <c r="N565" s="118"/>
      <c r="O565" s="118"/>
      <c r="P565" s="118"/>
      <c r="Q565" s="119"/>
      <c r="R565" s="119"/>
      <c r="S565" s="119"/>
      <c r="T565" s="119"/>
      <c r="U565" s="110">
        <f t="shared" si="49"/>
        <v>0</v>
      </c>
      <c r="V565" s="110">
        <f t="shared" si="48"/>
        <v>0</v>
      </c>
      <c r="W565" s="88"/>
      <c r="X565" s="111" t="str">
        <f>IF(ISNUMBER(B565), IF(COUNTIF($B$10:$B565, B565)=COUNTIF($B:$B, B565), "1", "0"), "")</f>
        <v/>
      </c>
      <c r="Y565" s="112">
        <f t="shared" si="50"/>
        <v>0</v>
      </c>
      <c r="Z565" s="113" t="str" cm="1">
        <f t="array" ref="Z565">_xlfn.IFS(S565="","未応札",S565&gt;0,"応札")</f>
        <v>未応札</v>
      </c>
      <c r="AA565" s="113" t="str" cm="1">
        <f t="array" ref="AA565">_xlfn.IFS(T565=0,"未約定",T565=S565,"約定",T565&lt;S565,"一部約定")</f>
        <v>未約定</v>
      </c>
      <c r="AB565" s="117"/>
      <c r="AC565" s="114" t="str">
        <f t="shared" si="51"/>
        <v/>
      </c>
      <c r="AD565" s="115" t="str">
        <f t="shared" si="52"/>
        <v/>
      </c>
      <c r="AE565" s="116" t="str">
        <f t="shared" si="53"/>
        <v/>
      </c>
    </row>
    <row r="566" spans="2:31" ht="25.05" customHeight="1">
      <c r="B566" s="117"/>
      <c r="C566" s="117" t="s">
        <v>12</v>
      </c>
      <c r="D566" s="117"/>
      <c r="E566" s="117"/>
      <c r="F566" s="117"/>
      <c r="G566" s="117"/>
      <c r="H566" s="117"/>
      <c r="I566" s="117"/>
      <c r="J566" s="117"/>
      <c r="K566" s="117"/>
      <c r="L566" s="117"/>
      <c r="M566" s="118"/>
      <c r="N566" s="118"/>
      <c r="O566" s="118"/>
      <c r="P566" s="118"/>
      <c r="Q566" s="119"/>
      <c r="R566" s="119"/>
      <c r="S566" s="119"/>
      <c r="T566" s="119"/>
      <c r="U566" s="110">
        <f t="shared" si="49"/>
        <v>0</v>
      </c>
      <c r="V566" s="110">
        <f t="shared" si="48"/>
        <v>0</v>
      </c>
      <c r="W566" s="88"/>
      <c r="X566" s="111" t="str">
        <f>IF(ISNUMBER(B566), IF(COUNTIF($B$10:$B566, B566)=COUNTIF($B:$B, B566), "1", "0"), "")</f>
        <v/>
      </c>
      <c r="Y566" s="112">
        <f t="shared" si="50"/>
        <v>0</v>
      </c>
      <c r="Z566" s="113" t="str" cm="1">
        <f t="array" ref="Z566">_xlfn.IFS(S566="","未応札",S566&gt;0,"応札")</f>
        <v>未応札</v>
      </c>
      <c r="AA566" s="113" t="str" cm="1">
        <f t="array" ref="AA566">_xlfn.IFS(T566=0,"未約定",T566=S566,"約定",T566&lt;S566,"一部約定")</f>
        <v>未約定</v>
      </c>
      <c r="AB566" s="117"/>
      <c r="AC566" s="114" t="str">
        <f t="shared" si="51"/>
        <v/>
      </c>
      <c r="AD566" s="115" t="str">
        <f t="shared" si="52"/>
        <v/>
      </c>
      <c r="AE566" s="116" t="str">
        <f t="shared" si="53"/>
        <v/>
      </c>
    </row>
    <row r="567" spans="2:31" ht="25.05" customHeight="1">
      <c r="B567" s="117"/>
      <c r="C567" s="117" t="s">
        <v>12</v>
      </c>
      <c r="D567" s="117"/>
      <c r="E567" s="117"/>
      <c r="F567" s="117"/>
      <c r="G567" s="117"/>
      <c r="H567" s="117"/>
      <c r="I567" s="117"/>
      <c r="J567" s="117"/>
      <c r="K567" s="117"/>
      <c r="L567" s="117"/>
      <c r="M567" s="118"/>
      <c r="N567" s="118"/>
      <c r="O567" s="118"/>
      <c r="P567" s="118"/>
      <c r="Q567" s="119"/>
      <c r="R567" s="119"/>
      <c r="S567" s="119"/>
      <c r="T567" s="119"/>
      <c r="U567" s="110">
        <f t="shared" si="49"/>
        <v>0</v>
      </c>
      <c r="V567" s="110">
        <f t="shared" si="48"/>
        <v>0</v>
      </c>
      <c r="W567" s="88"/>
      <c r="X567" s="111" t="str">
        <f>IF(ISNUMBER(B567), IF(COUNTIF($B$10:$B567, B567)=COUNTIF($B:$B, B567), "1", "0"), "")</f>
        <v/>
      </c>
      <c r="Y567" s="112">
        <f t="shared" si="50"/>
        <v>0</v>
      </c>
      <c r="Z567" s="113" t="str" cm="1">
        <f t="array" ref="Z567">_xlfn.IFS(S567="","未応札",S567&gt;0,"応札")</f>
        <v>未応札</v>
      </c>
      <c r="AA567" s="113" t="str" cm="1">
        <f t="array" ref="AA567">_xlfn.IFS(T567=0,"未約定",T567=S567,"約定",T567&lt;S567,"一部約定")</f>
        <v>未約定</v>
      </c>
      <c r="AB567" s="117"/>
      <c r="AC567" s="114" t="str">
        <f t="shared" si="51"/>
        <v/>
      </c>
      <c r="AD567" s="115" t="str">
        <f t="shared" si="52"/>
        <v/>
      </c>
      <c r="AE567" s="116" t="str">
        <f t="shared" si="53"/>
        <v/>
      </c>
    </row>
    <row r="568" spans="2:31" ht="25.05" customHeight="1">
      <c r="B568" s="117"/>
      <c r="C568" s="117" t="s">
        <v>12</v>
      </c>
      <c r="D568" s="117"/>
      <c r="E568" s="117"/>
      <c r="F568" s="117"/>
      <c r="G568" s="117"/>
      <c r="H568" s="117"/>
      <c r="I568" s="117"/>
      <c r="J568" s="117"/>
      <c r="K568" s="117"/>
      <c r="L568" s="117"/>
      <c r="M568" s="118"/>
      <c r="N568" s="118"/>
      <c r="O568" s="118"/>
      <c r="P568" s="118"/>
      <c r="Q568" s="119"/>
      <c r="R568" s="119"/>
      <c r="S568" s="119"/>
      <c r="T568" s="119"/>
      <c r="U568" s="110">
        <f t="shared" si="49"/>
        <v>0</v>
      </c>
      <c r="V568" s="110">
        <f t="shared" si="48"/>
        <v>0</v>
      </c>
      <c r="W568" s="88"/>
      <c r="X568" s="111" t="str">
        <f>IF(ISNUMBER(B568), IF(COUNTIF($B$10:$B568, B568)=COUNTIF($B:$B, B568), "1", "0"), "")</f>
        <v/>
      </c>
      <c r="Y568" s="112">
        <f t="shared" si="50"/>
        <v>0</v>
      </c>
      <c r="Z568" s="113" t="str" cm="1">
        <f t="array" ref="Z568">_xlfn.IFS(S568="","未応札",S568&gt;0,"応札")</f>
        <v>未応札</v>
      </c>
      <c r="AA568" s="113" t="str" cm="1">
        <f t="array" ref="AA568">_xlfn.IFS(T568=0,"未約定",T568=S568,"約定",T568&lt;S568,"一部約定")</f>
        <v>未約定</v>
      </c>
      <c r="AB568" s="117"/>
      <c r="AC568" s="114" t="str">
        <f t="shared" si="51"/>
        <v/>
      </c>
      <c r="AD568" s="115" t="str">
        <f t="shared" si="52"/>
        <v/>
      </c>
      <c r="AE568" s="116" t="str">
        <f t="shared" si="53"/>
        <v/>
      </c>
    </row>
    <row r="569" spans="2:31" ht="25.05" customHeight="1">
      <c r="B569" s="117"/>
      <c r="C569" s="117" t="s">
        <v>12</v>
      </c>
      <c r="D569" s="117"/>
      <c r="E569" s="117"/>
      <c r="F569" s="117"/>
      <c r="G569" s="117"/>
      <c r="H569" s="117"/>
      <c r="I569" s="117"/>
      <c r="J569" s="117"/>
      <c r="K569" s="117"/>
      <c r="L569" s="117"/>
      <c r="M569" s="118"/>
      <c r="N569" s="118"/>
      <c r="O569" s="118"/>
      <c r="P569" s="118"/>
      <c r="Q569" s="119"/>
      <c r="R569" s="119"/>
      <c r="S569" s="119"/>
      <c r="T569" s="119"/>
      <c r="U569" s="110">
        <f t="shared" si="49"/>
        <v>0</v>
      </c>
      <c r="V569" s="110">
        <f t="shared" si="48"/>
        <v>0</v>
      </c>
      <c r="W569" s="88"/>
      <c r="X569" s="111" t="str">
        <f>IF(ISNUMBER(B569), IF(COUNTIF($B$10:$B569, B569)=COUNTIF($B:$B, B569), "1", "0"), "")</f>
        <v/>
      </c>
      <c r="Y569" s="112">
        <f t="shared" si="50"/>
        <v>0</v>
      </c>
      <c r="Z569" s="113" t="str" cm="1">
        <f t="array" ref="Z569">_xlfn.IFS(S569="","未応札",S569&gt;0,"応札")</f>
        <v>未応札</v>
      </c>
      <c r="AA569" s="113" t="str" cm="1">
        <f t="array" ref="AA569">_xlfn.IFS(T569=0,"未約定",T569=S569,"約定",T569&lt;S569,"一部約定")</f>
        <v>未約定</v>
      </c>
      <c r="AB569" s="117"/>
      <c r="AC569" s="114" t="str">
        <f t="shared" si="51"/>
        <v/>
      </c>
      <c r="AD569" s="115" t="str">
        <f t="shared" si="52"/>
        <v/>
      </c>
      <c r="AE569" s="116" t="str">
        <f t="shared" si="53"/>
        <v/>
      </c>
    </row>
    <row r="570" spans="2:31" ht="25.05" customHeight="1">
      <c r="B570" s="117"/>
      <c r="C570" s="117" t="s">
        <v>12</v>
      </c>
      <c r="D570" s="117"/>
      <c r="E570" s="117"/>
      <c r="F570" s="117"/>
      <c r="G570" s="117"/>
      <c r="H570" s="117"/>
      <c r="I570" s="117"/>
      <c r="J570" s="117"/>
      <c r="K570" s="117"/>
      <c r="L570" s="117"/>
      <c r="M570" s="118"/>
      <c r="N570" s="118"/>
      <c r="O570" s="118"/>
      <c r="P570" s="118"/>
      <c r="Q570" s="119"/>
      <c r="R570" s="119"/>
      <c r="S570" s="119"/>
      <c r="T570" s="119"/>
      <c r="U570" s="110">
        <f t="shared" si="49"/>
        <v>0</v>
      </c>
      <c r="V570" s="110">
        <f t="shared" si="48"/>
        <v>0</v>
      </c>
      <c r="W570" s="88"/>
      <c r="X570" s="111" t="str">
        <f>IF(ISNUMBER(B570), IF(COUNTIF($B$10:$B570, B570)=COUNTIF($B:$B, B570), "1", "0"), "")</f>
        <v/>
      </c>
      <c r="Y570" s="112">
        <f t="shared" si="50"/>
        <v>0</v>
      </c>
      <c r="Z570" s="113" t="str" cm="1">
        <f t="array" ref="Z570">_xlfn.IFS(S570="","未応札",S570&gt;0,"応札")</f>
        <v>未応札</v>
      </c>
      <c r="AA570" s="113" t="str" cm="1">
        <f t="array" ref="AA570">_xlfn.IFS(T570=0,"未約定",T570=S570,"約定",T570&lt;S570,"一部約定")</f>
        <v>未約定</v>
      </c>
      <c r="AB570" s="117"/>
      <c r="AC570" s="114" t="str">
        <f t="shared" si="51"/>
        <v/>
      </c>
      <c r="AD570" s="115" t="str">
        <f t="shared" si="52"/>
        <v/>
      </c>
      <c r="AE570" s="116" t="str">
        <f t="shared" si="53"/>
        <v/>
      </c>
    </row>
    <row r="571" spans="2:31" ht="25.05" customHeight="1">
      <c r="B571" s="117"/>
      <c r="C571" s="117" t="s">
        <v>12</v>
      </c>
      <c r="D571" s="117"/>
      <c r="E571" s="117"/>
      <c r="F571" s="117"/>
      <c r="G571" s="117"/>
      <c r="H571" s="117"/>
      <c r="I571" s="117"/>
      <c r="J571" s="117"/>
      <c r="K571" s="117"/>
      <c r="L571" s="117"/>
      <c r="M571" s="118"/>
      <c r="N571" s="118"/>
      <c r="O571" s="118"/>
      <c r="P571" s="118"/>
      <c r="Q571" s="119"/>
      <c r="R571" s="119"/>
      <c r="S571" s="119"/>
      <c r="T571" s="119"/>
      <c r="U571" s="110">
        <f t="shared" si="49"/>
        <v>0</v>
      </c>
      <c r="V571" s="110">
        <f t="shared" si="48"/>
        <v>0</v>
      </c>
      <c r="W571" s="88"/>
      <c r="X571" s="111" t="str">
        <f>IF(ISNUMBER(B571), IF(COUNTIF($B$10:$B571, B571)=COUNTIF($B:$B, B571), "1", "0"), "")</f>
        <v/>
      </c>
      <c r="Y571" s="112">
        <f t="shared" si="50"/>
        <v>0</v>
      </c>
      <c r="Z571" s="113" t="str" cm="1">
        <f t="array" ref="Z571">_xlfn.IFS(S571="","未応札",S571&gt;0,"応札")</f>
        <v>未応札</v>
      </c>
      <c r="AA571" s="113" t="str" cm="1">
        <f t="array" ref="AA571">_xlfn.IFS(T571=0,"未約定",T571=S571,"約定",T571&lt;S571,"一部約定")</f>
        <v>未約定</v>
      </c>
      <c r="AB571" s="117"/>
      <c r="AC571" s="114" t="str">
        <f t="shared" si="51"/>
        <v/>
      </c>
      <c r="AD571" s="115" t="str">
        <f t="shared" si="52"/>
        <v/>
      </c>
      <c r="AE571" s="116" t="str">
        <f t="shared" si="53"/>
        <v/>
      </c>
    </row>
    <row r="572" spans="2:31" ht="25.05" customHeight="1">
      <c r="B572" s="117"/>
      <c r="C572" s="117" t="s">
        <v>12</v>
      </c>
      <c r="D572" s="117"/>
      <c r="E572" s="117"/>
      <c r="F572" s="117"/>
      <c r="G572" s="117"/>
      <c r="H572" s="117"/>
      <c r="I572" s="117"/>
      <c r="J572" s="117"/>
      <c r="K572" s="117"/>
      <c r="L572" s="117"/>
      <c r="M572" s="118"/>
      <c r="N572" s="118"/>
      <c r="O572" s="118"/>
      <c r="P572" s="118"/>
      <c r="Q572" s="119"/>
      <c r="R572" s="119"/>
      <c r="S572" s="119"/>
      <c r="T572" s="119"/>
      <c r="U572" s="110">
        <f t="shared" si="49"/>
        <v>0</v>
      </c>
      <c r="V572" s="110">
        <f t="shared" si="48"/>
        <v>0</v>
      </c>
      <c r="W572" s="88"/>
      <c r="X572" s="111" t="str">
        <f>IF(ISNUMBER(B572), IF(COUNTIF($B$10:$B572, B572)=COUNTIF($B:$B, B572), "1", "0"), "")</f>
        <v/>
      </c>
      <c r="Y572" s="112">
        <f t="shared" si="50"/>
        <v>0</v>
      </c>
      <c r="Z572" s="113" t="str" cm="1">
        <f t="array" ref="Z572">_xlfn.IFS(S572="","未応札",S572&gt;0,"応札")</f>
        <v>未応札</v>
      </c>
      <c r="AA572" s="113" t="str" cm="1">
        <f t="array" ref="AA572">_xlfn.IFS(T572=0,"未約定",T572=S572,"約定",T572&lt;S572,"一部約定")</f>
        <v>未約定</v>
      </c>
      <c r="AB572" s="117"/>
      <c r="AC572" s="114" t="str">
        <f t="shared" si="51"/>
        <v/>
      </c>
      <c r="AD572" s="115" t="str">
        <f t="shared" si="52"/>
        <v/>
      </c>
      <c r="AE572" s="116" t="str">
        <f t="shared" si="53"/>
        <v/>
      </c>
    </row>
    <row r="573" spans="2:31" ht="25.05" customHeight="1">
      <c r="B573" s="117"/>
      <c r="C573" s="117" t="s">
        <v>12</v>
      </c>
      <c r="D573" s="117"/>
      <c r="E573" s="117"/>
      <c r="F573" s="117"/>
      <c r="G573" s="117"/>
      <c r="H573" s="117"/>
      <c r="I573" s="117"/>
      <c r="J573" s="117"/>
      <c r="K573" s="117"/>
      <c r="L573" s="117"/>
      <c r="M573" s="118"/>
      <c r="N573" s="118"/>
      <c r="O573" s="118"/>
      <c r="P573" s="118"/>
      <c r="Q573" s="119"/>
      <c r="R573" s="119"/>
      <c r="S573" s="119"/>
      <c r="T573" s="119"/>
      <c r="U573" s="110">
        <f t="shared" si="49"/>
        <v>0</v>
      </c>
      <c r="V573" s="110">
        <f t="shared" si="48"/>
        <v>0</v>
      </c>
      <c r="W573" s="88"/>
      <c r="X573" s="111" t="str">
        <f>IF(ISNUMBER(B573), IF(COUNTIF($B$10:$B573, B573)=COUNTIF($B:$B, B573), "1", "0"), "")</f>
        <v/>
      </c>
      <c r="Y573" s="112">
        <f t="shared" si="50"/>
        <v>0</v>
      </c>
      <c r="Z573" s="113" t="str" cm="1">
        <f t="array" ref="Z573">_xlfn.IFS(S573="","未応札",S573&gt;0,"応札")</f>
        <v>未応札</v>
      </c>
      <c r="AA573" s="113" t="str" cm="1">
        <f t="array" ref="AA573">_xlfn.IFS(T573=0,"未約定",T573=S573,"約定",T573&lt;S573,"一部約定")</f>
        <v>未約定</v>
      </c>
      <c r="AB573" s="117"/>
      <c r="AC573" s="114" t="str">
        <f t="shared" si="51"/>
        <v/>
      </c>
      <c r="AD573" s="115" t="str">
        <f t="shared" si="52"/>
        <v/>
      </c>
      <c r="AE573" s="116" t="str">
        <f t="shared" si="53"/>
        <v/>
      </c>
    </row>
    <row r="574" spans="2:31" ht="25.05" customHeight="1">
      <c r="B574" s="117"/>
      <c r="C574" s="117" t="s">
        <v>12</v>
      </c>
      <c r="D574" s="117"/>
      <c r="E574" s="117"/>
      <c r="F574" s="117"/>
      <c r="G574" s="117"/>
      <c r="H574" s="117"/>
      <c r="I574" s="117"/>
      <c r="J574" s="117"/>
      <c r="K574" s="117"/>
      <c r="L574" s="117"/>
      <c r="M574" s="118"/>
      <c r="N574" s="118"/>
      <c r="O574" s="118"/>
      <c r="P574" s="118"/>
      <c r="Q574" s="119"/>
      <c r="R574" s="119"/>
      <c r="S574" s="119"/>
      <c r="T574" s="119"/>
      <c r="U574" s="110">
        <f t="shared" si="49"/>
        <v>0</v>
      </c>
      <c r="V574" s="110">
        <f t="shared" si="48"/>
        <v>0</v>
      </c>
      <c r="W574" s="88"/>
      <c r="X574" s="111" t="str">
        <f>IF(ISNUMBER(B574), IF(COUNTIF($B$10:$B574, B574)=COUNTIF($B:$B, B574), "1", "0"), "")</f>
        <v/>
      </c>
      <c r="Y574" s="112">
        <f t="shared" si="50"/>
        <v>0</v>
      </c>
      <c r="Z574" s="113" t="str" cm="1">
        <f t="array" ref="Z574">_xlfn.IFS(S574="","未応札",S574&gt;0,"応札")</f>
        <v>未応札</v>
      </c>
      <c r="AA574" s="113" t="str" cm="1">
        <f t="array" ref="AA574">_xlfn.IFS(T574=0,"未約定",T574=S574,"約定",T574&lt;S574,"一部約定")</f>
        <v>未約定</v>
      </c>
      <c r="AB574" s="117"/>
      <c r="AC574" s="114" t="str">
        <f t="shared" si="51"/>
        <v/>
      </c>
      <c r="AD574" s="115" t="str">
        <f t="shared" si="52"/>
        <v/>
      </c>
      <c r="AE574" s="116" t="str">
        <f t="shared" si="53"/>
        <v/>
      </c>
    </row>
    <row r="575" spans="2:31" ht="25.05" customHeight="1">
      <c r="B575" s="117"/>
      <c r="C575" s="117" t="s">
        <v>12</v>
      </c>
      <c r="D575" s="117"/>
      <c r="E575" s="117"/>
      <c r="F575" s="117"/>
      <c r="G575" s="117"/>
      <c r="H575" s="117"/>
      <c r="I575" s="117"/>
      <c r="J575" s="117"/>
      <c r="K575" s="117"/>
      <c r="L575" s="117"/>
      <c r="M575" s="118"/>
      <c r="N575" s="118"/>
      <c r="O575" s="118"/>
      <c r="P575" s="118"/>
      <c r="Q575" s="119"/>
      <c r="R575" s="119"/>
      <c r="S575" s="119"/>
      <c r="T575" s="119"/>
      <c r="U575" s="110">
        <f t="shared" si="49"/>
        <v>0</v>
      </c>
      <c r="V575" s="110">
        <f t="shared" si="48"/>
        <v>0</v>
      </c>
      <c r="W575" s="88"/>
      <c r="X575" s="111" t="str">
        <f>IF(ISNUMBER(B575), IF(COUNTIF($B$10:$B575, B575)=COUNTIF($B:$B, B575), "1", "0"), "")</f>
        <v/>
      </c>
      <c r="Y575" s="112">
        <f t="shared" si="50"/>
        <v>0</v>
      </c>
      <c r="Z575" s="113" t="str" cm="1">
        <f t="array" ref="Z575">_xlfn.IFS(S575="","未応札",S575&gt;0,"応札")</f>
        <v>未応札</v>
      </c>
      <c r="AA575" s="113" t="str" cm="1">
        <f t="array" ref="AA575">_xlfn.IFS(T575=0,"未約定",T575=S575,"約定",T575&lt;S575,"一部約定")</f>
        <v>未約定</v>
      </c>
      <c r="AB575" s="117"/>
      <c r="AC575" s="114" t="str">
        <f t="shared" si="51"/>
        <v/>
      </c>
      <c r="AD575" s="115" t="str">
        <f t="shared" si="52"/>
        <v/>
      </c>
      <c r="AE575" s="116" t="str">
        <f t="shared" si="53"/>
        <v/>
      </c>
    </row>
    <row r="576" spans="2:31" ht="25.05" customHeight="1">
      <c r="B576" s="117"/>
      <c r="C576" s="117" t="s">
        <v>12</v>
      </c>
      <c r="D576" s="117"/>
      <c r="E576" s="117"/>
      <c r="F576" s="117"/>
      <c r="G576" s="117"/>
      <c r="H576" s="117"/>
      <c r="I576" s="117"/>
      <c r="J576" s="117"/>
      <c r="K576" s="117"/>
      <c r="L576" s="117"/>
      <c r="M576" s="118"/>
      <c r="N576" s="118"/>
      <c r="O576" s="118"/>
      <c r="P576" s="118"/>
      <c r="Q576" s="119"/>
      <c r="R576" s="119"/>
      <c r="S576" s="119"/>
      <c r="T576" s="119"/>
      <c r="U576" s="110">
        <f t="shared" si="49"/>
        <v>0</v>
      </c>
      <c r="V576" s="110">
        <f t="shared" si="48"/>
        <v>0</v>
      </c>
      <c r="W576" s="88"/>
      <c r="X576" s="111" t="str">
        <f>IF(ISNUMBER(B576), IF(COUNTIF($B$10:$B576, B576)=COUNTIF($B:$B, B576), "1", "0"), "")</f>
        <v/>
      </c>
      <c r="Y576" s="112">
        <f t="shared" si="50"/>
        <v>0</v>
      </c>
      <c r="Z576" s="113" t="str" cm="1">
        <f t="array" ref="Z576">_xlfn.IFS(S576="","未応札",S576&gt;0,"応札")</f>
        <v>未応札</v>
      </c>
      <c r="AA576" s="113" t="str" cm="1">
        <f t="array" ref="AA576">_xlfn.IFS(T576=0,"未約定",T576=S576,"約定",T576&lt;S576,"一部約定")</f>
        <v>未約定</v>
      </c>
      <c r="AB576" s="117"/>
      <c r="AC576" s="114" t="str">
        <f t="shared" si="51"/>
        <v/>
      </c>
      <c r="AD576" s="115" t="str">
        <f t="shared" si="52"/>
        <v/>
      </c>
      <c r="AE576" s="116" t="str">
        <f t="shared" si="53"/>
        <v/>
      </c>
    </row>
    <row r="577" spans="2:31" ht="25.05" customHeight="1">
      <c r="B577" s="117"/>
      <c r="C577" s="117" t="s">
        <v>12</v>
      </c>
      <c r="D577" s="117"/>
      <c r="E577" s="117"/>
      <c r="F577" s="117"/>
      <c r="G577" s="117"/>
      <c r="H577" s="117"/>
      <c r="I577" s="117"/>
      <c r="J577" s="117"/>
      <c r="K577" s="117"/>
      <c r="L577" s="117"/>
      <c r="M577" s="118"/>
      <c r="N577" s="118"/>
      <c r="O577" s="118"/>
      <c r="P577" s="118"/>
      <c r="Q577" s="119"/>
      <c r="R577" s="119"/>
      <c r="S577" s="119"/>
      <c r="T577" s="119"/>
      <c r="U577" s="110">
        <f t="shared" si="49"/>
        <v>0</v>
      </c>
      <c r="V577" s="110">
        <f t="shared" si="48"/>
        <v>0</v>
      </c>
      <c r="W577" s="88"/>
      <c r="X577" s="111" t="str">
        <f>IF(ISNUMBER(B577), IF(COUNTIF($B$10:$B577, B577)=COUNTIF($B:$B, B577), "1", "0"), "")</f>
        <v/>
      </c>
      <c r="Y577" s="112">
        <f t="shared" si="50"/>
        <v>0</v>
      </c>
      <c r="Z577" s="113" t="str" cm="1">
        <f t="array" ref="Z577">_xlfn.IFS(S577="","未応札",S577&gt;0,"応札")</f>
        <v>未応札</v>
      </c>
      <c r="AA577" s="113" t="str" cm="1">
        <f t="array" ref="AA577">_xlfn.IFS(T577=0,"未約定",T577=S577,"約定",T577&lt;S577,"一部約定")</f>
        <v>未約定</v>
      </c>
      <c r="AB577" s="117"/>
      <c r="AC577" s="114" t="str">
        <f t="shared" si="51"/>
        <v/>
      </c>
      <c r="AD577" s="115" t="str">
        <f t="shared" si="52"/>
        <v/>
      </c>
      <c r="AE577" s="116" t="str">
        <f t="shared" si="53"/>
        <v/>
      </c>
    </row>
    <row r="578" spans="2:31" ht="25.05" customHeight="1">
      <c r="B578" s="117"/>
      <c r="C578" s="117" t="s">
        <v>12</v>
      </c>
      <c r="D578" s="117"/>
      <c r="E578" s="117"/>
      <c r="F578" s="117"/>
      <c r="G578" s="117"/>
      <c r="H578" s="117"/>
      <c r="I578" s="117"/>
      <c r="J578" s="117"/>
      <c r="K578" s="117"/>
      <c r="L578" s="117"/>
      <c r="M578" s="118"/>
      <c r="N578" s="118"/>
      <c r="O578" s="118"/>
      <c r="P578" s="118"/>
      <c r="Q578" s="119"/>
      <c r="R578" s="119"/>
      <c r="S578" s="119"/>
      <c r="T578" s="119"/>
      <c r="U578" s="110">
        <f t="shared" si="49"/>
        <v>0</v>
      </c>
      <c r="V578" s="110">
        <f t="shared" si="48"/>
        <v>0</v>
      </c>
      <c r="W578" s="88"/>
      <c r="X578" s="111" t="str">
        <f>IF(ISNUMBER(B578), IF(COUNTIF($B$10:$B578, B578)=COUNTIF($B:$B, B578), "1", "0"), "")</f>
        <v/>
      </c>
      <c r="Y578" s="112">
        <f t="shared" si="50"/>
        <v>0</v>
      </c>
      <c r="Z578" s="113" t="str" cm="1">
        <f t="array" ref="Z578">_xlfn.IFS(S578="","未応札",S578&gt;0,"応札")</f>
        <v>未応札</v>
      </c>
      <c r="AA578" s="113" t="str" cm="1">
        <f t="array" ref="AA578">_xlfn.IFS(T578=0,"未約定",T578=S578,"約定",T578&lt;S578,"一部約定")</f>
        <v>未約定</v>
      </c>
      <c r="AB578" s="117"/>
      <c r="AC578" s="114" t="str">
        <f t="shared" si="51"/>
        <v/>
      </c>
      <c r="AD578" s="115" t="str">
        <f t="shared" si="52"/>
        <v/>
      </c>
      <c r="AE578" s="116" t="str">
        <f t="shared" si="53"/>
        <v/>
      </c>
    </row>
    <row r="579" spans="2:31" ht="25.05" customHeight="1">
      <c r="B579" s="117"/>
      <c r="C579" s="117" t="s">
        <v>12</v>
      </c>
      <c r="D579" s="117"/>
      <c r="E579" s="117"/>
      <c r="F579" s="117"/>
      <c r="G579" s="117"/>
      <c r="H579" s="117"/>
      <c r="I579" s="117"/>
      <c r="J579" s="117"/>
      <c r="K579" s="117"/>
      <c r="L579" s="117"/>
      <c r="M579" s="118"/>
      <c r="N579" s="118"/>
      <c r="O579" s="118"/>
      <c r="P579" s="118"/>
      <c r="Q579" s="119"/>
      <c r="R579" s="119"/>
      <c r="S579" s="119"/>
      <c r="T579" s="119"/>
      <c r="U579" s="110">
        <f t="shared" si="49"/>
        <v>0</v>
      </c>
      <c r="V579" s="110">
        <f t="shared" si="48"/>
        <v>0</v>
      </c>
      <c r="W579" s="88"/>
      <c r="X579" s="111" t="str">
        <f>IF(ISNUMBER(B579), IF(COUNTIF($B$10:$B579, B579)=COUNTIF($B:$B, B579), "1", "0"), "")</f>
        <v/>
      </c>
      <c r="Y579" s="112">
        <f t="shared" si="50"/>
        <v>0</v>
      </c>
      <c r="Z579" s="113" t="str" cm="1">
        <f t="array" ref="Z579">_xlfn.IFS(S579="","未応札",S579&gt;0,"応札")</f>
        <v>未応札</v>
      </c>
      <c r="AA579" s="113" t="str" cm="1">
        <f t="array" ref="AA579">_xlfn.IFS(T579=0,"未約定",T579=S579,"約定",T579&lt;S579,"一部約定")</f>
        <v>未約定</v>
      </c>
      <c r="AB579" s="117"/>
      <c r="AC579" s="114" t="str">
        <f t="shared" si="51"/>
        <v/>
      </c>
      <c r="AD579" s="115" t="str">
        <f t="shared" si="52"/>
        <v/>
      </c>
      <c r="AE579" s="116" t="str">
        <f t="shared" si="53"/>
        <v/>
      </c>
    </row>
    <row r="580" spans="2:31" ht="25.05" customHeight="1">
      <c r="B580" s="117"/>
      <c r="C580" s="117" t="s">
        <v>12</v>
      </c>
      <c r="D580" s="117"/>
      <c r="E580" s="117"/>
      <c r="F580" s="117"/>
      <c r="G580" s="117"/>
      <c r="H580" s="117"/>
      <c r="I580" s="117"/>
      <c r="J580" s="117"/>
      <c r="K580" s="117"/>
      <c r="L580" s="117"/>
      <c r="M580" s="118"/>
      <c r="N580" s="118"/>
      <c r="O580" s="118"/>
      <c r="P580" s="118"/>
      <c r="Q580" s="119"/>
      <c r="R580" s="119"/>
      <c r="S580" s="119"/>
      <c r="T580" s="119"/>
      <c r="U580" s="110">
        <f t="shared" si="49"/>
        <v>0</v>
      </c>
      <c r="V580" s="110">
        <f t="shared" si="48"/>
        <v>0</v>
      </c>
      <c r="W580" s="88"/>
      <c r="X580" s="111" t="str">
        <f>IF(ISNUMBER(B580), IF(COUNTIF($B$10:$B580, B580)=COUNTIF($B:$B, B580), "1", "0"), "")</f>
        <v/>
      </c>
      <c r="Y580" s="112">
        <f t="shared" si="50"/>
        <v>0</v>
      </c>
      <c r="Z580" s="113" t="str" cm="1">
        <f t="array" ref="Z580">_xlfn.IFS(S580="","未応札",S580&gt;0,"応札")</f>
        <v>未応札</v>
      </c>
      <c r="AA580" s="113" t="str" cm="1">
        <f t="array" ref="AA580">_xlfn.IFS(T580=0,"未約定",T580=S580,"約定",T580&lt;S580,"一部約定")</f>
        <v>未約定</v>
      </c>
      <c r="AB580" s="117"/>
      <c r="AC580" s="114" t="str">
        <f t="shared" si="51"/>
        <v/>
      </c>
      <c r="AD580" s="115" t="str">
        <f t="shared" si="52"/>
        <v/>
      </c>
      <c r="AE580" s="116" t="str">
        <f t="shared" si="53"/>
        <v/>
      </c>
    </row>
    <row r="581" spans="2:31" ht="25.05" customHeight="1">
      <c r="B581" s="117"/>
      <c r="C581" s="117" t="s">
        <v>12</v>
      </c>
      <c r="D581" s="117"/>
      <c r="E581" s="117"/>
      <c r="F581" s="117"/>
      <c r="G581" s="117"/>
      <c r="H581" s="117"/>
      <c r="I581" s="117"/>
      <c r="J581" s="117"/>
      <c r="K581" s="117"/>
      <c r="L581" s="117"/>
      <c r="M581" s="118"/>
      <c r="N581" s="118"/>
      <c r="O581" s="118"/>
      <c r="P581" s="118"/>
      <c r="Q581" s="119"/>
      <c r="R581" s="119"/>
      <c r="S581" s="119"/>
      <c r="T581" s="119"/>
      <c r="U581" s="110">
        <f t="shared" si="49"/>
        <v>0</v>
      </c>
      <c r="V581" s="110">
        <f t="shared" si="48"/>
        <v>0</v>
      </c>
      <c r="W581" s="88"/>
      <c r="X581" s="111" t="str">
        <f>IF(ISNUMBER(B581), IF(COUNTIF($B$10:$B581, B581)=COUNTIF($B:$B, B581), "1", "0"), "")</f>
        <v/>
      </c>
      <c r="Y581" s="112">
        <f t="shared" si="50"/>
        <v>0</v>
      </c>
      <c r="Z581" s="113" t="str" cm="1">
        <f t="array" ref="Z581">_xlfn.IFS(S581="","未応札",S581&gt;0,"応札")</f>
        <v>未応札</v>
      </c>
      <c r="AA581" s="113" t="str" cm="1">
        <f t="array" ref="AA581">_xlfn.IFS(T581=0,"未約定",T581=S581,"約定",T581&lt;S581,"一部約定")</f>
        <v>未約定</v>
      </c>
      <c r="AB581" s="117"/>
      <c r="AC581" s="114" t="str">
        <f t="shared" si="51"/>
        <v/>
      </c>
      <c r="AD581" s="115" t="str">
        <f t="shared" si="52"/>
        <v/>
      </c>
      <c r="AE581" s="116" t="str">
        <f t="shared" si="53"/>
        <v/>
      </c>
    </row>
    <row r="582" spans="2:31" ht="25.05" customHeight="1">
      <c r="B582" s="117"/>
      <c r="C582" s="117" t="s">
        <v>12</v>
      </c>
      <c r="D582" s="117"/>
      <c r="E582" s="117"/>
      <c r="F582" s="117"/>
      <c r="G582" s="117"/>
      <c r="H582" s="117"/>
      <c r="I582" s="117"/>
      <c r="J582" s="117"/>
      <c r="K582" s="117"/>
      <c r="L582" s="117"/>
      <c r="M582" s="118"/>
      <c r="N582" s="118"/>
      <c r="O582" s="118"/>
      <c r="P582" s="118"/>
      <c r="Q582" s="119"/>
      <c r="R582" s="119"/>
      <c r="S582" s="119"/>
      <c r="T582" s="119"/>
      <c r="U582" s="110">
        <f t="shared" si="49"/>
        <v>0</v>
      </c>
      <c r="V582" s="110">
        <f t="shared" si="48"/>
        <v>0</v>
      </c>
      <c r="W582" s="88"/>
      <c r="X582" s="111" t="str">
        <f>IF(ISNUMBER(B582), IF(COUNTIF($B$10:$B582, B582)=COUNTIF($B:$B, B582), "1", "0"), "")</f>
        <v/>
      </c>
      <c r="Y582" s="112">
        <f t="shared" si="50"/>
        <v>0</v>
      </c>
      <c r="Z582" s="113" t="str" cm="1">
        <f t="array" ref="Z582">_xlfn.IFS(S582="","未応札",S582&gt;0,"応札")</f>
        <v>未応札</v>
      </c>
      <c r="AA582" s="113" t="str" cm="1">
        <f t="array" ref="AA582">_xlfn.IFS(T582=0,"未約定",T582=S582,"約定",T582&lt;S582,"一部約定")</f>
        <v>未約定</v>
      </c>
      <c r="AB582" s="117"/>
      <c r="AC582" s="114" t="str">
        <f t="shared" si="51"/>
        <v/>
      </c>
      <c r="AD582" s="115" t="str">
        <f t="shared" si="52"/>
        <v/>
      </c>
      <c r="AE582" s="116" t="str">
        <f t="shared" si="53"/>
        <v/>
      </c>
    </row>
    <row r="583" spans="2:31" ht="25.05" customHeight="1">
      <c r="B583" s="117"/>
      <c r="C583" s="117" t="s">
        <v>12</v>
      </c>
      <c r="D583" s="117"/>
      <c r="E583" s="117"/>
      <c r="F583" s="117"/>
      <c r="G583" s="117"/>
      <c r="H583" s="117"/>
      <c r="I583" s="117"/>
      <c r="J583" s="117"/>
      <c r="K583" s="117"/>
      <c r="L583" s="117"/>
      <c r="M583" s="118"/>
      <c r="N583" s="118"/>
      <c r="O583" s="118"/>
      <c r="P583" s="118"/>
      <c r="Q583" s="119"/>
      <c r="R583" s="119"/>
      <c r="S583" s="119"/>
      <c r="T583" s="119"/>
      <c r="U583" s="110">
        <f t="shared" si="49"/>
        <v>0</v>
      </c>
      <c r="V583" s="110">
        <f t="shared" si="48"/>
        <v>0</v>
      </c>
      <c r="W583" s="88"/>
      <c r="X583" s="111" t="str">
        <f>IF(ISNUMBER(B583), IF(COUNTIF($B$10:$B583, B583)=COUNTIF($B:$B, B583), "1", "0"), "")</f>
        <v/>
      </c>
      <c r="Y583" s="112">
        <f t="shared" si="50"/>
        <v>0</v>
      </c>
      <c r="Z583" s="113" t="str" cm="1">
        <f t="array" ref="Z583">_xlfn.IFS(S583="","未応札",S583&gt;0,"応札")</f>
        <v>未応札</v>
      </c>
      <c r="AA583" s="113" t="str" cm="1">
        <f t="array" ref="AA583">_xlfn.IFS(T583=0,"未約定",T583=S583,"約定",T583&lt;S583,"一部約定")</f>
        <v>未約定</v>
      </c>
      <c r="AB583" s="117"/>
      <c r="AC583" s="114" t="str">
        <f t="shared" si="51"/>
        <v/>
      </c>
      <c r="AD583" s="115" t="str">
        <f t="shared" si="52"/>
        <v/>
      </c>
      <c r="AE583" s="116" t="str">
        <f t="shared" si="53"/>
        <v/>
      </c>
    </row>
    <row r="584" spans="2:31" ht="25.05" customHeight="1">
      <c r="B584" s="117"/>
      <c r="C584" s="117" t="s">
        <v>12</v>
      </c>
      <c r="D584" s="117"/>
      <c r="E584" s="117"/>
      <c r="F584" s="117"/>
      <c r="G584" s="117"/>
      <c r="H584" s="117"/>
      <c r="I584" s="117"/>
      <c r="J584" s="117"/>
      <c r="K584" s="117"/>
      <c r="L584" s="117"/>
      <c r="M584" s="118"/>
      <c r="N584" s="118"/>
      <c r="O584" s="118"/>
      <c r="P584" s="118"/>
      <c r="Q584" s="119"/>
      <c r="R584" s="119"/>
      <c r="S584" s="119"/>
      <c r="T584" s="119"/>
      <c r="U584" s="110">
        <f t="shared" si="49"/>
        <v>0</v>
      </c>
      <c r="V584" s="110">
        <f t="shared" si="48"/>
        <v>0</v>
      </c>
      <c r="W584" s="88"/>
      <c r="X584" s="111" t="str">
        <f>IF(ISNUMBER(B584), IF(COUNTIF($B$10:$B584, B584)=COUNTIF($B:$B, B584), "1", "0"), "")</f>
        <v/>
      </c>
      <c r="Y584" s="112">
        <f t="shared" si="50"/>
        <v>0</v>
      </c>
      <c r="Z584" s="113" t="str" cm="1">
        <f t="array" ref="Z584">_xlfn.IFS(S584="","未応札",S584&gt;0,"応札")</f>
        <v>未応札</v>
      </c>
      <c r="AA584" s="113" t="str" cm="1">
        <f t="array" ref="AA584">_xlfn.IFS(T584=0,"未約定",T584=S584,"約定",T584&lt;S584,"一部約定")</f>
        <v>未約定</v>
      </c>
      <c r="AB584" s="117"/>
      <c r="AC584" s="114" t="str">
        <f t="shared" si="51"/>
        <v/>
      </c>
      <c r="AD584" s="115" t="str">
        <f t="shared" si="52"/>
        <v/>
      </c>
      <c r="AE584" s="116" t="str">
        <f t="shared" si="53"/>
        <v/>
      </c>
    </row>
    <row r="585" spans="2:31" ht="25.05" customHeight="1">
      <c r="B585" s="117"/>
      <c r="C585" s="117" t="s">
        <v>12</v>
      </c>
      <c r="D585" s="117"/>
      <c r="E585" s="117"/>
      <c r="F585" s="117"/>
      <c r="G585" s="117"/>
      <c r="H585" s="117"/>
      <c r="I585" s="117"/>
      <c r="J585" s="117"/>
      <c r="K585" s="117"/>
      <c r="L585" s="117"/>
      <c r="M585" s="118"/>
      <c r="N585" s="118"/>
      <c r="O585" s="118"/>
      <c r="P585" s="118"/>
      <c r="Q585" s="119"/>
      <c r="R585" s="119"/>
      <c r="S585" s="119"/>
      <c r="T585" s="119"/>
      <c r="U585" s="110">
        <f t="shared" si="49"/>
        <v>0</v>
      </c>
      <c r="V585" s="110">
        <f t="shared" si="48"/>
        <v>0</v>
      </c>
      <c r="W585" s="88"/>
      <c r="X585" s="111" t="str">
        <f>IF(ISNUMBER(B585), IF(COUNTIF($B$10:$B585, B585)=COUNTIF($B:$B, B585), "1", "0"), "")</f>
        <v/>
      </c>
      <c r="Y585" s="112">
        <f t="shared" si="50"/>
        <v>0</v>
      </c>
      <c r="Z585" s="113" t="str" cm="1">
        <f t="array" ref="Z585">_xlfn.IFS(S585="","未応札",S585&gt;0,"応札")</f>
        <v>未応札</v>
      </c>
      <c r="AA585" s="113" t="str" cm="1">
        <f t="array" ref="AA585">_xlfn.IFS(T585=0,"未約定",T585=S585,"約定",T585&lt;S585,"一部約定")</f>
        <v>未約定</v>
      </c>
      <c r="AB585" s="117"/>
      <c r="AC585" s="114" t="str">
        <f t="shared" si="51"/>
        <v/>
      </c>
      <c r="AD585" s="115" t="str">
        <f t="shared" si="52"/>
        <v/>
      </c>
      <c r="AE585" s="116" t="str">
        <f t="shared" si="53"/>
        <v/>
      </c>
    </row>
    <row r="586" spans="2:31" ht="25.05" customHeight="1">
      <c r="B586" s="117"/>
      <c r="C586" s="117" t="s">
        <v>12</v>
      </c>
      <c r="D586" s="117"/>
      <c r="E586" s="117"/>
      <c r="F586" s="117"/>
      <c r="G586" s="117"/>
      <c r="H586" s="117"/>
      <c r="I586" s="117"/>
      <c r="J586" s="117"/>
      <c r="K586" s="117"/>
      <c r="L586" s="117"/>
      <c r="M586" s="118"/>
      <c r="N586" s="118"/>
      <c r="O586" s="118"/>
      <c r="P586" s="118"/>
      <c r="Q586" s="119"/>
      <c r="R586" s="119"/>
      <c r="S586" s="119"/>
      <c r="T586" s="119"/>
      <c r="U586" s="110">
        <f t="shared" si="49"/>
        <v>0</v>
      </c>
      <c r="V586" s="110">
        <f t="shared" ref="V586:V649" si="54">IF(W586 &gt; 0, SUMIFS(U:U, B:B, B586, Y:Y, 1), 0)</f>
        <v>0</v>
      </c>
      <c r="W586" s="88"/>
      <c r="X586" s="111" t="str">
        <f>IF(ISNUMBER(B586), IF(COUNTIF($B$10:$B586, B586)=COUNTIF($B:$B, B586), "1", "0"), "")</f>
        <v/>
      </c>
      <c r="Y586" s="112">
        <f t="shared" si="50"/>
        <v>0</v>
      </c>
      <c r="Z586" s="113" t="str" cm="1">
        <f t="array" ref="Z586">_xlfn.IFS(S586="","未応札",S586&gt;0,"応札")</f>
        <v>未応札</v>
      </c>
      <c r="AA586" s="113" t="str" cm="1">
        <f t="array" ref="AA586">_xlfn.IFS(T586=0,"未約定",T586=S586,"約定",T586&lt;S586,"一部約定")</f>
        <v>未約定</v>
      </c>
      <c r="AB586" s="117"/>
      <c r="AC586" s="114" t="str">
        <f t="shared" si="51"/>
        <v/>
      </c>
      <c r="AD586" s="115" t="str">
        <f t="shared" si="52"/>
        <v/>
      </c>
      <c r="AE586" s="116" t="str">
        <f t="shared" si="53"/>
        <v/>
      </c>
    </row>
    <row r="587" spans="2:31" ht="25.05" customHeight="1">
      <c r="B587" s="117"/>
      <c r="C587" s="117" t="s">
        <v>12</v>
      </c>
      <c r="D587" s="117"/>
      <c r="E587" s="117"/>
      <c r="F587" s="117"/>
      <c r="G587" s="117"/>
      <c r="H587" s="117"/>
      <c r="I587" s="117"/>
      <c r="J587" s="117"/>
      <c r="K587" s="117"/>
      <c r="L587" s="117"/>
      <c r="M587" s="118"/>
      <c r="N587" s="118"/>
      <c r="O587" s="118"/>
      <c r="P587" s="118"/>
      <c r="Q587" s="119"/>
      <c r="R587" s="119"/>
      <c r="S587" s="119"/>
      <c r="T587" s="119"/>
      <c r="U587" s="110">
        <f t="shared" ref="U587:U650" si="55">P587*R587</f>
        <v>0</v>
      </c>
      <c r="V587" s="110">
        <f t="shared" si="54"/>
        <v>0</v>
      </c>
      <c r="W587" s="88"/>
      <c r="X587" s="111" t="str">
        <f>IF(ISNUMBER(B587), IF(COUNTIF($B$10:$B587, B587)=COUNTIF($B:$B, B587), "1", "0"), "")</f>
        <v/>
      </c>
      <c r="Y587" s="112">
        <f t="shared" ref="Y587:Y650" si="56">IF(OR(C587="約定間全量不落(約定間停止・再起動)",
       C587="約定間全量不落(余力活用契約で最低出力維持)",
       C587="持ち下げ・起動供出機:約定間全量不落(約定間停止・再起動)",
       C587="持ち下げ・起動供出機:約定間全量不落(余力活用契約で最低出力維持)"), 1, 0)</f>
        <v>0</v>
      </c>
      <c r="Z587" s="113" t="str" cm="1">
        <f t="array" ref="Z587">_xlfn.IFS(S587="","未応札",S587&gt;0,"応札")</f>
        <v>未応札</v>
      </c>
      <c r="AA587" s="113" t="str" cm="1">
        <f t="array" ref="AA587">_xlfn.IFS(T587=0,"未約定",T587=S587,"約定",T587&lt;S587,"一部約定")</f>
        <v>未約定</v>
      </c>
      <c r="AB587" s="117"/>
      <c r="AC587" s="114" t="str">
        <f t="shared" ref="AC587:AC650" si="57">IF(Z587="応札",
IF(AA587="未約定",
IF(OR(G587="該当(起動供出機)", G587="該当(持ち下げ供出機)"), O587*S587, M587*S587),
IF(AA587="一部約定",
IF(OR(G587="該当(起動供出機)", G587="該当(持ち下げ供出機)"), O587*(S587-T587), M587*(S587-T587)),
"")
),
""
)</f>
        <v/>
      </c>
      <c r="AD587" s="115" t="str">
        <f t="shared" ref="AD587:AD650" si="58">IF(Q587=0,"", IF(OR(AA587="一部約定", AA587="未約定"), P587*(S587-T587), ""))</f>
        <v/>
      </c>
      <c r="AE587" s="116" t="str">
        <f t="shared" ref="AE587:AE650" si="59">IF(AND(Z587="応札",AA587="未約定"), IF(V587&lt;&gt;0, IF(W587&lt;V587, IF(W587&lt;&gt;0, W587, ""), IF(V587&lt;&gt;0, V587, "")), IF(W587&lt;&gt;0, W587, "")), "")</f>
        <v/>
      </c>
    </row>
    <row r="588" spans="2:31" ht="25.05" customHeight="1">
      <c r="B588" s="117"/>
      <c r="C588" s="117" t="s">
        <v>12</v>
      </c>
      <c r="D588" s="117"/>
      <c r="E588" s="117"/>
      <c r="F588" s="117"/>
      <c r="G588" s="117"/>
      <c r="H588" s="117"/>
      <c r="I588" s="117"/>
      <c r="J588" s="117"/>
      <c r="K588" s="117"/>
      <c r="L588" s="117"/>
      <c r="M588" s="118"/>
      <c r="N588" s="118"/>
      <c r="O588" s="118"/>
      <c r="P588" s="118"/>
      <c r="Q588" s="119"/>
      <c r="R588" s="119"/>
      <c r="S588" s="119"/>
      <c r="T588" s="119"/>
      <c r="U588" s="110">
        <f t="shared" si="55"/>
        <v>0</v>
      </c>
      <c r="V588" s="110">
        <f t="shared" si="54"/>
        <v>0</v>
      </c>
      <c r="W588" s="88"/>
      <c r="X588" s="111" t="str">
        <f>IF(ISNUMBER(B588), IF(COUNTIF($B$10:$B588, B588)=COUNTIF($B:$B, B588), "1", "0"), "")</f>
        <v/>
      </c>
      <c r="Y588" s="112">
        <f t="shared" si="56"/>
        <v>0</v>
      </c>
      <c r="Z588" s="113" t="str" cm="1">
        <f t="array" ref="Z588">_xlfn.IFS(S588="","未応札",S588&gt;0,"応札")</f>
        <v>未応札</v>
      </c>
      <c r="AA588" s="113" t="str" cm="1">
        <f t="array" ref="AA588">_xlfn.IFS(T588=0,"未約定",T588=S588,"約定",T588&lt;S588,"一部約定")</f>
        <v>未約定</v>
      </c>
      <c r="AB588" s="117"/>
      <c r="AC588" s="114" t="str">
        <f t="shared" si="57"/>
        <v/>
      </c>
      <c r="AD588" s="115" t="str">
        <f t="shared" si="58"/>
        <v/>
      </c>
      <c r="AE588" s="116" t="str">
        <f t="shared" si="59"/>
        <v/>
      </c>
    </row>
    <row r="589" spans="2:31" ht="25.05" customHeight="1">
      <c r="B589" s="117"/>
      <c r="C589" s="117" t="s">
        <v>12</v>
      </c>
      <c r="D589" s="117"/>
      <c r="E589" s="117"/>
      <c r="F589" s="117"/>
      <c r="G589" s="117"/>
      <c r="H589" s="117"/>
      <c r="I589" s="117"/>
      <c r="J589" s="117"/>
      <c r="K589" s="117"/>
      <c r="L589" s="117"/>
      <c r="M589" s="118"/>
      <c r="N589" s="118"/>
      <c r="O589" s="118"/>
      <c r="P589" s="118"/>
      <c r="Q589" s="119"/>
      <c r="R589" s="119"/>
      <c r="S589" s="119"/>
      <c r="T589" s="119"/>
      <c r="U589" s="110">
        <f t="shared" si="55"/>
        <v>0</v>
      </c>
      <c r="V589" s="110">
        <f t="shared" si="54"/>
        <v>0</v>
      </c>
      <c r="W589" s="88"/>
      <c r="X589" s="111" t="str">
        <f>IF(ISNUMBER(B589), IF(COUNTIF($B$10:$B589, B589)=COUNTIF($B:$B, B589), "1", "0"), "")</f>
        <v/>
      </c>
      <c r="Y589" s="112">
        <f t="shared" si="56"/>
        <v>0</v>
      </c>
      <c r="Z589" s="113" t="str" cm="1">
        <f t="array" ref="Z589">_xlfn.IFS(S589="","未応札",S589&gt;0,"応札")</f>
        <v>未応札</v>
      </c>
      <c r="AA589" s="113" t="str" cm="1">
        <f t="array" ref="AA589">_xlfn.IFS(T589=0,"未約定",T589=S589,"約定",T589&lt;S589,"一部約定")</f>
        <v>未約定</v>
      </c>
      <c r="AB589" s="117"/>
      <c r="AC589" s="114" t="str">
        <f t="shared" si="57"/>
        <v/>
      </c>
      <c r="AD589" s="115" t="str">
        <f t="shared" si="58"/>
        <v/>
      </c>
      <c r="AE589" s="116" t="str">
        <f t="shared" si="59"/>
        <v/>
      </c>
    </row>
    <row r="590" spans="2:31" ht="25.05" customHeight="1">
      <c r="B590" s="117"/>
      <c r="C590" s="117" t="s">
        <v>12</v>
      </c>
      <c r="D590" s="117"/>
      <c r="E590" s="117"/>
      <c r="F590" s="117"/>
      <c r="G590" s="117"/>
      <c r="H590" s="117"/>
      <c r="I590" s="117"/>
      <c r="J590" s="117"/>
      <c r="K590" s="117"/>
      <c r="L590" s="117"/>
      <c r="M590" s="118"/>
      <c r="N590" s="118"/>
      <c r="O590" s="118"/>
      <c r="P590" s="118"/>
      <c r="Q590" s="119"/>
      <c r="R590" s="119"/>
      <c r="S590" s="119"/>
      <c r="T590" s="119"/>
      <c r="U590" s="110">
        <f t="shared" si="55"/>
        <v>0</v>
      </c>
      <c r="V590" s="110">
        <f t="shared" si="54"/>
        <v>0</v>
      </c>
      <c r="W590" s="88"/>
      <c r="X590" s="111" t="str">
        <f>IF(ISNUMBER(B590), IF(COUNTIF($B$10:$B590, B590)=COUNTIF($B:$B, B590), "1", "0"), "")</f>
        <v/>
      </c>
      <c r="Y590" s="112">
        <f t="shared" si="56"/>
        <v>0</v>
      </c>
      <c r="Z590" s="113" t="str" cm="1">
        <f t="array" ref="Z590">_xlfn.IFS(S590="","未応札",S590&gt;0,"応札")</f>
        <v>未応札</v>
      </c>
      <c r="AA590" s="113" t="str" cm="1">
        <f t="array" ref="AA590">_xlfn.IFS(T590=0,"未約定",T590=S590,"約定",T590&lt;S590,"一部約定")</f>
        <v>未約定</v>
      </c>
      <c r="AB590" s="117"/>
      <c r="AC590" s="114" t="str">
        <f t="shared" si="57"/>
        <v/>
      </c>
      <c r="AD590" s="115" t="str">
        <f t="shared" si="58"/>
        <v/>
      </c>
      <c r="AE590" s="116" t="str">
        <f t="shared" si="59"/>
        <v/>
      </c>
    </row>
    <row r="591" spans="2:31" ht="25.05" customHeight="1">
      <c r="B591" s="117"/>
      <c r="C591" s="117" t="s">
        <v>12</v>
      </c>
      <c r="D591" s="117"/>
      <c r="E591" s="117"/>
      <c r="F591" s="117"/>
      <c r="G591" s="117"/>
      <c r="H591" s="117"/>
      <c r="I591" s="117"/>
      <c r="J591" s="117"/>
      <c r="K591" s="117"/>
      <c r="L591" s="117"/>
      <c r="M591" s="118"/>
      <c r="N591" s="118"/>
      <c r="O591" s="118"/>
      <c r="P591" s="118"/>
      <c r="Q591" s="119"/>
      <c r="R591" s="119"/>
      <c r="S591" s="119"/>
      <c r="T591" s="119"/>
      <c r="U591" s="110">
        <f t="shared" si="55"/>
        <v>0</v>
      </c>
      <c r="V591" s="110">
        <f t="shared" si="54"/>
        <v>0</v>
      </c>
      <c r="W591" s="88"/>
      <c r="X591" s="111" t="str">
        <f>IF(ISNUMBER(B591), IF(COUNTIF($B$10:$B591, B591)=COUNTIF($B:$B, B591), "1", "0"), "")</f>
        <v/>
      </c>
      <c r="Y591" s="112">
        <f t="shared" si="56"/>
        <v>0</v>
      </c>
      <c r="Z591" s="113" t="str" cm="1">
        <f t="array" ref="Z591">_xlfn.IFS(S591="","未応札",S591&gt;0,"応札")</f>
        <v>未応札</v>
      </c>
      <c r="AA591" s="113" t="str" cm="1">
        <f t="array" ref="AA591">_xlfn.IFS(T591=0,"未約定",T591=S591,"約定",T591&lt;S591,"一部約定")</f>
        <v>未約定</v>
      </c>
      <c r="AB591" s="117"/>
      <c r="AC591" s="114" t="str">
        <f t="shared" si="57"/>
        <v/>
      </c>
      <c r="AD591" s="115" t="str">
        <f t="shared" si="58"/>
        <v/>
      </c>
      <c r="AE591" s="116" t="str">
        <f t="shared" si="59"/>
        <v/>
      </c>
    </row>
    <row r="592" spans="2:31" ht="25.05" customHeight="1">
      <c r="B592" s="117"/>
      <c r="C592" s="117" t="s">
        <v>12</v>
      </c>
      <c r="D592" s="117"/>
      <c r="E592" s="117"/>
      <c r="F592" s="117"/>
      <c r="G592" s="117"/>
      <c r="H592" s="117"/>
      <c r="I592" s="117"/>
      <c r="J592" s="117"/>
      <c r="K592" s="117"/>
      <c r="L592" s="117"/>
      <c r="M592" s="118"/>
      <c r="N592" s="118"/>
      <c r="O592" s="118"/>
      <c r="P592" s="118"/>
      <c r="Q592" s="119"/>
      <c r="R592" s="119"/>
      <c r="S592" s="119"/>
      <c r="T592" s="119"/>
      <c r="U592" s="110">
        <f t="shared" si="55"/>
        <v>0</v>
      </c>
      <c r="V592" s="110">
        <f t="shared" si="54"/>
        <v>0</v>
      </c>
      <c r="W592" s="88"/>
      <c r="X592" s="111" t="str">
        <f>IF(ISNUMBER(B592), IF(COUNTIF($B$10:$B592, B592)=COUNTIF($B:$B, B592), "1", "0"), "")</f>
        <v/>
      </c>
      <c r="Y592" s="112">
        <f t="shared" si="56"/>
        <v>0</v>
      </c>
      <c r="Z592" s="113" t="str" cm="1">
        <f t="array" ref="Z592">_xlfn.IFS(S592="","未応札",S592&gt;0,"応札")</f>
        <v>未応札</v>
      </c>
      <c r="AA592" s="113" t="str" cm="1">
        <f t="array" ref="AA592">_xlfn.IFS(T592=0,"未約定",T592=S592,"約定",T592&lt;S592,"一部約定")</f>
        <v>未約定</v>
      </c>
      <c r="AB592" s="117"/>
      <c r="AC592" s="114" t="str">
        <f t="shared" si="57"/>
        <v/>
      </c>
      <c r="AD592" s="115" t="str">
        <f t="shared" si="58"/>
        <v/>
      </c>
      <c r="AE592" s="116" t="str">
        <f t="shared" si="59"/>
        <v/>
      </c>
    </row>
    <row r="593" spans="2:31" ht="25.05" customHeight="1">
      <c r="B593" s="117"/>
      <c r="C593" s="117" t="s">
        <v>12</v>
      </c>
      <c r="D593" s="117"/>
      <c r="E593" s="117"/>
      <c r="F593" s="117"/>
      <c r="G593" s="117"/>
      <c r="H593" s="117"/>
      <c r="I593" s="117"/>
      <c r="J593" s="117"/>
      <c r="K593" s="117"/>
      <c r="L593" s="117"/>
      <c r="M593" s="118"/>
      <c r="N593" s="118"/>
      <c r="O593" s="118"/>
      <c r="P593" s="118"/>
      <c r="Q593" s="119"/>
      <c r="R593" s="119"/>
      <c r="S593" s="119"/>
      <c r="T593" s="119"/>
      <c r="U593" s="110">
        <f t="shared" si="55"/>
        <v>0</v>
      </c>
      <c r="V593" s="110">
        <f t="shared" si="54"/>
        <v>0</v>
      </c>
      <c r="W593" s="88"/>
      <c r="X593" s="111" t="str">
        <f>IF(ISNUMBER(B593), IF(COUNTIF($B$10:$B593, B593)=COUNTIF($B:$B, B593), "1", "0"), "")</f>
        <v/>
      </c>
      <c r="Y593" s="112">
        <f t="shared" si="56"/>
        <v>0</v>
      </c>
      <c r="Z593" s="113" t="str" cm="1">
        <f t="array" ref="Z593">_xlfn.IFS(S593="","未応札",S593&gt;0,"応札")</f>
        <v>未応札</v>
      </c>
      <c r="AA593" s="113" t="str" cm="1">
        <f t="array" ref="AA593">_xlfn.IFS(T593=0,"未約定",T593=S593,"約定",T593&lt;S593,"一部約定")</f>
        <v>未約定</v>
      </c>
      <c r="AB593" s="117"/>
      <c r="AC593" s="114" t="str">
        <f t="shared" si="57"/>
        <v/>
      </c>
      <c r="AD593" s="115" t="str">
        <f t="shared" si="58"/>
        <v/>
      </c>
      <c r="AE593" s="116" t="str">
        <f t="shared" si="59"/>
        <v/>
      </c>
    </row>
    <row r="594" spans="2:31" ht="25.05" customHeight="1">
      <c r="B594" s="117"/>
      <c r="C594" s="117" t="s">
        <v>12</v>
      </c>
      <c r="D594" s="117"/>
      <c r="E594" s="117"/>
      <c r="F594" s="117"/>
      <c r="G594" s="117"/>
      <c r="H594" s="117"/>
      <c r="I594" s="117"/>
      <c r="J594" s="117"/>
      <c r="K594" s="117"/>
      <c r="L594" s="117"/>
      <c r="M594" s="118"/>
      <c r="N594" s="118"/>
      <c r="O594" s="118"/>
      <c r="P594" s="118"/>
      <c r="Q594" s="119"/>
      <c r="R594" s="119"/>
      <c r="S594" s="119"/>
      <c r="T594" s="119"/>
      <c r="U594" s="110">
        <f t="shared" si="55"/>
        <v>0</v>
      </c>
      <c r="V594" s="110">
        <f t="shared" si="54"/>
        <v>0</v>
      </c>
      <c r="W594" s="88"/>
      <c r="X594" s="111" t="str">
        <f>IF(ISNUMBER(B594), IF(COUNTIF($B$10:$B594, B594)=COUNTIF($B:$B, B594), "1", "0"), "")</f>
        <v/>
      </c>
      <c r="Y594" s="112">
        <f t="shared" si="56"/>
        <v>0</v>
      </c>
      <c r="Z594" s="113" t="str" cm="1">
        <f t="array" ref="Z594">_xlfn.IFS(S594="","未応札",S594&gt;0,"応札")</f>
        <v>未応札</v>
      </c>
      <c r="AA594" s="113" t="str" cm="1">
        <f t="array" ref="AA594">_xlfn.IFS(T594=0,"未約定",T594=S594,"約定",T594&lt;S594,"一部約定")</f>
        <v>未約定</v>
      </c>
      <c r="AB594" s="117"/>
      <c r="AC594" s="114" t="str">
        <f t="shared" si="57"/>
        <v/>
      </c>
      <c r="AD594" s="115" t="str">
        <f t="shared" si="58"/>
        <v/>
      </c>
      <c r="AE594" s="116" t="str">
        <f t="shared" si="59"/>
        <v/>
      </c>
    </row>
    <row r="595" spans="2:31" ht="25.05" customHeight="1">
      <c r="B595" s="117"/>
      <c r="C595" s="117" t="s">
        <v>12</v>
      </c>
      <c r="D595" s="117"/>
      <c r="E595" s="117"/>
      <c r="F595" s="117"/>
      <c r="G595" s="117"/>
      <c r="H595" s="117"/>
      <c r="I595" s="117"/>
      <c r="J595" s="117"/>
      <c r="K595" s="117"/>
      <c r="L595" s="117"/>
      <c r="M595" s="118"/>
      <c r="N595" s="118"/>
      <c r="O595" s="118"/>
      <c r="P595" s="118"/>
      <c r="Q595" s="119"/>
      <c r="R595" s="119"/>
      <c r="S595" s="119"/>
      <c r="T595" s="119"/>
      <c r="U595" s="110">
        <f t="shared" si="55"/>
        <v>0</v>
      </c>
      <c r="V595" s="110">
        <f t="shared" si="54"/>
        <v>0</v>
      </c>
      <c r="W595" s="88"/>
      <c r="X595" s="111" t="str">
        <f>IF(ISNUMBER(B595), IF(COUNTIF($B$10:$B595, B595)=COUNTIF($B:$B, B595), "1", "0"), "")</f>
        <v/>
      </c>
      <c r="Y595" s="112">
        <f t="shared" si="56"/>
        <v>0</v>
      </c>
      <c r="Z595" s="113" t="str" cm="1">
        <f t="array" ref="Z595">_xlfn.IFS(S595="","未応札",S595&gt;0,"応札")</f>
        <v>未応札</v>
      </c>
      <c r="AA595" s="113" t="str" cm="1">
        <f t="array" ref="AA595">_xlfn.IFS(T595=0,"未約定",T595=S595,"約定",T595&lt;S595,"一部約定")</f>
        <v>未約定</v>
      </c>
      <c r="AB595" s="117"/>
      <c r="AC595" s="114" t="str">
        <f t="shared" si="57"/>
        <v/>
      </c>
      <c r="AD595" s="115" t="str">
        <f t="shared" si="58"/>
        <v/>
      </c>
      <c r="AE595" s="116" t="str">
        <f t="shared" si="59"/>
        <v/>
      </c>
    </row>
    <row r="596" spans="2:31" ht="25.05" customHeight="1">
      <c r="B596" s="117"/>
      <c r="C596" s="117" t="s">
        <v>12</v>
      </c>
      <c r="D596" s="117"/>
      <c r="E596" s="117"/>
      <c r="F596" s="117"/>
      <c r="G596" s="117"/>
      <c r="H596" s="117"/>
      <c r="I596" s="117"/>
      <c r="J596" s="117"/>
      <c r="K596" s="117"/>
      <c r="L596" s="117"/>
      <c r="M596" s="118"/>
      <c r="N596" s="118"/>
      <c r="O596" s="118"/>
      <c r="P596" s="118"/>
      <c r="Q596" s="119"/>
      <c r="R596" s="119"/>
      <c r="S596" s="119"/>
      <c r="T596" s="119"/>
      <c r="U596" s="110">
        <f t="shared" si="55"/>
        <v>0</v>
      </c>
      <c r="V596" s="110">
        <f t="shared" si="54"/>
        <v>0</v>
      </c>
      <c r="W596" s="88"/>
      <c r="X596" s="111" t="str">
        <f>IF(ISNUMBER(B596), IF(COUNTIF($B$10:$B596, B596)=COUNTIF($B:$B, B596), "1", "0"), "")</f>
        <v/>
      </c>
      <c r="Y596" s="112">
        <f t="shared" si="56"/>
        <v>0</v>
      </c>
      <c r="Z596" s="113" t="str" cm="1">
        <f t="array" ref="Z596">_xlfn.IFS(S596="","未応札",S596&gt;0,"応札")</f>
        <v>未応札</v>
      </c>
      <c r="AA596" s="113" t="str" cm="1">
        <f t="array" ref="AA596">_xlfn.IFS(T596=0,"未約定",T596=S596,"約定",T596&lt;S596,"一部約定")</f>
        <v>未約定</v>
      </c>
      <c r="AB596" s="117"/>
      <c r="AC596" s="114" t="str">
        <f t="shared" si="57"/>
        <v/>
      </c>
      <c r="AD596" s="115" t="str">
        <f t="shared" si="58"/>
        <v/>
      </c>
      <c r="AE596" s="116" t="str">
        <f t="shared" si="59"/>
        <v/>
      </c>
    </row>
    <row r="597" spans="2:31" ht="25.05" customHeight="1">
      <c r="B597" s="117"/>
      <c r="C597" s="117" t="s">
        <v>12</v>
      </c>
      <c r="D597" s="117"/>
      <c r="E597" s="117"/>
      <c r="F597" s="117"/>
      <c r="G597" s="117"/>
      <c r="H597" s="117"/>
      <c r="I597" s="117"/>
      <c r="J597" s="117"/>
      <c r="K597" s="117"/>
      <c r="L597" s="117"/>
      <c r="M597" s="118"/>
      <c r="N597" s="118"/>
      <c r="O597" s="118"/>
      <c r="P597" s="118"/>
      <c r="Q597" s="119"/>
      <c r="R597" s="119"/>
      <c r="S597" s="119"/>
      <c r="T597" s="119"/>
      <c r="U597" s="110">
        <f t="shared" si="55"/>
        <v>0</v>
      </c>
      <c r="V597" s="110">
        <f t="shared" si="54"/>
        <v>0</v>
      </c>
      <c r="W597" s="88"/>
      <c r="X597" s="111" t="str">
        <f>IF(ISNUMBER(B597), IF(COUNTIF($B$10:$B597, B597)=COUNTIF($B:$B, B597), "1", "0"), "")</f>
        <v/>
      </c>
      <c r="Y597" s="112">
        <f t="shared" si="56"/>
        <v>0</v>
      </c>
      <c r="Z597" s="113" t="str" cm="1">
        <f t="array" ref="Z597">_xlfn.IFS(S597="","未応札",S597&gt;0,"応札")</f>
        <v>未応札</v>
      </c>
      <c r="AA597" s="113" t="str" cm="1">
        <f t="array" ref="AA597">_xlfn.IFS(T597=0,"未約定",T597=S597,"約定",T597&lt;S597,"一部約定")</f>
        <v>未約定</v>
      </c>
      <c r="AB597" s="117"/>
      <c r="AC597" s="114" t="str">
        <f t="shared" si="57"/>
        <v/>
      </c>
      <c r="AD597" s="115" t="str">
        <f t="shared" si="58"/>
        <v/>
      </c>
      <c r="AE597" s="116" t="str">
        <f t="shared" si="59"/>
        <v/>
      </c>
    </row>
    <row r="598" spans="2:31" ht="25.05" customHeight="1">
      <c r="B598" s="117"/>
      <c r="C598" s="117" t="s">
        <v>12</v>
      </c>
      <c r="D598" s="117"/>
      <c r="E598" s="117"/>
      <c r="F598" s="117"/>
      <c r="G598" s="117"/>
      <c r="H598" s="117"/>
      <c r="I598" s="117"/>
      <c r="J598" s="117"/>
      <c r="K598" s="117"/>
      <c r="L598" s="117"/>
      <c r="M598" s="118"/>
      <c r="N598" s="118"/>
      <c r="O598" s="118"/>
      <c r="P598" s="118"/>
      <c r="Q598" s="119"/>
      <c r="R598" s="119"/>
      <c r="S598" s="119"/>
      <c r="T598" s="119"/>
      <c r="U598" s="110">
        <f t="shared" si="55"/>
        <v>0</v>
      </c>
      <c r="V598" s="110">
        <f t="shared" si="54"/>
        <v>0</v>
      </c>
      <c r="W598" s="88"/>
      <c r="X598" s="111" t="str">
        <f>IF(ISNUMBER(B598), IF(COUNTIF($B$10:$B598, B598)=COUNTIF($B:$B, B598), "1", "0"), "")</f>
        <v/>
      </c>
      <c r="Y598" s="112">
        <f t="shared" si="56"/>
        <v>0</v>
      </c>
      <c r="Z598" s="113" t="str" cm="1">
        <f t="array" ref="Z598">_xlfn.IFS(S598="","未応札",S598&gt;0,"応札")</f>
        <v>未応札</v>
      </c>
      <c r="AA598" s="113" t="str" cm="1">
        <f t="array" ref="AA598">_xlfn.IFS(T598=0,"未約定",T598=S598,"約定",T598&lt;S598,"一部約定")</f>
        <v>未約定</v>
      </c>
      <c r="AB598" s="117"/>
      <c r="AC598" s="114" t="str">
        <f t="shared" si="57"/>
        <v/>
      </c>
      <c r="AD598" s="115" t="str">
        <f t="shared" si="58"/>
        <v/>
      </c>
      <c r="AE598" s="116" t="str">
        <f t="shared" si="59"/>
        <v/>
      </c>
    </row>
    <row r="599" spans="2:31" ht="25.05" customHeight="1">
      <c r="B599" s="117"/>
      <c r="C599" s="117" t="s">
        <v>12</v>
      </c>
      <c r="D599" s="117"/>
      <c r="E599" s="117"/>
      <c r="F599" s="117"/>
      <c r="G599" s="117"/>
      <c r="H599" s="117"/>
      <c r="I599" s="117"/>
      <c r="J599" s="117"/>
      <c r="K599" s="117"/>
      <c r="L599" s="117"/>
      <c r="M599" s="118"/>
      <c r="N599" s="118"/>
      <c r="O599" s="118"/>
      <c r="P599" s="118"/>
      <c r="Q599" s="119"/>
      <c r="R599" s="119"/>
      <c r="S599" s="119"/>
      <c r="T599" s="119"/>
      <c r="U599" s="110">
        <f t="shared" si="55"/>
        <v>0</v>
      </c>
      <c r="V599" s="110">
        <f t="shared" si="54"/>
        <v>0</v>
      </c>
      <c r="W599" s="88"/>
      <c r="X599" s="111" t="str">
        <f>IF(ISNUMBER(B599), IF(COUNTIF($B$10:$B599, B599)=COUNTIF($B:$B, B599), "1", "0"), "")</f>
        <v/>
      </c>
      <c r="Y599" s="112">
        <f t="shared" si="56"/>
        <v>0</v>
      </c>
      <c r="Z599" s="113" t="str" cm="1">
        <f t="array" ref="Z599">_xlfn.IFS(S599="","未応札",S599&gt;0,"応札")</f>
        <v>未応札</v>
      </c>
      <c r="AA599" s="113" t="str" cm="1">
        <f t="array" ref="AA599">_xlfn.IFS(T599=0,"未約定",T599=S599,"約定",T599&lt;S599,"一部約定")</f>
        <v>未約定</v>
      </c>
      <c r="AB599" s="117"/>
      <c r="AC599" s="114" t="str">
        <f t="shared" si="57"/>
        <v/>
      </c>
      <c r="AD599" s="115" t="str">
        <f t="shared" si="58"/>
        <v/>
      </c>
      <c r="AE599" s="116" t="str">
        <f t="shared" si="59"/>
        <v/>
      </c>
    </row>
    <row r="600" spans="2:31" ht="25.05" customHeight="1">
      <c r="B600" s="117"/>
      <c r="C600" s="117" t="s">
        <v>12</v>
      </c>
      <c r="D600" s="117"/>
      <c r="E600" s="117"/>
      <c r="F600" s="117"/>
      <c r="G600" s="117"/>
      <c r="H600" s="117"/>
      <c r="I600" s="117"/>
      <c r="J600" s="117"/>
      <c r="K600" s="117"/>
      <c r="L600" s="117"/>
      <c r="M600" s="118"/>
      <c r="N600" s="118"/>
      <c r="O600" s="118"/>
      <c r="P600" s="118"/>
      <c r="Q600" s="119"/>
      <c r="R600" s="119"/>
      <c r="S600" s="119"/>
      <c r="T600" s="119"/>
      <c r="U600" s="110">
        <f t="shared" si="55"/>
        <v>0</v>
      </c>
      <c r="V600" s="110">
        <f t="shared" si="54"/>
        <v>0</v>
      </c>
      <c r="W600" s="88"/>
      <c r="X600" s="111" t="str">
        <f>IF(ISNUMBER(B600), IF(COUNTIF($B$10:$B600, B600)=COUNTIF($B:$B, B600), "1", "0"), "")</f>
        <v/>
      </c>
      <c r="Y600" s="112">
        <f t="shared" si="56"/>
        <v>0</v>
      </c>
      <c r="Z600" s="113" t="str" cm="1">
        <f t="array" ref="Z600">_xlfn.IFS(S600="","未応札",S600&gt;0,"応札")</f>
        <v>未応札</v>
      </c>
      <c r="AA600" s="113" t="str" cm="1">
        <f t="array" ref="AA600">_xlfn.IFS(T600=0,"未約定",T600=S600,"約定",T600&lt;S600,"一部約定")</f>
        <v>未約定</v>
      </c>
      <c r="AB600" s="117"/>
      <c r="AC600" s="114" t="str">
        <f t="shared" si="57"/>
        <v/>
      </c>
      <c r="AD600" s="115" t="str">
        <f t="shared" si="58"/>
        <v/>
      </c>
      <c r="AE600" s="116" t="str">
        <f t="shared" si="59"/>
        <v/>
      </c>
    </row>
    <row r="601" spans="2:31" ht="25.05" customHeight="1">
      <c r="B601" s="117"/>
      <c r="C601" s="117" t="s">
        <v>12</v>
      </c>
      <c r="D601" s="117"/>
      <c r="E601" s="117"/>
      <c r="F601" s="117"/>
      <c r="G601" s="117"/>
      <c r="H601" s="117"/>
      <c r="I601" s="117"/>
      <c r="J601" s="117"/>
      <c r="K601" s="117"/>
      <c r="L601" s="117"/>
      <c r="M601" s="118"/>
      <c r="N601" s="118"/>
      <c r="O601" s="118"/>
      <c r="P601" s="118"/>
      <c r="Q601" s="119"/>
      <c r="R601" s="119"/>
      <c r="S601" s="119"/>
      <c r="T601" s="119"/>
      <c r="U601" s="110">
        <f t="shared" si="55"/>
        <v>0</v>
      </c>
      <c r="V601" s="110">
        <f t="shared" si="54"/>
        <v>0</v>
      </c>
      <c r="W601" s="88"/>
      <c r="X601" s="111" t="str">
        <f>IF(ISNUMBER(B601), IF(COUNTIF($B$10:$B601, B601)=COUNTIF($B:$B, B601), "1", "0"), "")</f>
        <v/>
      </c>
      <c r="Y601" s="112">
        <f t="shared" si="56"/>
        <v>0</v>
      </c>
      <c r="Z601" s="113" t="str" cm="1">
        <f t="array" ref="Z601">_xlfn.IFS(S601="","未応札",S601&gt;0,"応札")</f>
        <v>未応札</v>
      </c>
      <c r="AA601" s="113" t="str" cm="1">
        <f t="array" ref="AA601">_xlfn.IFS(T601=0,"未約定",T601=S601,"約定",T601&lt;S601,"一部約定")</f>
        <v>未約定</v>
      </c>
      <c r="AB601" s="117"/>
      <c r="AC601" s="114" t="str">
        <f t="shared" si="57"/>
        <v/>
      </c>
      <c r="AD601" s="115" t="str">
        <f t="shared" si="58"/>
        <v/>
      </c>
      <c r="AE601" s="116" t="str">
        <f t="shared" si="59"/>
        <v/>
      </c>
    </row>
    <row r="602" spans="2:31" ht="25.05" customHeight="1">
      <c r="B602" s="117"/>
      <c r="C602" s="117" t="s">
        <v>12</v>
      </c>
      <c r="D602" s="117"/>
      <c r="E602" s="117"/>
      <c r="F602" s="117"/>
      <c r="G602" s="117"/>
      <c r="H602" s="117"/>
      <c r="I602" s="117"/>
      <c r="J602" s="117"/>
      <c r="K602" s="117"/>
      <c r="L602" s="117"/>
      <c r="M602" s="118"/>
      <c r="N602" s="118"/>
      <c r="O602" s="118"/>
      <c r="P602" s="118"/>
      <c r="Q602" s="119"/>
      <c r="R602" s="119"/>
      <c r="S602" s="119"/>
      <c r="T602" s="119"/>
      <c r="U602" s="110">
        <f t="shared" si="55"/>
        <v>0</v>
      </c>
      <c r="V602" s="110">
        <f t="shared" si="54"/>
        <v>0</v>
      </c>
      <c r="W602" s="88"/>
      <c r="X602" s="111" t="str">
        <f>IF(ISNUMBER(B602), IF(COUNTIF($B$10:$B602, B602)=COUNTIF($B:$B, B602), "1", "0"), "")</f>
        <v/>
      </c>
      <c r="Y602" s="112">
        <f t="shared" si="56"/>
        <v>0</v>
      </c>
      <c r="Z602" s="113" t="str" cm="1">
        <f t="array" ref="Z602">_xlfn.IFS(S602="","未応札",S602&gt;0,"応札")</f>
        <v>未応札</v>
      </c>
      <c r="AA602" s="113" t="str" cm="1">
        <f t="array" ref="AA602">_xlfn.IFS(T602=0,"未約定",T602=S602,"約定",T602&lt;S602,"一部約定")</f>
        <v>未約定</v>
      </c>
      <c r="AB602" s="117"/>
      <c r="AC602" s="114" t="str">
        <f t="shared" si="57"/>
        <v/>
      </c>
      <c r="AD602" s="115" t="str">
        <f t="shared" si="58"/>
        <v/>
      </c>
      <c r="AE602" s="116" t="str">
        <f t="shared" si="59"/>
        <v/>
      </c>
    </row>
    <row r="603" spans="2:31" ht="25.05" customHeight="1">
      <c r="B603" s="117"/>
      <c r="C603" s="117" t="s">
        <v>12</v>
      </c>
      <c r="D603" s="117"/>
      <c r="E603" s="117"/>
      <c r="F603" s="117"/>
      <c r="G603" s="117"/>
      <c r="H603" s="117"/>
      <c r="I603" s="117"/>
      <c r="J603" s="117"/>
      <c r="K603" s="117"/>
      <c r="L603" s="117"/>
      <c r="M603" s="118"/>
      <c r="N603" s="118"/>
      <c r="O603" s="118"/>
      <c r="P603" s="118"/>
      <c r="Q603" s="119"/>
      <c r="R603" s="119"/>
      <c r="S603" s="119"/>
      <c r="T603" s="119"/>
      <c r="U603" s="110">
        <f t="shared" si="55"/>
        <v>0</v>
      </c>
      <c r="V603" s="110">
        <f t="shared" si="54"/>
        <v>0</v>
      </c>
      <c r="W603" s="88"/>
      <c r="X603" s="111" t="str">
        <f>IF(ISNUMBER(B603), IF(COUNTIF($B$10:$B603, B603)=COUNTIF($B:$B, B603), "1", "0"), "")</f>
        <v/>
      </c>
      <c r="Y603" s="112">
        <f t="shared" si="56"/>
        <v>0</v>
      </c>
      <c r="Z603" s="113" t="str" cm="1">
        <f t="array" ref="Z603">_xlfn.IFS(S603="","未応札",S603&gt;0,"応札")</f>
        <v>未応札</v>
      </c>
      <c r="AA603" s="113" t="str" cm="1">
        <f t="array" ref="AA603">_xlfn.IFS(T603=0,"未約定",T603=S603,"約定",T603&lt;S603,"一部約定")</f>
        <v>未約定</v>
      </c>
      <c r="AB603" s="117"/>
      <c r="AC603" s="114" t="str">
        <f t="shared" si="57"/>
        <v/>
      </c>
      <c r="AD603" s="115" t="str">
        <f t="shared" si="58"/>
        <v/>
      </c>
      <c r="AE603" s="116" t="str">
        <f t="shared" si="59"/>
        <v/>
      </c>
    </row>
    <row r="604" spans="2:31" ht="25.05" customHeight="1">
      <c r="B604" s="117"/>
      <c r="C604" s="117" t="s">
        <v>12</v>
      </c>
      <c r="D604" s="117"/>
      <c r="E604" s="117"/>
      <c r="F604" s="117"/>
      <c r="G604" s="117"/>
      <c r="H604" s="117"/>
      <c r="I604" s="117"/>
      <c r="J604" s="117"/>
      <c r="K604" s="117"/>
      <c r="L604" s="117"/>
      <c r="M604" s="118"/>
      <c r="N604" s="118"/>
      <c r="O604" s="118"/>
      <c r="P604" s="118"/>
      <c r="Q604" s="119"/>
      <c r="R604" s="119"/>
      <c r="S604" s="119"/>
      <c r="T604" s="119"/>
      <c r="U604" s="110">
        <f t="shared" si="55"/>
        <v>0</v>
      </c>
      <c r="V604" s="110">
        <f t="shared" si="54"/>
        <v>0</v>
      </c>
      <c r="W604" s="88"/>
      <c r="X604" s="111" t="str">
        <f>IF(ISNUMBER(B604), IF(COUNTIF($B$10:$B604, B604)=COUNTIF($B:$B, B604), "1", "0"), "")</f>
        <v/>
      </c>
      <c r="Y604" s="112">
        <f t="shared" si="56"/>
        <v>0</v>
      </c>
      <c r="Z604" s="113" t="str" cm="1">
        <f t="array" ref="Z604">_xlfn.IFS(S604="","未応札",S604&gt;0,"応札")</f>
        <v>未応札</v>
      </c>
      <c r="AA604" s="113" t="str" cm="1">
        <f t="array" ref="AA604">_xlfn.IFS(T604=0,"未約定",T604=S604,"約定",T604&lt;S604,"一部約定")</f>
        <v>未約定</v>
      </c>
      <c r="AB604" s="117"/>
      <c r="AC604" s="114" t="str">
        <f t="shared" si="57"/>
        <v/>
      </c>
      <c r="AD604" s="115" t="str">
        <f t="shared" si="58"/>
        <v/>
      </c>
      <c r="AE604" s="116" t="str">
        <f t="shared" si="59"/>
        <v/>
      </c>
    </row>
    <row r="605" spans="2:31" ht="25.05" customHeight="1">
      <c r="B605" s="117"/>
      <c r="C605" s="117" t="s">
        <v>12</v>
      </c>
      <c r="D605" s="117"/>
      <c r="E605" s="117"/>
      <c r="F605" s="117"/>
      <c r="G605" s="117"/>
      <c r="H605" s="117"/>
      <c r="I605" s="117"/>
      <c r="J605" s="117"/>
      <c r="K605" s="117"/>
      <c r="L605" s="117"/>
      <c r="M605" s="118"/>
      <c r="N605" s="118"/>
      <c r="O605" s="118"/>
      <c r="P605" s="118"/>
      <c r="Q605" s="119"/>
      <c r="R605" s="119"/>
      <c r="S605" s="119"/>
      <c r="T605" s="119"/>
      <c r="U605" s="110">
        <f t="shared" si="55"/>
        <v>0</v>
      </c>
      <c r="V605" s="110">
        <f t="shared" si="54"/>
        <v>0</v>
      </c>
      <c r="W605" s="88"/>
      <c r="X605" s="111" t="str">
        <f>IF(ISNUMBER(B605), IF(COUNTIF($B$10:$B605, B605)=COUNTIF($B:$B, B605), "1", "0"), "")</f>
        <v/>
      </c>
      <c r="Y605" s="112">
        <f t="shared" si="56"/>
        <v>0</v>
      </c>
      <c r="Z605" s="113" t="str" cm="1">
        <f t="array" ref="Z605">_xlfn.IFS(S605="","未応札",S605&gt;0,"応札")</f>
        <v>未応札</v>
      </c>
      <c r="AA605" s="113" t="str" cm="1">
        <f t="array" ref="AA605">_xlfn.IFS(T605=0,"未約定",T605=S605,"約定",T605&lt;S605,"一部約定")</f>
        <v>未約定</v>
      </c>
      <c r="AB605" s="117"/>
      <c r="AC605" s="114" t="str">
        <f t="shared" si="57"/>
        <v/>
      </c>
      <c r="AD605" s="115" t="str">
        <f t="shared" si="58"/>
        <v/>
      </c>
      <c r="AE605" s="116" t="str">
        <f t="shared" si="59"/>
        <v/>
      </c>
    </row>
    <row r="606" spans="2:31" ht="25.05" customHeight="1">
      <c r="B606" s="117"/>
      <c r="C606" s="117" t="s">
        <v>12</v>
      </c>
      <c r="D606" s="117"/>
      <c r="E606" s="117"/>
      <c r="F606" s="117"/>
      <c r="G606" s="117"/>
      <c r="H606" s="117"/>
      <c r="I606" s="117"/>
      <c r="J606" s="117"/>
      <c r="K606" s="117"/>
      <c r="L606" s="117"/>
      <c r="M606" s="118"/>
      <c r="N606" s="118"/>
      <c r="O606" s="118"/>
      <c r="P606" s="118"/>
      <c r="Q606" s="119"/>
      <c r="R606" s="119"/>
      <c r="S606" s="119"/>
      <c r="T606" s="119"/>
      <c r="U606" s="110">
        <f t="shared" si="55"/>
        <v>0</v>
      </c>
      <c r="V606" s="110">
        <f t="shared" si="54"/>
        <v>0</v>
      </c>
      <c r="W606" s="88"/>
      <c r="X606" s="111" t="str">
        <f>IF(ISNUMBER(B606), IF(COUNTIF($B$10:$B606, B606)=COUNTIF($B:$B, B606), "1", "0"), "")</f>
        <v/>
      </c>
      <c r="Y606" s="112">
        <f t="shared" si="56"/>
        <v>0</v>
      </c>
      <c r="Z606" s="113" t="str" cm="1">
        <f t="array" ref="Z606">_xlfn.IFS(S606="","未応札",S606&gt;0,"応札")</f>
        <v>未応札</v>
      </c>
      <c r="AA606" s="113" t="str" cm="1">
        <f t="array" ref="AA606">_xlfn.IFS(T606=0,"未約定",T606=S606,"約定",T606&lt;S606,"一部約定")</f>
        <v>未約定</v>
      </c>
      <c r="AB606" s="117"/>
      <c r="AC606" s="114" t="str">
        <f t="shared" si="57"/>
        <v/>
      </c>
      <c r="AD606" s="115" t="str">
        <f t="shared" si="58"/>
        <v/>
      </c>
      <c r="AE606" s="116" t="str">
        <f t="shared" si="59"/>
        <v/>
      </c>
    </row>
    <row r="607" spans="2:31" ht="25.05" customHeight="1">
      <c r="B607" s="117"/>
      <c r="C607" s="117" t="s">
        <v>12</v>
      </c>
      <c r="D607" s="117"/>
      <c r="E607" s="117"/>
      <c r="F607" s="117"/>
      <c r="G607" s="117"/>
      <c r="H607" s="117"/>
      <c r="I607" s="117"/>
      <c r="J607" s="117"/>
      <c r="K607" s="117"/>
      <c r="L607" s="117"/>
      <c r="M607" s="118"/>
      <c r="N607" s="118"/>
      <c r="O607" s="118"/>
      <c r="P607" s="118"/>
      <c r="Q607" s="119"/>
      <c r="R607" s="119"/>
      <c r="S607" s="119"/>
      <c r="T607" s="119"/>
      <c r="U607" s="110">
        <f t="shared" si="55"/>
        <v>0</v>
      </c>
      <c r="V607" s="110">
        <f t="shared" si="54"/>
        <v>0</v>
      </c>
      <c r="W607" s="88"/>
      <c r="X607" s="111" t="str">
        <f>IF(ISNUMBER(B607), IF(COUNTIF($B$10:$B607, B607)=COUNTIF($B:$B, B607), "1", "0"), "")</f>
        <v/>
      </c>
      <c r="Y607" s="112">
        <f t="shared" si="56"/>
        <v>0</v>
      </c>
      <c r="Z607" s="113" t="str" cm="1">
        <f t="array" ref="Z607">_xlfn.IFS(S607="","未応札",S607&gt;0,"応札")</f>
        <v>未応札</v>
      </c>
      <c r="AA607" s="113" t="str" cm="1">
        <f t="array" ref="AA607">_xlfn.IFS(T607=0,"未約定",T607=S607,"約定",T607&lt;S607,"一部約定")</f>
        <v>未約定</v>
      </c>
      <c r="AB607" s="117"/>
      <c r="AC607" s="114" t="str">
        <f t="shared" si="57"/>
        <v/>
      </c>
      <c r="AD607" s="115" t="str">
        <f t="shared" si="58"/>
        <v/>
      </c>
      <c r="AE607" s="116" t="str">
        <f t="shared" si="59"/>
        <v/>
      </c>
    </row>
    <row r="608" spans="2:31" ht="25.05" customHeight="1">
      <c r="B608" s="117"/>
      <c r="C608" s="117" t="s">
        <v>12</v>
      </c>
      <c r="D608" s="117"/>
      <c r="E608" s="117"/>
      <c r="F608" s="117"/>
      <c r="G608" s="117"/>
      <c r="H608" s="117"/>
      <c r="I608" s="117"/>
      <c r="J608" s="117"/>
      <c r="K608" s="117"/>
      <c r="L608" s="117"/>
      <c r="M608" s="118"/>
      <c r="N608" s="118"/>
      <c r="O608" s="118"/>
      <c r="P608" s="118"/>
      <c r="Q608" s="119"/>
      <c r="R608" s="119"/>
      <c r="S608" s="119"/>
      <c r="T608" s="119"/>
      <c r="U608" s="110">
        <f t="shared" si="55"/>
        <v>0</v>
      </c>
      <c r="V608" s="110">
        <f t="shared" si="54"/>
        <v>0</v>
      </c>
      <c r="W608" s="88"/>
      <c r="X608" s="111" t="str">
        <f>IF(ISNUMBER(B608), IF(COUNTIF($B$10:$B608, B608)=COUNTIF($B:$B, B608), "1", "0"), "")</f>
        <v/>
      </c>
      <c r="Y608" s="112">
        <f t="shared" si="56"/>
        <v>0</v>
      </c>
      <c r="Z608" s="113" t="str" cm="1">
        <f t="array" ref="Z608">_xlfn.IFS(S608="","未応札",S608&gt;0,"応札")</f>
        <v>未応札</v>
      </c>
      <c r="AA608" s="113" t="str" cm="1">
        <f t="array" ref="AA608">_xlfn.IFS(T608=0,"未約定",T608=S608,"約定",T608&lt;S608,"一部約定")</f>
        <v>未約定</v>
      </c>
      <c r="AB608" s="117"/>
      <c r="AC608" s="114" t="str">
        <f t="shared" si="57"/>
        <v/>
      </c>
      <c r="AD608" s="115" t="str">
        <f t="shared" si="58"/>
        <v/>
      </c>
      <c r="AE608" s="116" t="str">
        <f t="shared" si="59"/>
        <v/>
      </c>
    </row>
    <row r="609" spans="2:31" ht="25.05" customHeight="1">
      <c r="B609" s="117"/>
      <c r="C609" s="117" t="s">
        <v>12</v>
      </c>
      <c r="D609" s="117"/>
      <c r="E609" s="117"/>
      <c r="F609" s="117"/>
      <c r="G609" s="117"/>
      <c r="H609" s="117"/>
      <c r="I609" s="117"/>
      <c r="J609" s="117"/>
      <c r="K609" s="117"/>
      <c r="L609" s="117"/>
      <c r="M609" s="118"/>
      <c r="N609" s="118"/>
      <c r="O609" s="118"/>
      <c r="P609" s="118"/>
      <c r="Q609" s="119"/>
      <c r="R609" s="119"/>
      <c r="S609" s="119"/>
      <c r="T609" s="119"/>
      <c r="U609" s="110">
        <f t="shared" si="55"/>
        <v>0</v>
      </c>
      <c r="V609" s="110">
        <f t="shared" si="54"/>
        <v>0</v>
      </c>
      <c r="W609" s="88"/>
      <c r="X609" s="111" t="str">
        <f>IF(ISNUMBER(B609), IF(COUNTIF($B$10:$B609, B609)=COUNTIF($B:$B, B609), "1", "0"), "")</f>
        <v/>
      </c>
      <c r="Y609" s="112">
        <f t="shared" si="56"/>
        <v>0</v>
      </c>
      <c r="Z609" s="113" t="str" cm="1">
        <f t="array" ref="Z609">_xlfn.IFS(S609="","未応札",S609&gt;0,"応札")</f>
        <v>未応札</v>
      </c>
      <c r="AA609" s="113" t="str" cm="1">
        <f t="array" ref="AA609">_xlfn.IFS(T609=0,"未約定",T609=S609,"約定",T609&lt;S609,"一部約定")</f>
        <v>未約定</v>
      </c>
      <c r="AB609" s="117"/>
      <c r="AC609" s="114" t="str">
        <f t="shared" si="57"/>
        <v/>
      </c>
      <c r="AD609" s="115" t="str">
        <f t="shared" si="58"/>
        <v/>
      </c>
      <c r="AE609" s="116" t="str">
        <f t="shared" si="59"/>
        <v/>
      </c>
    </row>
    <row r="610" spans="2:31" ht="25.05" customHeight="1">
      <c r="B610" s="117"/>
      <c r="C610" s="117" t="s">
        <v>12</v>
      </c>
      <c r="D610" s="117"/>
      <c r="E610" s="117"/>
      <c r="F610" s="117"/>
      <c r="G610" s="117"/>
      <c r="H610" s="117"/>
      <c r="I610" s="117"/>
      <c r="J610" s="117"/>
      <c r="K610" s="117"/>
      <c r="L610" s="117"/>
      <c r="M610" s="118"/>
      <c r="N610" s="118"/>
      <c r="O610" s="118"/>
      <c r="P610" s="118"/>
      <c r="Q610" s="119"/>
      <c r="R610" s="119"/>
      <c r="S610" s="119"/>
      <c r="T610" s="119"/>
      <c r="U610" s="110">
        <f t="shared" si="55"/>
        <v>0</v>
      </c>
      <c r="V610" s="110">
        <f t="shared" si="54"/>
        <v>0</v>
      </c>
      <c r="W610" s="88"/>
      <c r="X610" s="111" t="str">
        <f>IF(ISNUMBER(B610), IF(COUNTIF($B$10:$B610, B610)=COUNTIF($B:$B, B610), "1", "0"), "")</f>
        <v/>
      </c>
      <c r="Y610" s="112">
        <f t="shared" si="56"/>
        <v>0</v>
      </c>
      <c r="Z610" s="113" t="str" cm="1">
        <f t="array" ref="Z610">_xlfn.IFS(S610="","未応札",S610&gt;0,"応札")</f>
        <v>未応札</v>
      </c>
      <c r="AA610" s="113" t="str" cm="1">
        <f t="array" ref="AA610">_xlfn.IFS(T610=0,"未約定",T610=S610,"約定",T610&lt;S610,"一部約定")</f>
        <v>未約定</v>
      </c>
      <c r="AB610" s="117"/>
      <c r="AC610" s="114" t="str">
        <f t="shared" si="57"/>
        <v/>
      </c>
      <c r="AD610" s="115" t="str">
        <f t="shared" si="58"/>
        <v/>
      </c>
      <c r="AE610" s="116" t="str">
        <f t="shared" si="59"/>
        <v/>
      </c>
    </row>
    <row r="611" spans="2:31" ht="25.05" customHeight="1">
      <c r="B611" s="117"/>
      <c r="C611" s="117" t="s">
        <v>12</v>
      </c>
      <c r="D611" s="117"/>
      <c r="E611" s="117"/>
      <c r="F611" s="117"/>
      <c r="G611" s="117"/>
      <c r="H611" s="117"/>
      <c r="I611" s="117"/>
      <c r="J611" s="117"/>
      <c r="K611" s="117"/>
      <c r="L611" s="117"/>
      <c r="M611" s="118"/>
      <c r="N611" s="118"/>
      <c r="O611" s="118"/>
      <c r="P611" s="118"/>
      <c r="Q611" s="119"/>
      <c r="R611" s="119"/>
      <c r="S611" s="119"/>
      <c r="T611" s="119"/>
      <c r="U611" s="110">
        <f t="shared" si="55"/>
        <v>0</v>
      </c>
      <c r="V611" s="110">
        <f t="shared" si="54"/>
        <v>0</v>
      </c>
      <c r="W611" s="88"/>
      <c r="X611" s="111" t="str">
        <f>IF(ISNUMBER(B611), IF(COUNTIF($B$10:$B611, B611)=COUNTIF($B:$B, B611), "1", "0"), "")</f>
        <v/>
      </c>
      <c r="Y611" s="112">
        <f t="shared" si="56"/>
        <v>0</v>
      </c>
      <c r="Z611" s="113" t="str" cm="1">
        <f t="array" ref="Z611">_xlfn.IFS(S611="","未応札",S611&gt;0,"応札")</f>
        <v>未応札</v>
      </c>
      <c r="AA611" s="113" t="str" cm="1">
        <f t="array" ref="AA611">_xlfn.IFS(T611=0,"未約定",T611=S611,"約定",T611&lt;S611,"一部約定")</f>
        <v>未約定</v>
      </c>
      <c r="AB611" s="117"/>
      <c r="AC611" s="114" t="str">
        <f t="shared" si="57"/>
        <v/>
      </c>
      <c r="AD611" s="115" t="str">
        <f t="shared" si="58"/>
        <v/>
      </c>
      <c r="AE611" s="116" t="str">
        <f t="shared" si="59"/>
        <v/>
      </c>
    </row>
    <row r="612" spans="2:31" ht="25.05" customHeight="1">
      <c r="B612" s="117"/>
      <c r="C612" s="117" t="s">
        <v>12</v>
      </c>
      <c r="D612" s="117"/>
      <c r="E612" s="117"/>
      <c r="F612" s="117"/>
      <c r="G612" s="117"/>
      <c r="H612" s="117"/>
      <c r="I612" s="117"/>
      <c r="J612" s="117"/>
      <c r="K612" s="117"/>
      <c r="L612" s="117"/>
      <c r="M612" s="118"/>
      <c r="N612" s="118"/>
      <c r="O612" s="118"/>
      <c r="P612" s="118"/>
      <c r="Q612" s="119"/>
      <c r="R612" s="119"/>
      <c r="S612" s="119"/>
      <c r="T612" s="119"/>
      <c r="U612" s="110">
        <f t="shared" si="55"/>
        <v>0</v>
      </c>
      <c r="V612" s="110">
        <f t="shared" si="54"/>
        <v>0</v>
      </c>
      <c r="W612" s="88"/>
      <c r="X612" s="111" t="str">
        <f>IF(ISNUMBER(B612), IF(COUNTIF($B$10:$B612, B612)=COUNTIF($B:$B, B612), "1", "0"), "")</f>
        <v/>
      </c>
      <c r="Y612" s="112">
        <f t="shared" si="56"/>
        <v>0</v>
      </c>
      <c r="Z612" s="113" t="str" cm="1">
        <f t="array" ref="Z612">_xlfn.IFS(S612="","未応札",S612&gt;0,"応札")</f>
        <v>未応札</v>
      </c>
      <c r="AA612" s="113" t="str" cm="1">
        <f t="array" ref="AA612">_xlfn.IFS(T612=0,"未約定",T612=S612,"約定",T612&lt;S612,"一部約定")</f>
        <v>未約定</v>
      </c>
      <c r="AB612" s="117"/>
      <c r="AC612" s="114" t="str">
        <f t="shared" si="57"/>
        <v/>
      </c>
      <c r="AD612" s="115" t="str">
        <f t="shared" si="58"/>
        <v/>
      </c>
      <c r="AE612" s="116" t="str">
        <f t="shared" si="59"/>
        <v/>
      </c>
    </row>
    <row r="613" spans="2:31" ht="25.05" customHeight="1">
      <c r="B613" s="117"/>
      <c r="C613" s="117" t="s">
        <v>12</v>
      </c>
      <c r="D613" s="117"/>
      <c r="E613" s="117"/>
      <c r="F613" s="117"/>
      <c r="G613" s="117"/>
      <c r="H613" s="117"/>
      <c r="I613" s="117"/>
      <c r="J613" s="117"/>
      <c r="K613" s="117"/>
      <c r="L613" s="117"/>
      <c r="M613" s="118"/>
      <c r="N613" s="118"/>
      <c r="O613" s="118"/>
      <c r="P613" s="118"/>
      <c r="Q613" s="119"/>
      <c r="R613" s="119"/>
      <c r="S613" s="119"/>
      <c r="T613" s="119"/>
      <c r="U613" s="110">
        <f t="shared" si="55"/>
        <v>0</v>
      </c>
      <c r="V613" s="110">
        <f t="shared" si="54"/>
        <v>0</v>
      </c>
      <c r="W613" s="88"/>
      <c r="X613" s="111" t="str">
        <f>IF(ISNUMBER(B613), IF(COUNTIF($B$10:$B613, B613)=COUNTIF($B:$B, B613), "1", "0"), "")</f>
        <v/>
      </c>
      <c r="Y613" s="112">
        <f t="shared" si="56"/>
        <v>0</v>
      </c>
      <c r="Z613" s="113" t="str" cm="1">
        <f t="array" ref="Z613">_xlfn.IFS(S613="","未応札",S613&gt;0,"応札")</f>
        <v>未応札</v>
      </c>
      <c r="AA613" s="113" t="str" cm="1">
        <f t="array" ref="AA613">_xlfn.IFS(T613=0,"未約定",T613=S613,"約定",T613&lt;S613,"一部約定")</f>
        <v>未約定</v>
      </c>
      <c r="AB613" s="117"/>
      <c r="AC613" s="114" t="str">
        <f t="shared" si="57"/>
        <v/>
      </c>
      <c r="AD613" s="115" t="str">
        <f t="shared" si="58"/>
        <v/>
      </c>
      <c r="AE613" s="116" t="str">
        <f t="shared" si="59"/>
        <v/>
      </c>
    </row>
    <row r="614" spans="2:31" ht="25.05" customHeight="1">
      <c r="B614" s="117"/>
      <c r="C614" s="117" t="s">
        <v>12</v>
      </c>
      <c r="D614" s="117"/>
      <c r="E614" s="117"/>
      <c r="F614" s="117"/>
      <c r="G614" s="117"/>
      <c r="H614" s="117"/>
      <c r="I614" s="117"/>
      <c r="J614" s="117"/>
      <c r="K614" s="117"/>
      <c r="L614" s="117"/>
      <c r="M614" s="118"/>
      <c r="N614" s="118"/>
      <c r="O614" s="118"/>
      <c r="P614" s="118"/>
      <c r="Q614" s="119"/>
      <c r="R614" s="119"/>
      <c r="S614" s="119"/>
      <c r="T614" s="119"/>
      <c r="U614" s="110">
        <f t="shared" si="55"/>
        <v>0</v>
      </c>
      <c r="V614" s="110">
        <f t="shared" si="54"/>
        <v>0</v>
      </c>
      <c r="W614" s="88"/>
      <c r="X614" s="111" t="str">
        <f>IF(ISNUMBER(B614), IF(COUNTIF($B$10:$B614, B614)=COUNTIF($B:$B, B614), "1", "0"), "")</f>
        <v/>
      </c>
      <c r="Y614" s="112">
        <f t="shared" si="56"/>
        <v>0</v>
      </c>
      <c r="Z614" s="113" t="str" cm="1">
        <f t="array" ref="Z614">_xlfn.IFS(S614="","未応札",S614&gt;0,"応札")</f>
        <v>未応札</v>
      </c>
      <c r="AA614" s="113" t="str" cm="1">
        <f t="array" ref="AA614">_xlfn.IFS(T614=0,"未約定",T614=S614,"約定",T614&lt;S614,"一部約定")</f>
        <v>未約定</v>
      </c>
      <c r="AB614" s="117"/>
      <c r="AC614" s="114" t="str">
        <f t="shared" si="57"/>
        <v/>
      </c>
      <c r="AD614" s="115" t="str">
        <f t="shared" si="58"/>
        <v/>
      </c>
      <c r="AE614" s="116" t="str">
        <f t="shared" si="59"/>
        <v/>
      </c>
    </row>
    <row r="615" spans="2:31" ht="25.05" customHeight="1">
      <c r="B615" s="117"/>
      <c r="C615" s="117" t="s">
        <v>12</v>
      </c>
      <c r="D615" s="117"/>
      <c r="E615" s="117"/>
      <c r="F615" s="117"/>
      <c r="G615" s="117"/>
      <c r="H615" s="117"/>
      <c r="I615" s="117"/>
      <c r="J615" s="117"/>
      <c r="K615" s="117"/>
      <c r="L615" s="117"/>
      <c r="M615" s="118"/>
      <c r="N615" s="118"/>
      <c r="O615" s="118"/>
      <c r="P615" s="118"/>
      <c r="Q615" s="119"/>
      <c r="R615" s="119"/>
      <c r="S615" s="119"/>
      <c r="T615" s="119"/>
      <c r="U615" s="110">
        <f t="shared" si="55"/>
        <v>0</v>
      </c>
      <c r="V615" s="110">
        <f t="shared" si="54"/>
        <v>0</v>
      </c>
      <c r="W615" s="88"/>
      <c r="X615" s="111" t="str">
        <f>IF(ISNUMBER(B615), IF(COUNTIF($B$10:$B615, B615)=COUNTIF($B:$B, B615), "1", "0"), "")</f>
        <v/>
      </c>
      <c r="Y615" s="112">
        <f t="shared" si="56"/>
        <v>0</v>
      </c>
      <c r="Z615" s="113" t="str" cm="1">
        <f t="array" ref="Z615">_xlfn.IFS(S615="","未応札",S615&gt;0,"応札")</f>
        <v>未応札</v>
      </c>
      <c r="AA615" s="113" t="str" cm="1">
        <f t="array" ref="AA615">_xlfn.IFS(T615=0,"未約定",T615=S615,"約定",T615&lt;S615,"一部約定")</f>
        <v>未約定</v>
      </c>
      <c r="AB615" s="117"/>
      <c r="AC615" s="114" t="str">
        <f t="shared" si="57"/>
        <v/>
      </c>
      <c r="AD615" s="115" t="str">
        <f t="shared" si="58"/>
        <v/>
      </c>
      <c r="AE615" s="116" t="str">
        <f t="shared" si="59"/>
        <v/>
      </c>
    </row>
    <row r="616" spans="2:31" ht="25.05" customHeight="1">
      <c r="B616" s="117"/>
      <c r="C616" s="117" t="s">
        <v>12</v>
      </c>
      <c r="D616" s="117"/>
      <c r="E616" s="117"/>
      <c r="F616" s="117"/>
      <c r="G616" s="117"/>
      <c r="H616" s="117"/>
      <c r="I616" s="117"/>
      <c r="J616" s="117"/>
      <c r="K616" s="117"/>
      <c r="L616" s="117"/>
      <c r="M616" s="118"/>
      <c r="N616" s="118"/>
      <c r="O616" s="118"/>
      <c r="P616" s="118"/>
      <c r="Q616" s="119"/>
      <c r="R616" s="119"/>
      <c r="S616" s="119"/>
      <c r="T616" s="119"/>
      <c r="U616" s="110">
        <f t="shared" si="55"/>
        <v>0</v>
      </c>
      <c r="V616" s="110">
        <f t="shared" si="54"/>
        <v>0</v>
      </c>
      <c r="W616" s="88"/>
      <c r="X616" s="111" t="str">
        <f>IF(ISNUMBER(B616), IF(COUNTIF($B$10:$B616, B616)=COUNTIF($B:$B, B616), "1", "0"), "")</f>
        <v/>
      </c>
      <c r="Y616" s="112">
        <f t="shared" si="56"/>
        <v>0</v>
      </c>
      <c r="Z616" s="113" t="str" cm="1">
        <f t="array" ref="Z616">_xlfn.IFS(S616="","未応札",S616&gt;0,"応札")</f>
        <v>未応札</v>
      </c>
      <c r="AA616" s="113" t="str" cm="1">
        <f t="array" ref="AA616">_xlfn.IFS(T616=0,"未約定",T616=S616,"約定",T616&lt;S616,"一部約定")</f>
        <v>未約定</v>
      </c>
      <c r="AB616" s="117"/>
      <c r="AC616" s="114" t="str">
        <f t="shared" si="57"/>
        <v/>
      </c>
      <c r="AD616" s="115" t="str">
        <f t="shared" si="58"/>
        <v/>
      </c>
      <c r="AE616" s="116" t="str">
        <f t="shared" si="59"/>
        <v/>
      </c>
    </row>
    <row r="617" spans="2:31" ht="25.05" customHeight="1">
      <c r="B617" s="117"/>
      <c r="C617" s="117" t="s">
        <v>12</v>
      </c>
      <c r="D617" s="117"/>
      <c r="E617" s="117"/>
      <c r="F617" s="117"/>
      <c r="G617" s="117"/>
      <c r="H617" s="117"/>
      <c r="I617" s="117"/>
      <c r="J617" s="117"/>
      <c r="K617" s="117"/>
      <c r="L617" s="117"/>
      <c r="M617" s="118"/>
      <c r="N617" s="118"/>
      <c r="O617" s="118"/>
      <c r="P617" s="118"/>
      <c r="Q617" s="119"/>
      <c r="R617" s="119"/>
      <c r="S617" s="119"/>
      <c r="T617" s="119"/>
      <c r="U617" s="110">
        <f t="shared" si="55"/>
        <v>0</v>
      </c>
      <c r="V617" s="110">
        <f t="shared" si="54"/>
        <v>0</v>
      </c>
      <c r="W617" s="88"/>
      <c r="X617" s="111" t="str">
        <f>IF(ISNUMBER(B617), IF(COUNTIF($B$10:$B617, B617)=COUNTIF($B:$B, B617), "1", "0"), "")</f>
        <v/>
      </c>
      <c r="Y617" s="112">
        <f t="shared" si="56"/>
        <v>0</v>
      </c>
      <c r="Z617" s="113" t="str" cm="1">
        <f t="array" ref="Z617">_xlfn.IFS(S617="","未応札",S617&gt;0,"応札")</f>
        <v>未応札</v>
      </c>
      <c r="AA617" s="113" t="str" cm="1">
        <f t="array" ref="AA617">_xlfn.IFS(T617=0,"未約定",T617=S617,"約定",T617&lt;S617,"一部約定")</f>
        <v>未約定</v>
      </c>
      <c r="AB617" s="117"/>
      <c r="AC617" s="114" t="str">
        <f t="shared" si="57"/>
        <v/>
      </c>
      <c r="AD617" s="115" t="str">
        <f t="shared" si="58"/>
        <v/>
      </c>
      <c r="AE617" s="116" t="str">
        <f t="shared" si="59"/>
        <v/>
      </c>
    </row>
    <row r="618" spans="2:31" ht="25.05" customHeight="1">
      <c r="B618" s="117"/>
      <c r="C618" s="117" t="s">
        <v>12</v>
      </c>
      <c r="D618" s="117"/>
      <c r="E618" s="117"/>
      <c r="F618" s="117"/>
      <c r="G618" s="117"/>
      <c r="H618" s="117"/>
      <c r="I618" s="117"/>
      <c r="J618" s="117"/>
      <c r="K618" s="117"/>
      <c r="L618" s="117"/>
      <c r="M618" s="118"/>
      <c r="N618" s="118"/>
      <c r="O618" s="118"/>
      <c r="P618" s="118"/>
      <c r="Q618" s="119"/>
      <c r="R618" s="119"/>
      <c r="S618" s="119"/>
      <c r="T618" s="119"/>
      <c r="U618" s="110">
        <f t="shared" si="55"/>
        <v>0</v>
      </c>
      <c r="V618" s="110">
        <f t="shared" si="54"/>
        <v>0</v>
      </c>
      <c r="W618" s="88"/>
      <c r="X618" s="111" t="str">
        <f>IF(ISNUMBER(B618), IF(COUNTIF($B$10:$B618, B618)=COUNTIF($B:$B, B618), "1", "0"), "")</f>
        <v/>
      </c>
      <c r="Y618" s="112">
        <f t="shared" si="56"/>
        <v>0</v>
      </c>
      <c r="Z618" s="113" t="str" cm="1">
        <f t="array" ref="Z618">_xlfn.IFS(S618="","未応札",S618&gt;0,"応札")</f>
        <v>未応札</v>
      </c>
      <c r="AA618" s="113" t="str" cm="1">
        <f t="array" ref="AA618">_xlfn.IFS(T618=0,"未約定",T618=S618,"約定",T618&lt;S618,"一部約定")</f>
        <v>未約定</v>
      </c>
      <c r="AB618" s="117"/>
      <c r="AC618" s="114" t="str">
        <f t="shared" si="57"/>
        <v/>
      </c>
      <c r="AD618" s="115" t="str">
        <f t="shared" si="58"/>
        <v/>
      </c>
      <c r="AE618" s="116" t="str">
        <f t="shared" si="59"/>
        <v/>
      </c>
    </row>
    <row r="619" spans="2:31" ht="25.05" customHeight="1">
      <c r="B619" s="117"/>
      <c r="C619" s="117" t="s">
        <v>12</v>
      </c>
      <c r="D619" s="117"/>
      <c r="E619" s="117"/>
      <c r="F619" s="117"/>
      <c r="G619" s="117"/>
      <c r="H619" s="117"/>
      <c r="I619" s="117"/>
      <c r="J619" s="117"/>
      <c r="K619" s="117"/>
      <c r="L619" s="117"/>
      <c r="M619" s="118"/>
      <c r="N619" s="118"/>
      <c r="O619" s="118"/>
      <c r="P619" s="118"/>
      <c r="Q619" s="119"/>
      <c r="R619" s="119"/>
      <c r="S619" s="119"/>
      <c r="T619" s="119"/>
      <c r="U619" s="110">
        <f t="shared" si="55"/>
        <v>0</v>
      </c>
      <c r="V619" s="110">
        <f t="shared" si="54"/>
        <v>0</v>
      </c>
      <c r="W619" s="88"/>
      <c r="X619" s="111" t="str">
        <f>IF(ISNUMBER(B619), IF(COUNTIF($B$10:$B619, B619)=COUNTIF($B:$B, B619), "1", "0"), "")</f>
        <v/>
      </c>
      <c r="Y619" s="112">
        <f t="shared" si="56"/>
        <v>0</v>
      </c>
      <c r="Z619" s="113" t="str" cm="1">
        <f t="array" ref="Z619">_xlfn.IFS(S619="","未応札",S619&gt;0,"応札")</f>
        <v>未応札</v>
      </c>
      <c r="AA619" s="113" t="str" cm="1">
        <f t="array" ref="AA619">_xlfn.IFS(T619=0,"未約定",T619=S619,"約定",T619&lt;S619,"一部約定")</f>
        <v>未約定</v>
      </c>
      <c r="AB619" s="117"/>
      <c r="AC619" s="114" t="str">
        <f t="shared" si="57"/>
        <v/>
      </c>
      <c r="AD619" s="115" t="str">
        <f t="shared" si="58"/>
        <v/>
      </c>
      <c r="AE619" s="116" t="str">
        <f t="shared" si="59"/>
        <v/>
      </c>
    </row>
    <row r="620" spans="2:31" ht="25.05" customHeight="1">
      <c r="B620" s="117"/>
      <c r="C620" s="117" t="s">
        <v>12</v>
      </c>
      <c r="D620" s="117"/>
      <c r="E620" s="117"/>
      <c r="F620" s="117"/>
      <c r="G620" s="117"/>
      <c r="H620" s="117"/>
      <c r="I620" s="117"/>
      <c r="J620" s="117"/>
      <c r="K620" s="117"/>
      <c r="L620" s="117"/>
      <c r="M620" s="118"/>
      <c r="N620" s="118"/>
      <c r="O620" s="118"/>
      <c r="P620" s="118"/>
      <c r="Q620" s="119"/>
      <c r="R620" s="119"/>
      <c r="S620" s="119"/>
      <c r="T620" s="119"/>
      <c r="U620" s="110">
        <f t="shared" si="55"/>
        <v>0</v>
      </c>
      <c r="V620" s="110">
        <f t="shared" si="54"/>
        <v>0</v>
      </c>
      <c r="W620" s="88"/>
      <c r="X620" s="111" t="str">
        <f>IF(ISNUMBER(B620), IF(COUNTIF($B$10:$B620, B620)=COUNTIF($B:$B, B620), "1", "0"), "")</f>
        <v/>
      </c>
      <c r="Y620" s="112">
        <f t="shared" si="56"/>
        <v>0</v>
      </c>
      <c r="Z620" s="113" t="str" cm="1">
        <f t="array" ref="Z620">_xlfn.IFS(S620="","未応札",S620&gt;0,"応札")</f>
        <v>未応札</v>
      </c>
      <c r="AA620" s="113" t="str" cm="1">
        <f t="array" ref="AA620">_xlfn.IFS(T620=0,"未約定",T620=S620,"約定",T620&lt;S620,"一部約定")</f>
        <v>未約定</v>
      </c>
      <c r="AB620" s="117"/>
      <c r="AC620" s="114" t="str">
        <f t="shared" si="57"/>
        <v/>
      </c>
      <c r="AD620" s="115" t="str">
        <f t="shared" si="58"/>
        <v/>
      </c>
      <c r="AE620" s="116" t="str">
        <f t="shared" si="59"/>
        <v/>
      </c>
    </row>
    <row r="621" spans="2:31" ht="25.05" customHeight="1">
      <c r="B621" s="117"/>
      <c r="C621" s="117" t="s">
        <v>12</v>
      </c>
      <c r="D621" s="117"/>
      <c r="E621" s="117"/>
      <c r="F621" s="117"/>
      <c r="G621" s="117"/>
      <c r="H621" s="117"/>
      <c r="I621" s="117"/>
      <c r="J621" s="117"/>
      <c r="K621" s="117"/>
      <c r="L621" s="117"/>
      <c r="M621" s="118"/>
      <c r="N621" s="118"/>
      <c r="O621" s="118"/>
      <c r="P621" s="118"/>
      <c r="Q621" s="119"/>
      <c r="R621" s="119"/>
      <c r="S621" s="119"/>
      <c r="T621" s="119"/>
      <c r="U621" s="110">
        <f t="shared" si="55"/>
        <v>0</v>
      </c>
      <c r="V621" s="110">
        <f t="shared" si="54"/>
        <v>0</v>
      </c>
      <c r="W621" s="88"/>
      <c r="X621" s="111" t="str">
        <f>IF(ISNUMBER(B621), IF(COUNTIF($B$10:$B621, B621)=COUNTIF($B:$B, B621), "1", "0"), "")</f>
        <v/>
      </c>
      <c r="Y621" s="112">
        <f t="shared" si="56"/>
        <v>0</v>
      </c>
      <c r="Z621" s="113" t="str" cm="1">
        <f t="array" ref="Z621">_xlfn.IFS(S621="","未応札",S621&gt;0,"応札")</f>
        <v>未応札</v>
      </c>
      <c r="AA621" s="113" t="str" cm="1">
        <f t="array" ref="AA621">_xlfn.IFS(T621=0,"未約定",T621=S621,"約定",T621&lt;S621,"一部約定")</f>
        <v>未約定</v>
      </c>
      <c r="AB621" s="117"/>
      <c r="AC621" s="114" t="str">
        <f t="shared" si="57"/>
        <v/>
      </c>
      <c r="AD621" s="115" t="str">
        <f t="shared" si="58"/>
        <v/>
      </c>
      <c r="AE621" s="116" t="str">
        <f t="shared" si="59"/>
        <v/>
      </c>
    </row>
    <row r="622" spans="2:31" ht="25.05" customHeight="1">
      <c r="B622" s="117"/>
      <c r="C622" s="117" t="s">
        <v>12</v>
      </c>
      <c r="D622" s="117"/>
      <c r="E622" s="117"/>
      <c r="F622" s="117"/>
      <c r="G622" s="117"/>
      <c r="H622" s="117"/>
      <c r="I622" s="117"/>
      <c r="J622" s="117"/>
      <c r="K622" s="117"/>
      <c r="L622" s="117"/>
      <c r="M622" s="118"/>
      <c r="N622" s="118"/>
      <c r="O622" s="118"/>
      <c r="P622" s="118"/>
      <c r="Q622" s="119"/>
      <c r="R622" s="119"/>
      <c r="S622" s="119"/>
      <c r="T622" s="119"/>
      <c r="U622" s="110">
        <f t="shared" si="55"/>
        <v>0</v>
      </c>
      <c r="V622" s="110">
        <f t="shared" si="54"/>
        <v>0</v>
      </c>
      <c r="W622" s="88"/>
      <c r="X622" s="111" t="str">
        <f>IF(ISNUMBER(B622), IF(COUNTIF($B$10:$B622, B622)=COUNTIF($B:$B, B622), "1", "0"), "")</f>
        <v/>
      </c>
      <c r="Y622" s="112">
        <f t="shared" si="56"/>
        <v>0</v>
      </c>
      <c r="Z622" s="113" t="str" cm="1">
        <f t="array" ref="Z622">_xlfn.IFS(S622="","未応札",S622&gt;0,"応札")</f>
        <v>未応札</v>
      </c>
      <c r="AA622" s="113" t="str" cm="1">
        <f t="array" ref="AA622">_xlfn.IFS(T622=0,"未約定",T622=S622,"約定",T622&lt;S622,"一部約定")</f>
        <v>未約定</v>
      </c>
      <c r="AB622" s="117"/>
      <c r="AC622" s="114" t="str">
        <f t="shared" si="57"/>
        <v/>
      </c>
      <c r="AD622" s="115" t="str">
        <f t="shared" si="58"/>
        <v/>
      </c>
      <c r="AE622" s="116" t="str">
        <f t="shared" si="59"/>
        <v/>
      </c>
    </row>
    <row r="623" spans="2:31" ht="25.05" customHeight="1">
      <c r="B623" s="117"/>
      <c r="C623" s="117" t="s">
        <v>12</v>
      </c>
      <c r="D623" s="117"/>
      <c r="E623" s="117"/>
      <c r="F623" s="117"/>
      <c r="G623" s="117"/>
      <c r="H623" s="117"/>
      <c r="I623" s="117"/>
      <c r="J623" s="117"/>
      <c r="K623" s="117"/>
      <c r="L623" s="117"/>
      <c r="M623" s="118"/>
      <c r="N623" s="118"/>
      <c r="O623" s="118"/>
      <c r="P623" s="118"/>
      <c r="Q623" s="119"/>
      <c r="R623" s="119"/>
      <c r="S623" s="119"/>
      <c r="T623" s="119"/>
      <c r="U623" s="110">
        <f t="shared" si="55"/>
        <v>0</v>
      </c>
      <c r="V623" s="110">
        <f t="shared" si="54"/>
        <v>0</v>
      </c>
      <c r="W623" s="88"/>
      <c r="X623" s="111" t="str">
        <f>IF(ISNUMBER(B623), IF(COUNTIF($B$10:$B623, B623)=COUNTIF($B:$B, B623), "1", "0"), "")</f>
        <v/>
      </c>
      <c r="Y623" s="112">
        <f t="shared" si="56"/>
        <v>0</v>
      </c>
      <c r="Z623" s="113" t="str" cm="1">
        <f t="array" ref="Z623">_xlfn.IFS(S623="","未応札",S623&gt;0,"応札")</f>
        <v>未応札</v>
      </c>
      <c r="AA623" s="113" t="str" cm="1">
        <f t="array" ref="AA623">_xlfn.IFS(T623=0,"未約定",T623=S623,"約定",T623&lt;S623,"一部約定")</f>
        <v>未約定</v>
      </c>
      <c r="AB623" s="117"/>
      <c r="AC623" s="114" t="str">
        <f t="shared" si="57"/>
        <v/>
      </c>
      <c r="AD623" s="115" t="str">
        <f t="shared" si="58"/>
        <v/>
      </c>
      <c r="AE623" s="116" t="str">
        <f t="shared" si="59"/>
        <v/>
      </c>
    </row>
    <row r="624" spans="2:31" ht="25.05" customHeight="1">
      <c r="B624" s="117"/>
      <c r="C624" s="117" t="s">
        <v>12</v>
      </c>
      <c r="D624" s="117"/>
      <c r="E624" s="117"/>
      <c r="F624" s="117"/>
      <c r="G624" s="117"/>
      <c r="H624" s="117"/>
      <c r="I624" s="117"/>
      <c r="J624" s="117"/>
      <c r="K624" s="117"/>
      <c r="L624" s="117"/>
      <c r="M624" s="118"/>
      <c r="N624" s="118"/>
      <c r="O624" s="118"/>
      <c r="P624" s="118"/>
      <c r="Q624" s="119"/>
      <c r="R624" s="119"/>
      <c r="S624" s="119"/>
      <c r="T624" s="119"/>
      <c r="U624" s="110">
        <f t="shared" si="55"/>
        <v>0</v>
      </c>
      <c r="V624" s="110">
        <f t="shared" si="54"/>
        <v>0</v>
      </c>
      <c r="W624" s="88"/>
      <c r="X624" s="111" t="str">
        <f>IF(ISNUMBER(B624), IF(COUNTIF($B$10:$B624, B624)=COUNTIF($B:$B, B624), "1", "0"), "")</f>
        <v/>
      </c>
      <c r="Y624" s="112">
        <f t="shared" si="56"/>
        <v>0</v>
      </c>
      <c r="Z624" s="113" t="str" cm="1">
        <f t="array" ref="Z624">_xlfn.IFS(S624="","未応札",S624&gt;0,"応札")</f>
        <v>未応札</v>
      </c>
      <c r="AA624" s="113" t="str" cm="1">
        <f t="array" ref="AA624">_xlfn.IFS(T624=0,"未約定",T624=S624,"約定",T624&lt;S624,"一部約定")</f>
        <v>未約定</v>
      </c>
      <c r="AB624" s="117"/>
      <c r="AC624" s="114" t="str">
        <f t="shared" si="57"/>
        <v/>
      </c>
      <c r="AD624" s="115" t="str">
        <f t="shared" si="58"/>
        <v/>
      </c>
      <c r="AE624" s="116" t="str">
        <f t="shared" si="59"/>
        <v/>
      </c>
    </row>
    <row r="625" spans="2:31" ht="25.05" customHeight="1">
      <c r="B625" s="117"/>
      <c r="C625" s="117" t="s">
        <v>12</v>
      </c>
      <c r="D625" s="117"/>
      <c r="E625" s="117"/>
      <c r="F625" s="117"/>
      <c r="G625" s="117"/>
      <c r="H625" s="117"/>
      <c r="I625" s="117"/>
      <c r="J625" s="117"/>
      <c r="K625" s="117"/>
      <c r="L625" s="117"/>
      <c r="M625" s="118"/>
      <c r="N625" s="118"/>
      <c r="O625" s="118"/>
      <c r="P625" s="118"/>
      <c r="Q625" s="119"/>
      <c r="R625" s="119"/>
      <c r="S625" s="119"/>
      <c r="T625" s="119"/>
      <c r="U625" s="110">
        <f t="shared" si="55"/>
        <v>0</v>
      </c>
      <c r="V625" s="110">
        <f t="shared" si="54"/>
        <v>0</v>
      </c>
      <c r="W625" s="88"/>
      <c r="X625" s="111" t="str">
        <f>IF(ISNUMBER(B625), IF(COUNTIF($B$10:$B625, B625)=COUNTIF($B:$B, B625), "1", "0"), "")</f>
        <v/>
      </c>
      <c r="Y625" s="112">
        <f t="shared" si="56"/>
        <v>0</v>
      </c>
      <c r="Z625" s="113" t="str" cm="1">
        <f t="array" ref="Z625">_xlfn.IFS(S625="","未応札",S625&gt;0,"応札")</f>
        <v>未応札</v>
      </c>
      <c r="AA625" s="113" t="str" cm="1">
        <f t="array" ref="AA625">_xlfn.IFS(T625=0,"未約定",T625=S625,"約定",T625&lt;S625,"一部約定")</f>
        <v>未約定</v>
      </c>
      <c r="AB625" s="117"/>
      <c r="AC625" s="114" t="str">
        <f t="shared" si="57"/>
        <v/>
      </c>
      <c r="AD625" s="115" t="str">
        <f t="shared" si="58"/>
        <v/>
      </c>
      <c r="AE625" s="116" t="str">
        <f t="shared" si="59"/>
        <v/>
      </c>
    </row>
    <row r="626" spans="2:31" ht="25.05" customHeight="1">
      <c r="B626" s="117"/>
      <c r="C626" s="117" t="s">
        <v>12</v>
      </c>
      <c r="D626" s="117"/>
      <c r="E626" s="117"/>
      <c r="F626" s="117"/>
      <c r="G626" s="117"/>
      <c r="H626" s="117"/>
      <c r="I626" s="117"/>
      <c r="J626" s="117"/>
      <c r="K626" s="117"/>
      <c r="L626" s="117"/>
      <c r="M626" s="118"/>
      <c r="N626" s="118"/>
      <c r="O626" s="118"/>
      <c r="P626" s="118"/>
      <c r="Q626" s="119"/>
      <c r="R626" s="119"/>
      <c r="S626" s="119"/>
      <c r="T626" s="119"/>
      <c r="U626" s="110">
        <f t="shared" si="55"/>
        <v>0</v>
      </c>
      <c r="V626" s="110">
        <f t="shared" si="54"/>
        <v>0</v>
      </c>
      <c r="W626" s="88"/>
      <c r="X626" s="111" t="str">
        <f>IF(ISNUMBER(B626), IF(COUNTIF($B$10:$B626, B626)=COUNTIF($B:$B, B626), "1", "0"), "")</f>
        <v/>
      </c>
      <c r="Y626" s="112">
        <f t="shared" si="56"/>
        <v>0</v>
      </c>
      <c r="Z626" s="113" t="str" cm="1">
        <f t="array" ref="Z626">_xlfn.IFS(S626="","未応札",S626&gt;0,"応札")</f>
        <v>未応札</v>
      </c>
      <c r="AA626" s="113" t="str" cm="1">
        <f t="array" ref="AA626">_xlfn.IFS(T626=0,"未約定",T626=S626,"約定",T626&lt;S626,"一部約定")</f>
        <v>未約定</v>
      </c>
      <c r="AB626" s="117"/>
      <c r="AC626" s="114" t="str">
        <f t="shared" si="57"/>
        <v/>
      </c>
      <c r="AD626" s="115" t="str">
        <f t="shared" si="58"/>
        <v/>
      </c>
      <c r="AE626" s="116" t="str">
        <f t="shared" si="59"/>
        <v/>
      </c>
    </row>
    <row r="627" spans="2:31" ht="25.05" customHeight="1">
      <c r="B627" s="117"/>
      <c r="C627" s="117" t="s">
        <v>12</v>
      </c>
      <c r="D627" s="117"/>
      <c r="E627" s="117"/>
      <c r="F627" s="117"/>
      <c r="G627" s="117"/>
      <c r="H627" s="117"/>
      <c r="I627" s="117"/>
      <c r="J627" s="117"/>
      <c r="K627" s="117"/>
      <c r="L627" s="117"/>
      <c r="M627" s="118"/>
      <c r="N627" s="118"/>
      <c r="O627" s="118"/>
      <c r="P627" s="118"/>
      <c r="Q627" s="119"/>
      <c r="R627" s="119"/>
      <c r="S627" s="119"/>
      <c r="T627" s="119"/>
      <c r="U627" s="110">
        <f t="shared" si="55"/>
        <v>0</v>
      </c>
      <c r="V627" s="110">
        <f t="shared" si="54"/>
        <v>0</v>
      </c>
      <c r="W627" s="88"/>
      <c r="X627" s="111" t="str">
        <f>IF(ISNUMBER(B627), IF(COUNTIF($B$10:$B627, B627)=COUNTIF($B:$B, B627), "1", "0"), "")</f>
        <v/>
      </c>
      <c r="Y627" s="112">
        <f t="shared" si="56"/>
        <v>0</v>
      </c>
      <c r="Z627" s="113" t="str" cm="1">
        <f t="array" ref="Z627">_xlfn.IFS(S627="","未応札",S627&gt;0,"応札")</f>
        <v>未応札</v>
      </c>
      <c r="AA627" s="113" t="str" cm="1">
        <f t="array" ref="AA627">_xlfn.IFS(T627=0,"未約定",T627=S627,"約定",T627&lt;S627,"一部約定")</f>
        <v>未約定</v>
      </c>
      <c r="AB627" s="117"/>
      <c r="AC627" s="114" t="str">
        <f t="shared" si="57"/>
        <v/>
      </c>
      <c r="AD627" s="115" t="str">
        <f t="shared" si="58"/>
        <v/>
      </c>
      <c r="AE627" s="116" t="str">
        <f t="shared" si="59"/>
        <v/>
      </c>
    </row>
    <row r="628" spans="2:31" ht="25.05" customHeight="1">
      <c r="B628" s="117"/>
      <c r="C628" s="117" t="s">
        <v>12</v>
      </c>
      <c r="D628" s="117"/>
      <c r="E628" s="117"/>
      <c r="F628" s="117"/>
      <c r="G628" s="117"/>
      <c r="H628" s="117"/>
      <c r="I628" s="117"/>
      <c r="J628" s="117"/>
      <c r="K628" s="117"/>
      <c r="L628" s="117"/>
      <c r="M628" s="118"/>
      <c r="N628" s="118"/>
      <c r="O628" s="118"/>
      <c r="P628" s="118"/>
      <c r="Q628" s="119"/>
      <c r="R628" s="119"/>
      <c r="S628" s="119"/>
      <c r="T628" s="119"/>
      <c r="U628" s="110">
        <f t="shared" si="55"/>
        <v>0</v>
      </c>
      <c r="V628" s="110">
        <f t="shared" si="54"/>
        <v>0</v>
      </c>
      <c r="W628" s="88"/>
      <c r="X628" s="111" t="str">
        <f>IF(ISNUMBER(B628), IF(COUNTIF($B$10:$B628, B628)=COUNTIF($B:$B, B628), "1", "0"), "")</f>
        <v/>
      </c>
      <c r="Y628" s="112">
        <f t="shared" si="56"/>
        <v>0</v>
      </c>
      <c r="Z628" s="113" t="str" cm="1">
        <f t="array" ref="Z628">_xlfn.IFS(S628="","未応札",S628&gt;0,"応札")</f>
        <v>未応札</v>
      </c>
      <c r="AA628" s="113" t="str" cm="1">
        <f t="array" ref="AA628">_xlfn.IFS(T628=0,"未約定",T628=S628,"約定",T628&lt;S628,"一部約定")</f>
        <v>未約定</v>
      </c>
      <c r="AB628" s="117"/>
      <c r="AC628" s="114" t="str">
        <f t="shared" si="57"/>
        <v/>
      </c>
      <c r="AD628" s="115" t="str">
        <f t="shared" si="58"/>
        <v/>
      </c>
      <c r="AE628" s="116" t="str">
        <f t="shared" si="59"/>
        <v/>
      </c>
    </row>
    <row r="629" spans="2:31" ht="25.05" customHeight="1">
      <c r="B629" s="117"/>
      <c r="C629" s="117" t="s">
        <v>12</v>
      </c>
      <c r="D629" s="117"/>
      <c r="E629" s="117"/>
      <c r="F629" s="117"/>
      <c r="G629" s="117"/>
      <c r="H629" s="117"/>
      <c r="I629" s="117"/>
      <c r="J629" s="117"/>
      <c r="K629" s="117"/>
      <c r="L629" s="117"/>
      <c r="M629" s="118"/>
      <c r="N629" s="118"/>
      <c r="O629" s="118"/>
      <c r="P629" s="118"/>
      <c r="Q629" s="119"/>
      <c r="R629" s="119"/>
      <c r="S629" s="119"/>
      <c r="T629" s="119"/>
      <c r="U629" s="110">
        <f t="shared" si="55"/>
        <v>0</v>
      </c>
      <c r="V629" s="110">
        <f t="shared" si="54"/>
        <v>0</v>
      </c>
      <c r="W629" s="88"/>
      <c r="X629" s="111" t="str">
        <f>IF(ISNUMBER(B629), IF(COUNTIF($B$10:$B629, B629)=COUNTIF($B:$B, B629), "1", "0"), "")</f>
        <v/>
      </c>
      <c r="Y629" s="112">
        <f t="shared" si="56"/>
        <v>0</v>
      </c>
      <c r="Z629" s="113" t="str" cm="1">
        <f t="array" ref="Z629">_xlfn.IFS(S629="","未応札",S629&gt;0,"応札")</f>
        <v>未応札</v>
      </c>
      <c r="AA629" s="113" t="str" cm="1">
        <f t="array" ref="AA629">_xlfn.IFS(T629=0,"未約定",T629=S629,"約定",T629&lt;S629,"一部約定")</f>
        <v>未約定</v>
      </c>
      <c r="AB629" s="117"/>
      <c r="AC629" s="114" t="str">
        <f t="shared" si="57"/>
        <v/>
      </c>
      <c r="AD629" s="115" t="str">
        <f t="shared" si="58"/>
        <v/>
      </c>
      <c r="AE629" s="116" t="str">
        <f t="shared" si="59"/>
        <v/>
      </c>
    </row>
    <row r="630" spans="2:31" ht="25.05" customHeight="1">
      <c r="B630" s="117"/>
      <c r="C630" s="117" t="s">
        <v>12</v>
      </c>
      <c r="D630" s="117"/>
      <c r="E630" s="117"/>
      <c r="F630" s="117"/>
      <c r="G630" s="117"/>
      <c r="H630" s="117"/>
      <c r="I630" s="117"/>
      <c r="J630" s="117"/>
      <c r="K630" s="117"/>
      <c r="L630" s="117"/>
      <c r="M630" s="118"/>
      <c r="N630" s="118"/>
      <c r="O630" s="118"/>
      <c r="P630" s="118"/>
      <c r="Q630" s="119"/>
      <c r="R630" s="119"/>
      <c r="S630" s="119"/>
      <c r="T630" s="119"/>
      <c r="U630" s="110">
        <f t="shared" si="55"/>
        <v>0</v>
      </c>
      <c r="V630" s="110">
        <f t="shared" si="54"/>
        <v>0</v>
      </c>
      <c r="W630" s="88"/>
      <c r="X630" s="111" t="str">
        <f>IF(ISNUMBER(B630), IF(COUNTIF($B$10:$B630, B630)=COUNTIF($B:$B, B630), "1", "0"), "")</f>
        <v/>
      </c>
      <c r="Y630" s="112">
        <f t="shared" si="56"/>
        <v>0</v>
      </c>
      <c r="Z630" s="113" t="str" cm="1">
        <f t="array" ref="Z630">_xlfn.IFS(S630="","未応札",S630&gt;0,"応札")</f>
        <v>未応札</v>
      </c>
      <c r="AA630" s="113" t="str" cm="1">
        <f t="array" ref="AA630">_xlfn.IFS(T630=0,"未約定",T630=S630,"約定",T630&lt;S630,"一部約定")</f>
        <v>未約定</v>
      </c>
      <c r="AB630" s="117"/>
      <c r="AC630" s="114" t="str">
        <f t="shared" si="57"/>
        <v/>
      </c>
      <c r="AD630" s="115" t="str">
        <f t="shared" si="58"/>
        <v/>
      </c>
      <c r="AE630" s="116" t="str">
        <f t="shared" si="59"/>
        <v/>
      </c>
    </row>
    <row r="631" spans="2:31" ht="25.05" customHeight="1">
      <c r="B631" s="117"/>
      <c r="C631" s="117" t="s">
        <v>12</v>
      </c>
      <c r="D631" s="117"/>
      <c r="E631" s="117"/>
      <c r="F631" s="117"/>
      <c r="G631" s="117"/>
      <c r="H631" s="117"/>
      <c r="I631" s="117"/>
      <c r="J631" s="117"/>
      <c r="K631" s="117"/>
      <c r="L631" s="117"/>
      <c r="M631" s="118"/>
      <c r="N631" s="118"/>
      <c r="O631" s="118"/>
      <c r="P631" s="118"/>
      <c r="Q631" s="119"/>
      <c r="R631" s="119"/>
      <c r="S631" s="119"/>
      <c r="T631" s="119"/>
      <c r="U631" s="110">
        <f t="shared" si="55"/>
        <v>0</v>
      </c>
      <c r="V631" s="110">
        <f t="shared" si="54"/>
        <v>0</v>
      </c>
      <c r="W631" s="88"/>
      <c r="X631" s="111" t="str">
        <f>IF(ISNUMBER(B631), IF(COUNTIF($B$10:$B631, B631)=COUNTIF($B:$B, B631), "1", "0"), "")</f>
        <v/>
      </c>
      <c r="Y631" s="112">
        <f t="shared" si="56"/>
        <v>0</v>
      </c>
      <c r="Z631" s="113" t="str" cm="1">
        <f t="array" ref="Z631">_xlfn.IFS(S631="","未応札",S631&gt;0,"応札")</f>
        <v>未応札</v>
      </c>
      <c r="AA631" s="113" t="str" cm="1">
        <f t="array" ref="AA631">_xlfn.IFS(T631=0,"未約定",T631=S631,"約定",T631&lt;S631,"一部約定")</f>
        <v>未約定</v>
      </c>
      <c r="AB631" s="117"/>
      <c r="AC631" s="114" t="str">
        <f t="shared" si="57"/>
        <v/>
      </c>
      <c r="AD631" s="115" t="str">
        <f t="shared" si="58"/>
        <v/>
      </c>
      <c r="AE631" s="116" t="str">
        <f t="shared" si="59"/>
        <v/>
      </c>
    </row>
    <row r="632" spans="2:31" ht="25.05" customHeight="1">
      <c r="B632" s="117"/>
      <c r="C632" s="117" t="s">
        <v>12</v>
      </c>
      <c r="D632" s="117"/>
      <c r="E632" s="117"/>
      <c r="F632" s="117"/>
      <c r="G632" s="117"/>
      <c r="H632" s="117"/>
      <c r="I632" s="117"/>
      <c r="J632" s="117"/>
      <c r="K632" s="117"/>
      <c r="L632" s="117"/>
      <c r="M632" s="118"/>
      <c r="N632" s="118"/>
      <c r="O632" s="118"/>
      <c r="P632" s="118"/>
      <c r="Q632" s="119"/>
      <c r="R632" s="119"/>
      <c r="S632" s="119"/>
      <c r="T632" s="119"/>
      <c r="U632" s="110">
        <f t="shared" si="55"/>
        <v>0</v>
      </c>
      <c r="V632" s="110">
        <f t="shared" si="54"/>
        <v>0</v>
      </c>
      <c r="W632" s="88"/>
      <c r="X632" s="111" t="str">
        <f>IF(ISNUMBER(B632), IF(COUNTIF($B$10:$B632, B632)=COUNTIF($B:$B, B632), "1", "0"), "")</f>
        <v/>
      </c>
      <c r="Y632" s="112">
        <f t="shared" si="56"/>
        <v>0</v>
      </c>
      <c r="Z632" s="113" t="str" cm="1">
        <f t="array" ref="Z632">_xlfn.IFS(S632="","未応札",S632&gt;0,"応札")</f>
        <v>未応札</v>
      </c>
      <c r="AA632" s="113" t="str" cm="1">
        <f t="array" ref="AA632">_xlfn.IFS(T632=0,"未約定",T632=S632,"約定",T632&lt;S632,"一部約定")</f>
        <v>未約定</v>
      </c>
      <c r="AB632" s="117"/>
      <c r="AC632" s="114" t="str">
        <f t="shared" si="57"/>
        <v/>
      </c>
      <c r="AD632" s="115" t="str">
        <f t="shared" si="58"/>
        <v/>
      </c>
      <c r="AE632" s="116" t="str">
        <f t="shared" si="59"/>
        <v/>
      </c>
    </row>
    <row r="633" spans="2:31" ht="25.05" customHeight="1">
      <c r="B633" s="117"/>
      <c r="C633" s="117" t="s">
        <v>12</v>
      </c>
      <c r="D633" s="117"/>
      <c r="E633" s="117"/>
      <c r="F633" s="117"/>
      <c r="G633" s="117"/>
      <c r="H633" s="117"/>
      <c r="I633" s="117"/>
      <c r="J633" s="117"/>
      <c r="K633" s="117"/>
      <c r="L633" s="117"/>
      <c r="M633" s="118"/>
      <c r="N633" s="118"/>
      <c r="O633" s="118"/>
      <c r="P633" s="118"/>
      <c r="Q633" s="119"/>
      <c r="R633" s="119"/>
      <c r="S633" s="119"/>
      <c r="T633" s="119"/>
      <c r="U633" s="110">
        <f t="shared" si="55"/>
        <v>0</v>
      </c>
      <c r="V633" s="110">
        <f t="shared" si="54"/>
        <v>0</v>
      </c>
      <c r="W633" s="88"/>
      <c r="X633" s="111" t="str">
        <f>IF(ISNUMBER(B633), IF(COUNTIF($B$10:$B633, B633)=COUNTIF($B:$B, B633), "1", "0"), "")</f>
        <v/>
      </c>
      <c r="Y633" s="112">
        <f t="shared" si="56"/>
        <v>0</v>
      </c>
      <c r="Z633" s="113" t="str" cm="1">
        <f t="array" ref="Z633">_xlfn.IFS(S633="","未応札",S633&gt;0,"応札")</f>
        <v>未応札</v>
      </c>
      <c r="AA633" s="113" t="str" cm="1">
        <f t="array" ref="AA633">_xlfn.IFS(T633=0,"未約定",T633=S633,"約定",T633&lt;S633,"一部約定")</f>
        <v>未約定</v>
      </c>
      <c r="AB633" s="117"/>
      <c r="AC633" s="114" t="str">
        <f t="shared" si="57"/>
        <v/>
      </c>
      <c r="AD633" s="115" t="str">
        <f t="shared" si="58"/>
        <v/>
      </c>
      <c r="AE633" s="116" t="str">
        <f t="shared" si="59"/>
        <v/>
      </c>
    </row>
    <row r="634" spans="2:31" ht="25.05" customHeight="1">
      <c r="B634" s="117"/>
      <c r="C634" s="117" t="s">
        <v>12</v>
      </c>
      <c r="D634" s="117"/>
      <c r="E634" s="117"/>
      <c r="F634" s="117"/>
      <c r="G634" s="117"/>
      <c r="H634" s="117"/>
      <c r="I634" s="117"/>
      <c r="J634" s="117"/>
      <c r="K634" s="117"/>
      <c r="L634" s="117"/>
      <c r="M634" s="118"/>
      <c r="N634" s="118"/>
      <c r="O634" s="118"/>
      <c r="P634" s="118"/>
      <c r="Q634" s="119"/>
      <c r="R634" s="119"/>
      <c r="S634" s="119"/>
      <c r="T634" s="119"/>
      <c r="U634" s="110">
        <f t="shared" si="55"/>
        <v>0</v>
      </c>
      <c r="V634" s="110">
        <f t="shared" si="54"/>
        <v>0</v>
      </c>
      <c r="W634" s="88"/>
      <c r="X634" s="111" t="str">
        <f>IF(ISNUMBER(B634), IF(COUNTIF($B$10:$B634, B634)=COUNTIF($B:$B, B634), "1", "0"), "")</f>
        <v/>
      </c>
      <c r="Y634" s="112">
        <f t="shared" si="56"/>
        <v>0</v>
      </c>
      <c r="Z634" s="113" t="str" cm="1">
        <f t="array" ref="Z634">_xlfn.IFS(S634="","未応札",S634&gt;0,"応札")</f>
        <v>未応札</v>
      </c>
      <c r="AA634" s="113" t="str" cm="1">
        <f t="array" ref="AA634">_xlfn.IFS(T634=0,"未約定",T634=S634,"約定",T634&lt;S634,"一部約定")</f>
        <v>未約定</v>
      </c>
      <c r="AB634" s="117"/>
      <c r="AC634" s="114" t="str">
        <f t="shared" si="57"/>
        <v/>
      </c>
      <c r="AD634" s="115" t="str">
        <f t="shared" si="58"/>
        <v/>
      </c>
      <c r="AE634" s="116" t="str">
        <f t="shared" si="59"/>
        <v/>
      </c>
    </row>
    <row r="635" spans="2:31" ht="25.05" customHeight="1">
      <c r="B635" s="117"/>
      <c r="C635" s="117" t="s">
        <v>12</v>
      </c>
      <c r="D635" s="117"/>
      <c r="E635" s="117"/>
      <c r="F635" s="117"/>
      <c r="G635" s="117"/>
      <c r="H635" s="117"/>
      <c r="I635" s="117"/>
      <c r="J635" s="117"/>
      <c r="K635" s="117"/>
      <c r="L635" s="117"/>
      <c r="M635" s="118"/>
      <c r="N635" s="118"/>
      <c r="O635" s="118"/>
      <c r="P635" s="118"/>
      <c r="Q635" s="119"/>
      <c r="R635" s="119"/>
      <c r="S635" s="119"/>
      <c r="T635" s="119"/>
      <c r="U635" s="110">
        <f t="shared" si="55"/>
        <v>0</v>
      </c>
      <c r="V635" s="110">
        <f t="shared" si="54"/>
        <v>0</v>
      </c>
      <c r="W635" s="88"/>
      <c r="X635" s="111" t="str">
        <f>IF(ISNUMBER(B635), IF(COUNTIF($B$10:$B635, B635)=COUNTIF($B:$B, B635), "1", "0"), "")</f>
        <v/>
      </c>
      <c r="Y635" s="112">
        <f t="shared" si="56"/>
        <v>0</v>
      </c>
      <c r="Z635" s="113" t="str" cm="1">
        <f t="array" ref="Z635">_xlfn.IFS(S635="","未応札",S635&gt;0,"応札")</f>
        <v>未応札</v>
      </c>
      <c r="AA635" s="113" t="str" cm="1">
        <f t="array" ref="AA635">_xlfn.IFS(T635=0,"未約定",T635=S635,"約定",T635&lt;S635,"一部約定")</f>
        <v>未約定</v>
      </c>
      <c r="AB635" s="117"/>
      <c r="AC635" s="114" t="str">
        <f t="shared" si="57"/>
        <v/>
      </c>
      <c r="AD635" s="115" t="str">
        <f t="shared" si="58"/>
        <v/>
      </c>
      <c r="AE635" s="116" t="str">
        <f t="shared" si="59"/>
        <v/>
      </c>
    </row>
    <row r="636" spans="2:31" ht="25.05" customHeight="1">
      <c r="B636" s="117"/>
      <c r="C636" s="117" t="s">
        <v>12</v>
      </c>
      <c r="D636" s="117"/>
      <c r="E636" s="117"/>
      <c r="F636" s="117"/>
      <c r="G636" s="117"/>
      <c r="H636" s="117"/>
      <c r="I636" s="117"/>
      <c r="J636" s="117"/>
      <c r="K636" s="117"/>
      <c r="L636" s="117"/>
      <c r="M636" s="118"/>
      <c r="N636" s="118"/>
      <c r="O636" s="118"/>
      <c r="P636" s="118"/>
      <c r="Q636" s="119"/>
      <c r="R636" s="119"/>
      <c r="S636" s="119"/>
      <c r="T636" s="119"/>
      <c r="U636" s="110">
        <f t="shared" si="55"/>
        <v>0</v>
      </c>
      <c r="V636" s="110">
        <f t="shared" si="54"/>
        <v>0</v>
      </c>
      <c r="W636" s="88"/>
      <c r="X636" s="111" t="str">
        <f>IF(ISNUMBER(B636), IF(COUNTIF($B$10:$B636, B636)=COUNTIF($B:$B, B636), "1", "0"), "")</f>
        <v/>
      </c>
      <c r="Y636" s="112">
        <f t="shared" si="56"/>
        <v>0</v>
      </c>
      <c r="Z636" s="113" t="str" cm="1">
        <f t="array" ref="Z636">_xlfn.IFS(S636="","未応札",S636&gt;0,"応札")</f>
        <v>未応札</v>
      </c>
      <c r="AA636" s="113" t="str" cm="1">
        <f t="array" ref="AA636">_xlfn.IFS(T636=0,"未約定",T636=S636,"約定",T636&lt;S636,"一部約定")</f>
        <v>未約定</v>
      </c>
      <c r="AB636" s="117"/>
      <c r="AC636" s="114" t="str">
        <f t="shared" si="57"/>
        <v/>
      </c>
      <c r="AD636" s="115" t="str">
        <f t="shared" si="58"/>
        <v/>
      </c>
      <c r="AE636" s="116" t="str">
        <f t="shared" si="59"/>
        <v/>
      </c>
    </row>
    <row r="637" spans="2:31" ht="25.05" customHeight="1">
      <c r="B637" s="117"/>
      <c r="C637" s="117" t="s">
        <v>12</v>
      </c>
      <c r="D637" s="117"/>
      <c r="E637" s="117"/>
      <c r="F637" s="117"/>
      <c r="G637" s="117"/>
      <c r="H637" s="117"/>
      <c r="I637" s="117"/>
      <c r="J637" s="117"/>
      <c r="K637" s="117"/>
      <c r="L637" s="117"/>
      <c r="M637" s="118"/>
      <c r="N637" s="118"/>
      <c r="O637" s="118"/>
      <c r="P637" s="118"/>
      <c r="Q637" s="119"/>
      <c r="R637" s="119"/>
      <c r="S637" s="119"/>
      <c r="T637" s="119"/>
      <c r="U637" s="110">
        <f t="shared" si="55"/>
        <v>0</v>
      </c>
      <c r="V637" s="110">
        <f t="shared" si="54"/>
        <v>0</v>
      </c>
      <c r="W637" s="88"/>
      <c r="X637" s="111" t="str">
        <f>IF(ISNUMBER(B637), IF(COUNTIF($B$10:$B637, B637)=COUNTIF($B:$B, B637), "1", "0"), "")</f>
        <v/>
      </c>
      <c r="Y637" s="112">
        <f t="shared" si="56"/>
        <v>0</v>
      </c>
      <c r="Z637" s="113" t="str" cm="1">
        <f t="array" ref="Z637">_xlfn.IFS(S637="","未応札",S637&gt;0,"応札")</f>
        <v>未応札</v>
      </c>
      <c r="AA637" s="113" t="str" cm="1">
        <f t="array" ref="AA637">_xlfn.IFS(T637=0,"未約定",T637=S637,"約定",T637&lt;S637,"一部約定")</f>
        <v>未約定</v>
      </c>
      <c r="AB637" s="117"/>
      <c r="AC637" s="114" t="str">
        <f t="shared" si="57"/>
        <v/>
      </c>
      <c r="AD637" s="115" t="str">
        <f t="shared" si="58"/>
        <v/>
      </c>
      <c r="AE637" s="116" t="str">
        <f t="shared" si="59"/>
        <v/>
      </c>
    </row>
    <row r="638" spans="2:31" ht="25.05" customHeight="1">
      <c r="B638" s="117"/>
      <c r="C638" s="117" t="s">
        <v>12</v>
      </c>
      <c r="D638" s="117"/>
      <c r="E638" s="117"/>
      <c r="F638" s="117"/>
      <c r="G638" s="117"/>
      <c r="H638" s="117"/>
      <c r="I638" s="117"/>
      <c r="J638" s="117"/>
      <c r="K638" s="117"/>
      <c r="L638" s="117"/>
      <c r="M638" s="118"/>
      <c r="N638" s="118"/>
      <c r="O638" s="118"/>
      <c r="P638" s="118"/>
      <c r="Q638" s="119"/>
      <c r="R638" s="119"/>
      <c r="S638" s="119"/>
      <c r="T638" s="119"/>
      <c r="U638" s="110">
        <f t="shared" si="55"/>
        <v>0</v>
      </c>
      <c r="V638" s="110">
        <f t="shared" si="54"/>
        <v>0</v>
      </c>
      <c r="W638" s="88"/>
      <c r="X638" s="111" t="str">
        <f>IF(ISNUMBER(B638), IF(COUNTIF($B$10:$B638, B638)=COUNTIF($B:$B, B638), "1", "0"), "")</f>
        <v/>
      </c>
      <c r="Y638" s="112">
        <f t="shared" si="56"/>
        <v>0</v>
      </c>
      <c r="Z638" s="113" t="str" cm="1">
        <f t="array" ref="Z638">_xlfn.IFS(S638="","未応札",S638&gt;0,"応札")</f>
        <v>未応札</v>
      </c>
      <c r="AA638" s="113" t="str" cm="1">
        <f t="array" ref="AA638">_xlfn.IFS(T638=0,"未約定",T638=S638,"約定",T638&lt;S638,"一部約定")</f>
        <v>未約定</v>
      </c>
      <c r="AB638" s="117"/>
      <c r="AC638" s="114" t="str">
        <f t="shared" si="57"/>
        <v/>
      </c>
      <c r="AD638" s="115" t="str">
        <f t="shared" si="58"/>
        <v/>
      </c>
      <c r="AE638" s="116" t="str">
        <f t="shared" si="59"/>
        <v/>
      </c>
    </row>
    <row r="639" spans="2:31" ht="25.05" customHeight="1">
      <c r="B639" s="117"/>
      <c r="C639" s="117" t="s">
        <v>12</v>
      </c>
      <c r="D639" s="117"/>
      <c r="E639" s="117"/>
      <c r="F639" s="117"/>
      <c r="G639" s="117"/>
      <c r="H639" s="117"/>
      <c r="I639" s="117"/>
      <c r="J639" s="117"/>
      <c r="K639" s="117"/>
      <c r="L639" s="117"/>
      <c r="M639" s="118"/>
      <c r="N639" s="118"/>
      <c r="O639" s="118"/>
      <c r="P639" s="118"/>
      <c r="Q639" s="119"/>
      <c r="R639" s="119"/>
      <c r="S639" s="119"/>
      <c r="T639" s="119"/>
      <c r="U639" s="110">
        <f t="shared" si="55"/>
        <v>0</v>
      </c>
      <c r="V639" s="110">
        <f t="shared" si="54"/>
        <v>0</v>
      </c>
      <c r="W639" s="88"/>
      <c r="X639" s="111" t="str">
        <f>IF(ISNUMBER(B639), IF(COUNTIF($B$10:$B639, B639)=COUNTIF($B:$B, B639), "1", "0"), "")</f>
        <v/>
      </c>
      <c r="Y639" s="112">
        <f t="shared" si="56"/>
        <v>0</v>
      </c>
      <c r="Z639" s="113" t="str" cm="1">
        <f t="array" ref="Z639">_xlfn.IFS(S639="","未応札",S639&gt;0,"応札")</f>
        <v>未応札</v>
      </c>
      <c r="AA639" s="113" t="str" cm="1">
        <f t="array" ref="AA639">_xlfn.IFS(T639=0,"未約定",T639=S639,"約定",T639&lt;S639,"一部約定")</f>
        <v>未約定</v>
      </c>
      <c r="AB639" s="117"/>
      <c r="AC639" s="114" t="str">
        <f t="shared" si="57"/>
        <v/>
      </c>
      <c r="AD639" s="115" t="str">
        <f t="shared" si="58"/>
        <v/>
      </c>
      <c r="AE639" s="116" t="str">
        <f t="shared" si="59"/>
        <v/>
      </c>
    </row>
    <row r="640" spans="2:31" ht="25.05" customHeight="1">
      <c r="B640" s="117"/>
      <c r="C640" s="117" t="s">
        <v>12</v>
      </c>
      <c r="D640" s="117"/>
      <c r="E640" s="117"/>
      <c r="F640" s="117"/>
      <c r="G640" s="117"/>
      <c r="H640" s="117"/>
      <c r="I640" s="117"/>
      <c r="J640" s="117"/>
      <c r="K640" s="117"/>
      <c r="L640" s="117"/>
      <c r="M640" s="118"/>
      <c r="N640" s="118"/>
      <c r="O640" s="118"/>
      <c r="P640" s="118"/>
      <c r="Q640" s="119"/>
      <c r="R640" s="119"/>
      <c r="S640" s="119"/>
      <c r="T640" s="119"/>
      <c r="U640" s="110">
        <f t="shared" si="55"/>
        <v>0</v>
      </c>
      <c r="V640" s="110">
        <f t="shared" si="54"/>
        <v>0</v>
      </c>
      <c r="W640" s="88"/>
      <c r="X640" s="111" t="str">
        <f>IF(ISNUMBER(B640), IF(COUNTIF($B$10:$B640, B640)=COUNTIF($B:$B, B640), "1", "0"), "")</f>
        <v/>
      </c>
      <c r="Y640" s="112">
        <f t="shared" si="56"/>
        <v>0</v>
      </c>
      <c r="Z640" s="113" t="str" cm="1">
        <f t="array" ref="Z640">_xlfn.IFS(S640="","未応札",S640&gt;0,"応札")</f>
        <v>未応札</v>
      </c>
      <c r="AA640" s="113" t="str" cm="1">
        <f t="array" ref="AA640">_xlfn.IFS(T640=0,"未約定",T640=S640,"約定",T640&lt;S640,"一部約定")</f>
        <v>未約定</v>
      </c>
      <c r="AB640" s="117"/>
      <c r="AC640" s="114" t="str">
        <f t="shared" si="57"/>
        <v/>
      </c>
      <c r="AD640" s="115" t="str">
        <f t="shared" si="58"/>
        <v/>
      </c>
      <c r="AE640" s="116" t="str">
        <f t="shared" si="59"/>
        <v/>
      </c>
    </row>
    <row r="641" spans="2:31" ht="25.05" customHeight="1">
      <c r="B641" s="117"/>
      <c r="C641" s="117" t="s">
        <v>12</v>
      </c>
      <c r="D641" s="117"/>
      <c r="E641" s="117"/>
      <c r="F641" s="117"/>
      <c r="G641" s="117"/>
      <c r="H641" s="117"/>
      <c r="I641" s="117"/>
      <c r="J641" s="117"/>
      <c r="K641" s="117"/>
      <c r="L641" s="117"/>
      <c r="M641" s="118"/>
      <c r="N641" s="118"/>
      <c r="O641" s="118"/>
      <c r="P641" s="118"/>
      <c r="Q641" s="119"/>
      <c r="R641" s="119"/>
      <c r="S641" s="119"/>
      <c r="T641" s="119"/>
      <c r="U641" s="110">
        <f t="shared" si="55"/>
        <v>0</v>
      </c>
      <c r="V641" s="110">
        <f t="shared" si="54"/>
        <v>0</v>
      </c>
      <c r="W641" s="88"/>
      <c r="X641" s="111" t="str">
        <f>IF(ISNUMBER(B641), IF(COUNTIF($B$10:$B641, B641)=COUNTIF($B:$B, B641), "1", "0"), "")</f>
        <v/>
      </c>
      <c r="Y641" s="112">
        <f t="shared" si="56"/>
        <v>0</v>
      </c>
      <c r="Z641" s="113" t="str" cm="1">
        <f t="array" ref="Z641">_xlfn.IFS(S641="","未応札",S641&gt;0,"応札")</f>
        <v>未応札</v>
      </c>
      <c r="AA641" s="113" t="str" cm="1">
        <f t="array" ref="AA641">_xlfn.IFS(T641=0,"未約定",T641=S641,"約定",T641&lt;S641,"一部約定")</f>
        <v>未約定</v>
      </c>
      <c r="AB641" s="117"/>
      <c r="AC641" s="114" t="str">
        <f t="shared" si="57"/>
        <v/>
      </c>
      <c r="AD641" s="115" t="str">
        <f t="shared" si="58"/>
        <v/>
      </c>
      <c r="AE641" s="116" t="str">
        <f t="shared" si="59"/>
        <v/>
      </c>
    </row>
    <row r="642" spans="2:31" ht="25.05" customHeight="1">
      <c r="B642" s="117"/>
      <c r="C642" s="117" t="s">
        <v>12</v>
      </c>
      <c r="D642" s="117"/>
      <c r="E642" s="117"/>
      <c r="F642" s="117"/>
      <c r="G642" s="117"/>
      <c r="H642" s="117"/>
      <c r="I642" s="117"/>
      <c r="J642" s="117"/>
      <c r="K642" s="117"/>
      <c r="L642" s="117"/>
      <c r="M642" s="118"/>
      <c r="N642" s="118"/>
      <c r="O642" s="118"/>
      <c r="P642" s="118"/>
      <c r="Q642" s="119"/>
      <c r="R642" s="119"/>
      <c r="S642" s="119"/>
      <c r="T642" s="119"/>
      <c r="U642" s="110">
        <f t="shared" si="55"/>
        <v>0</v>
      </c>
      <c r="V642" s="110">
        <f t="shared" si="54"/>
        <v>0</v>
      </c>
      <c r="W642" s="88"/>
      <c r="X642" s="111" t="str">
        <f>IF(ISNUMBER(B642), IF(COUNTIF($B$10:$B642, B642)=COUNTIF($B:$B, B642), "1", "0"), "")</f>
        <v/>
      </c>
      <c r="Y642" s="112">
        <f t="shared" si="56"/>
        <v>0</v>
      </c>
      <c r="Z642" s="113" t="str" cm="1">
        <f t="array" ref="Z642">_xlfn.IFS(S642="","未応札",S642&gt;0,"応札")</f>
        <v>未応札</v>
      </c>
      <c r="AA642" s="113" t="str" cm="1">
        <f t="array" ref="AA642">_xlfn.IFS(T642=0,"未約定",T642=S642,"約定",T642&lt;S642,"一部約定")</f>
        <v>未約定</v>
      </c>
      <c r="AB642" s="117"/>
      <c r="AC642" s="114" t="str">
        <f t="shared" si="57"/>
        <v/>
      </c>
      <c r="AD642" s="115" t="str">
        <f t="shared" si="58"/>
        <v/>
      </c>
      <c r="AE642" s="116" t="str">
        <f t="shared" si="59"/>
        <v/>
      </c>
    </row>
    <row r="643" spans="2:31" ht="25.05" customHeight="1">
      <c r="B643" s="117"/>
      <c r="C643" s="117" t="s">
        <v>12</v>
      </c>
      <c r="D643" s="117"/>
      <c r="E643" s="117"/>
      <c r="F643" s="117"/>
      <c r="G643" s="117"/>
      <c r="H643" s="117"/>
      <c r="I643" s="117"/>
      <c r="J643" s="117"/>
      <c r="K643" s="117"/>
      <c r="L643" s="117"/>
      <c r="M643" s="118"/>
      <c r="N643" s="118"/>
      <c r="O643" s="118"/>
      <c r="P643" s="118"/>
      <c r="Q643" s="119"/>
      <c r="R643" s="119"/>
      <c r="S643" s="119"/>
      <c r="T643" s="119"/>
      <c r="U643" s="110">
        <f t="shared" si="55"/>
        <v>0</v>
      </c>
      <c r="V643" s="110">
        <f t="shared" si="54"/>
        <v>0</v>
      </c>
      <c r="W643" s="88"/>
      <c r="X643" s="111" t="str">
        <f>IF(ISNUMBER(B643), IF(COUNTIF($B$10:$B643, B643)=COUNTIF($B:$B, B643), "1", "0"), "")</f>
        <v/>
      </c>
      <c r="Y643" s="112">
        <f t="shared" si="56"/>
        <v>0</v>
      </c>
      <c r="Z643" s="113" t="str" cm="1">
        <f t="array" ref="Z643">_xlfn.IFS(S643="","未応札",S643&gt;0,"応札")</f>
        <v>未応札</v>
      </c>
      <c r="AA643" s="113" t="str" cm="1">
        <f t="array" ref="AA643">_xlfn.IFS(T643=0,"未約定",T643=S643,"約定",T643&lt;S643,"一部約定")</f>
        <v>未約定</v>
      </c>
      <c r="AB643" s="117"/>
      <c r="AC643" s="114" t="str">
        <f t="shared" si="57"/>
        <v/>
      </c>
      <c r="AD643" s="115" t="str">
        <f t="shared" si="58"/>
        <v/>
      </c>
      <c r="AE643" s="116" t="str">
        <f t="shared" si="59"/>
        <v/>
      </c>
    </row>
    <row r="644" spans="2:31" ht="25.05" customHeight="1">
      <c r="B644" s="117"/>
      <c r="C644" s="117" t="s">
        <v>12</v>
      </c>
      <c r="D644" s="117"/>
      <c r="E644" s="117"/>
      <c r="F644" s="117"/>
      <c r="G644" s="117"/>
      <c r="H644" s="117"/>
      <c r="I644" s="117"/>
      <c r="J644" s="117"/>
      <c r="K644" s="117"/>
      <c r="L644" s="117"/>
      <c r="M644" s="118"/>
      <c r="N644" s="118"/>
      <c r="O644" s="118"/>
      <c r="P644" s="118"/>
      <c r="Q644" s="119"/>
      <c r="R644" s="119"/>
      <c r="S644" s="119"/>
      <c r="T644" s="119"/>
      <c r="U644" s="110">
        <f t="shared" si="55"/>
        <v>0</v>
      </c>
      <c r="V644" s="110">
        <f t="shared" si="54"/>
        <v>0</v>
      </c>
      <c r="W644" s="88"/>
      <c r="X644" s="111" t="str">
        <f>IF(ISNUMBER(B644), IF(COUNTIF($B$10:$B644, B644)=COUNTIF($B:$B, B644), "1", "0"), "")</f>
        <v/>
      </c>
      <c r="Y644" s="112">
        <f t="shared" si="56"/>
        <v>0</v>
      </c>
      <c r="Z644" s="113" t="str" cm="1">
        <f t="array" ref="Z644">_xlfn.IFS(S644="","未応札",S644&gt;0,"応札")</f>
        <v>未応札</v>
      </c>
      <c r="AA644" s="113" t="str" cm="1">
        <f t="array" ref="AA644">_xlfn.IFS(T644=0,"未約定",T644=S644,"約定",T644&lt;S644,"一部約定")</f>
        <v>未約定</v>
      </c>
      <c r="AB644" s="117"/>
      <c r="AC644" s="114" t="str">
        <f t="shared" si="57"/>
        <v/>
      </c>
      <c r="AD644" s="115" t="str">
        <f t="shared" si="58"/>
        <v/>
      </c>
      <c r="AE644" s="116" t="str">
        <f t="shared" si="59"/>
        <v/>
      </c>
    </row>
    <row r="645" spans="2:31" ht="25.05" customHeight="1">
      <c r="B645" s="117"/>
      <c r="C645" s="117" t="s">
        <v>12</v>
      </c>
      <c r="D645" s="117"/>
      <c r="E645" s="117"/>
      <c r="F645" s="117"/>
      <c r="G645" s="117"/>
      <c r="H645" s="117"/>
      <c r="I645" s="117"/>
      <c r="J645" s="117"/>
      <c r="K645" s="117"/>
      <c r="L645" s="117"/>
      <c r="M645" s="118"/>
      <c r="N645" s="118"/>
      <c r="O645" s="118"/>
      <c r="P645" s="118"/>
      <c r="Q645" s="119"/>
      <c r="R645" s="119"/>
      <c r="S645" s="119"/>
      <c r="T645" s="119"/>
      <c r="U645" s="110">
        <f t="shared" si="55"/>
        <v>0</v>
      </c>
      <c r="V645" s="110">
        <f t="shared" si="54"/>
        <v>0</v>
      </c>
      <c r="W645" s="88"/>
      <c r="X645" s="111" t="str">
        <f>IF(ISNUMBER(B645), IF(COUNTIF($B$10:$B645, B645)=COUNTIF($B:$B, B645), "1", "0"), "")</f>
        <v/>
      </c>
      <c r="Y645" s="112">
        <f t="shared" si="56"/>
        <v>0</v>
      </c>
      <c r="Z645" s="113" t="str" cm="1">
        <f t="array" ref="Z645">_xlfn.IFS(S645="","未応札",S645&gt;0,"応札")</f>
        <v>未応札</v>
      </c>
      <c r="AA645" s="113" t="str" cm="1">
        <f t="array" ref="AA645">_xlfn.IFS(T645=0,"未約定",T645=S645,"約定",T645&lt;S645,"一部約定")</f>
        <v>未約定</v>
      </c>
      <c r="AB645" s="117"/>
      <c r="AC645" s="114" t="str">
        <f t="shared" si="57"/>
        <v/>
      </c>
      <c r="AD645" s="115" t="str">
        <f t="shared" si="58"/>
        <v/>
      </c>
      <c r="AE645" s="116" t="str">
        <f t="shared" si="59"/>
        <v/>
      </c>
    </row>
    <row r="646" spans="2:31" ht="25.05" customHeight="1">
      <c r="B646" s="117"/>
      <c r="C646" s="117" t="s">
        <v>12</v>
      </c>
      <c r="D646" s="117"/>
      <c r="E646" s="117"/>
      <c r="F646" s="117"/>
      <c r="G646" s="117"/>
      <c r="H646" s="117"/>
      <c r="I646" s="117"/>
      <c r="J646" s="117"/>
      <c r="K646" s="117"/>
      <c r="L646" s="117"/>
      <c r="M646" s="118"/>
      <c r="N646" s="118"/>
      <c r="O646" s="118"/>
      <c r="P646" s="118"/>
      <c r="Q646" s="119"/>
      <c r="R646" s="119"/>
      <c r="S646" s="119"/>
      <c r="T646" s="119"/>
      <c r="U646" s="110">
        <f t="shared" si="55"/>
        <v>0</v>
      </c>
      <c r="V646" s="110">
        <f t="shared" si="54"/>
        <v>0</v>
      </c>
      <c r="W646" s="88"/>
      <c r="X646" s="111" t="str">
        <f>IF(ISNUMBER(B646), IF(COUNTIF($B$10:$B646, B646)=COUNTIF($B:$B, B646), "1", "0"), "")</f>
        <v/>
      </c>
      <c r="Y646" s="112">
        <f t="shared" si="56"/>
        <v>0</v>
      </c>
      <c r="Z646" s="113" t="str" cm="1">
        <f t="array" ref="Z646">_xlfn.IFS(S646="","未応札",S646&gt;0,"応札")</f>
        <v>未応札</v>
      </c>
      <c r="AA646" s="113" t="str" cm="1">
        <f t="array" ref="AA646">_xlfn.IFS(T646=0,"未約定",T646=S646,"約定",T646&lt;S646,"一部約定")</f>
        <v>未約定</v>
      </c>
      <c r="AB646" s="117"/>
      <c r="AC646" s="114" t="str">
        <f t="shared" si="57"/>
        <v/>
      </c>
      <c r="AD646" s="115" t="str">
        <f t="shared" si="58"/>
        <v/>
      </c>
      <c r="AE646" s="116" t="str">
        <f t="shared" si="59"/>
        <v/>
      </c>
    </row>
    <row r="647" spans="2:31" ht="25.05" customHeight="1">
      <c r="B647" s="117"/>
      <c r="C647" s="117" t="s">
        <v>12</v>
      </c>
      <c r="D647" s="117"/>
      <c r="E647" s="117"/>
      <c r="F647" s="117"/>
      <c r="G647" s="117"/>
      <c r="H647" s="117"/>
      <c r="I647" s="117"/>
      <c r="J647" s="117"/>
      <c r="K647" s="117"/>
      <c r="L647" s="117"/>
      <c r="M647" s="118"/>
      <c r="N647" s="118"/>
      <c r="O647" s="118"/>
      <c r="P647" s="118"/>
      <c r="Q647" s="119"/>
      <c r="R647" s="119"/>
      <c r="S647" s="119"/>
      <c r="T647" s="119"/>
      <c r="U647" s="110">
        <f t="shared" si="55"/>
        <v>0</v>
      </c>
      <c r="V647" s="110">
        <f t="shared" si="54"/>
        <v>0</v>
      </c>
      <c r="W647" s="88"/>
      <c r="X647" s="111" t="str">
        <f>IF(ISNUMBER(B647), IF(COUNTIF($B$10:$B647, B647)=COUNTIF($B:$B, B647), "1", "0"), "")</f>
        <v/>
      </c>
      <c r="Y647" s="112">
        <f t="shared" si="56"/>
        <v>0</v>
      </c>
      <c r="Z647" s="113" t="str" cm="1">
        <f t="array" ref="Z647">_xlfn.IFS(S647="","未応札",S647&gt;0,"応札")</f>
        <v>未応札</v>
      </c>
      <c r="AA647" s="113" t="str" cm="1">
        <f t="array" ref="AA647">_xlfn.IFS(T647=0,"未約定",T647=S647,"約定",T647&lt;S647,"一部約定")</f>
        <v>未約定</v>
      </c>
      <c r="AB647" s="117"/>
      <c r="AC647" s="114" t="str">
        <f t="shared" si="57"/>
        <v/>
      </c>
      <c r="AD647" s="115" t="str">
        <f t="shared" si="58"/>
        <v/>
      </c>
      <c r="AE647" s="116" t="str">
        <f t="shared" si="59"/>
        <v/>
      </c>
    </row>
    <row r="648" spans="2:31" ht="25.05" customHeight="1">
      <c r="B648" s="117"/>
      <c r="C648" s="117" t="s">
        <v>12</v>
      </c>
      <c r="D648" s="117"/>
      <c r="E648" s="117"/>
      <c r="F648" s="117"/>
      <c r="G648" s="117"/>
      <c r="H648" s="117"/>
      <c r="I648" s="117"/>
      <c r="J648" s="117"/>
      <c r="K648" s="117"/>
      <c r="L648" s="117"/>
      <c r="M648" s="118"/>
      <c r="N648" s="118"/>
      <c r="O648" s="118"/>
      <c r="P648" s="118"/>
      <c r="Q648" s="119"/>
      <c r="R648" s="119"/>
      <c r="S648" s="119"/>
      <c r="T648" s="119"/>
      <c r="U648" s="110">
        <f t="shared" si="55"/>
        <v>0</v>
      </c>
      <c r="V648" s="110">
        <f t="shared" si="54"/>
        <v>0</v>
      </c>
      <c r="W648" s="88"/>
      <c r="X648" s="111" t="str">
        <f>IF(ISNUMBER(B648), IF(COUNTIF($B$10:$B648, B648)=COUNTIF($B:$B, B648), "1", "0"), "")</f>
        <v/>
      </c>
      <c r="Y648" s="112">
        <f t="shared" si="56"/>
        <v>0</v>
      </c>
      <c r="Z648" s="113" t="str" cm="1">
        <f t="array" ref="Z648">_xlfn.IFS(S648="","未応札",S648&gt;0,"応札")</f>
        <v>未応札</v>
      </c>
      <c r="AA648" s="113" t="str" cm="1">
        <f t="array" ref="AA648">_xlfn.IFS(T648=0,"未約定",T648=S648,"約定",T648&lt;S648,"一部約定")</f>
        <v>未約定</v>
      </c>
      <c r="AB648" s="117"/>
      <c r="AC648" s="114" t="str">
        <f t="shared" si="57"/>
        <v/>
      </c>
      <c r="AD648" s="115" t="str">
        <f t="shared" si="58"/>
        <v/>
      </c>
      <c r="AE648" s="116" t="str">
        <f t="shared" si="59"/>
        <v/>
      </c>
    </row>
    <row r="649" spans="2:31" ht="25.05" customHeight="1">
      <c r="B649" s="117"/>
      <c r="C649" s="117" t="s">
        <v>12</v>
      </c>
      <c r="D649" s="117"/>
      <c r="E649" s="117"/>
      <c r="F649" s="117"/>
      <c r="G649" s="117"/>
      <c r="H649" s="117"/>
      <c r="I649" s="117"/>
      <c r="J649" s="117"/>
      <c r="K649" s="117"/>
      <c r="L649" s="117"/>
      <c r="M649" s="118"/>
      <c r="N649" s="118"/>
      <c r="O649" s="118"/>
      <c r="P649" s="118"/>
      <c r="Q649" s="119"/>
      <c r="R649" s="119"/>
      <c r="S649" s="119"/>
      <c r="T649" s="119"/>
      <c r="U649" s="110">
        <f t="shared" si="55"/>
        <v>0</v>
      </c>
      <c r="V649" s="110">
        <f t="shared" si="54"/>
        <v>0</v>
      </c>
      <c r="W649" s="88"/>
      <c r="X649" s="111" t="str">
        <f>IF(ISNUMBER(B649), IF(COUNTIF($B$10:$B649, B649)=COUNTIF($B:$B, B649), "1", "0"), "")</f>
        <v/>
      </c>
      <c r="Y649" s="112">
        <f t="shared" si="56"/>
        <v>0</v>
      </c>
      <c r="Z649" s="113" t="str" cm="1">
        <f t="array" ref="Z649">_xlfn.IFS(S649="","未応札",S649&gt;0,"応札")</f>
        <v>未応札</v>
      </c>
      <c r="AA649" s="113" t="str" cm="1">
        <f t="array" ref="AA649">_xlfn.IFS(T649=0,"未約定",T649=S649,"約定",T649&lt;S649,"一部約定")</f>
        <v>未約定</v>
      </c>
      <c r="AB649" s="117"/>
      <c r="AC649" s="114" t="str">
        <f t="shared" si="57"/>
        <v/>
      </c>
      <c r="AD649" s="115" t="str">
        <f t="shared" si="58"/>
        <v/>
      </c>
      <c r="AE649" s="116" t="str">
        <f t="shared" si="59"/>
        <v/>
      </c>
    </row>
    <row r="650" spans="2:31" ht="25.05" customHeight="1">
      <c r="B650" s="117"/>
      <c r="C650" s="117" t="s">
        <v>12</v>
      </c>
      <c r="D650" s="117"/>
      <c r="E650" s="117"/>
      <c r="F650" s="117"/>
      <c r="G650" s="117"/>
      <c r="H650" s="117"/>
      <c r="I650" s="117"/>
      <c r="J650" s="117"/>
      <c r="K650" s="117"/>
      <c r="L650" s="117"/>
      <c r="M650" s="118"/>
      <c r="N650" s="118"/>
      <c r="O650" s="118"/>
      <c r="P650" s="118"/>
      <c r="Q650" s="119"/>
      <c r="R650" s="119"/>
      <c r="S650" s="119"/>
      <c r="T650" s="119"/>
      <c r="U650" s="110">
        <f t="shared" si="55"/>
        <v>0</v>
      </c>
      <c r="V650" s="110">
        <f t="shared" ref="V650:V713" si="60">IF(W650 &gt; 0, SUMIFS(U:U, B:B, B650, Y:Y, 1), 0)</f>
        <v>0</v>
      </c>
      <c r="W650" s="88"/>
      <c r="X650" s="111" t="str">
        <f>IF(ISNUMBER(B650), IF(COUNTIF($B$10:$B650, B650)=COUNTIF($B:$B, B650), "1", "0"), "")</f>
        <v/>
      </c>
      <c r="Y650" s="112">
        <f t="shared" si="56"/>
        <v>0</v>
      </c>
      <c r="Z650" s="113" t="str" cm="1">
        <f t="array" ref="Z650">_xlfn.IFS(S650="","未応札",S650&gt;0,"応札")</f>
        <v>未応札</v>
      </c>
      <c r="AA650" s="113" t="str" cm="1">
        <f t="array" ref="AA650">_xlfn.IFS(T650=0,"未約定",T650=S650,"約定",T650&lt;S650,"一部約定")</f>
        <v>未約定</v>
      </c>
      <c r="AB650" s="117"/>
      <c r="AC650" s="114" t="str">
        <f t="shared" si="57"/>
        <v/>
      </c>
      <c r="AD650" s="115" t="str">
        <f t="shared" si="58"/>
        <v/>
      </c>
      <c r="AE650" s="116" t="str">
        <f t="shared" si="59"/>
        <v/>
      </c>
    </row>
    <row r="651" spans="2:31" ht="25.05" customHeight="1">
      <c r="B651" s="117"/>
      <c r="C651" s="117" t="s">
        <v>12</v>
      </c>
      <c r="D651" s="117"/>
      <c r="E651" s="117"/>
      <c r="F651" s="117"/>
      <c r="G651" s="117"/>
      <c r="H651" s="117"/>
      <c r="I651" s="117"/>
      <c r="J651" s="117"/>
      <c r="K651" s="117"/>
      <c r="L651" s="117"/>
      <c r="M651" s="118"/>
      <c r="N651" s="118"/>
      <c r="O651" s="118"/>
      <c r="P651" s="118"/>
      <c r="Q651" s="119"/>
      <c r="R651" s="119"/>
      <c r="S651" s="119"/>
      <c r="T651" s="119"/>
      <c r="U651" s="110">
        <f t="shared" ref="U651:U714" si="61">P651*R651</f>
        <v>0</v>
      </c>
      <c r="V651" s="110">
        <f t="shared" si="60"/>
        <v>0</v>
      </c>
      <c r="W651" s="88"/>
      <c r="X651" s="111" t="str">
        <f>IF(ISNUMBER(B651), IF(COUNTIF($B$10:$B651, B651)=COUNTIF($B:$B, B651), "1", "0"), "")</f>
        <v/>
      </c>
      <c r="Y651" s="112">
        <f t="shared" ref="Y651:Y714" si="62">IF(OR(C651="約定間全量不落(約定間停止・再起動)",
       C651="約定間全量不落(余力活用契約で最低出力維持)",
       C651="持ち下げ・起動供出機:約定間全量不落(約定間停止・再起動)",
       C651="持ち下げ・起動供出機:約定間全量不落(余力活用契約で最低出力維持)"), 1, 0)</f>
        <v>0</v>
      </c>
      <c r="Z651" s="113" t="str" cm="1">
        <f t="array" ref="Z651">_xlfn.IFS(S651="","未応札",S651&gt;0,"応札")</f>
        <v>未応札</v>
      </c>
      <c r="AA651" s="113" t="str" cm="1">
        <f t="array" ref="AA651">_xlfn.IFS(T651=0,"未約定",T651=S651,"約定",T651&lt;S651,"一部約定")</f>
        <v>未約定</v>
      </c>
      <c r="AB651" s="117"/>
      <c r="AC651" s="114" t="str">
        <f t="shared" ref="AC651:AC714" si="63">IF(Z651="応札",
IF(AA651="未約定",
IF(OR(G651="該当(起動供出機)", G651="該当(持ち下げ供出機)"), O651*S651, M651*S651),
IF(AA651="一部約定",
IF(OR(G651="該当(起動供出機)", G651="該当(持ち下げ供出機)"), O651*(S651-T651), M651*(S651-T651)),
"")
),
""
)</f>
        <v/>
      </c>
      <c r="AD651" s="115" t="str">
        <f t="shared" ref="AD651:AD714" si="64">IF(Q651=0,"", IF(OR(AA651="一部約定", AA651="未約定"), P651*(S651-T651), ""))</f>
        <v/>
      </c>
      <c r="AE651" s="116" t="str">
        <f t="shared" ref="AE651:AE714" si="65">IF(AND(Z651="応札",AA651="未約定"), IF(V651&lt;&gt;0, IF(W651&lt;V651, IF(W651&lt;&gt;0, W651, ""), IF(V651&lt;&gt;0, V651, "")), IF(W651&lt;&gt;0, W651, "")), "")</f>
        <v/>
      </c>
    </row>
    <row r="652" spans="2:31" ht="25.05" customHeight="1">
      <c r="B652" s="117"/>
      <c r="C652" s="117" t="s">
        <v>12</v>
      </c>
      <c r="D652" s="117"/>
      <c r="E652" s="117"/>
      <c r="F652" s="117"/>
      <c r="G652" s="117"/>
      <c r="H652" s="117"/>
      <c r="I652" s="117"/>
      <c r="J652" s="117"/>
      <c r="K652" s="117"/>
      <c r="L652" s="117"/>
      <c r="M652" s="118"/>
      <c r="N652" s="118"/>
      <c r="O652" s="118"/>
      <c r="P652" s="118"/>
      <c r="Q652" s="119"/>
      <c r="R652" s="119"/>
      <c r="S652" s="119"/>
      <c r="T652" s="119"/>
      <c r="U652" s="110">
        <f t="shared" si="61"/>
        <v>0</v>
      </c>
      <c r="V652" s="110">
        <f t="shared" si="60"/>
        <v>0</v>
      </c>
      <c r="W652" s="88"/>
      <c r="X652" s="111" t="str">
        <f>IF(ISNUMBER(B652), IF(COUNTIF($B$10:$B652, B652)=COUNTIF($B:$B, B652), "1", "0"), "")</f>
        <v/>
      </c>
      <c r="Y652" s="112">
        <f t="shared" si="62"/>
        <v>0</v>
      </c>
      <c r="Z652" s="113" t="str" cm="1">
        <f t="array" ref="Z652">_xlfn.IFS(S652="","未応札",S652&gt;0,"応札")</f>
        <v>未応札</v>
      </c>
      <c r="AA652" s="113" t="str" cm="1">
        <f t="array" ref="AA652">_xlfn.IFS(T652=0,"未約定",T652=S652,"約定",T652&lt;S652,"一部約定")</f>
        <v>未約定</v>
      </c>
      <c r="AB652" s="117"/>
      <c r="AC652" s="114" t="str">
        <f t="shared" si="63"/>
        <v/>
      </c>
      <c r="AD652" s="115" t="str">
        <f t="shared" si="64"/>
        <v/>
      </c>
      <c r="AE652" s="116" t="str">
        <f t="shared" si="65"/>
        <v/>
      </c>
    </row>
    <row r="653" spans="2:31" ht="25.05" customHeight="1">
      <c r="B653" s="117"/>
      <c r="C653" s="117" t="s">
        <v>12</v>
      </c>
      <c r="D653" s="117"/>
      <c r="E653" s="117"/>
      <c r="F653" s="117"/>
      <c r="G653" s="117"/>
      <c r="H653" s="117"/>
      <c r="I653" s="117"/>
      <c r="J653" s="117"/>
      <c r="K653" s="117"/>
      <c r="L653" s="117"/>
      <c r="M653" s="118"/>
      <c r="N653" s="118"/>
      <c r="O653" s="118"/>
      <c r="P653" s="118"/>
      <c r="Q653" s="119"/>
      <c r="R653" s="119"/>
      <c r="S653" s="119"/>
      <c r="T653" s="119"/>
      <c r="U653" s="110">
        <f t="shared" si="61"/>
        <v>0</v>
      </c>
      <c r="V653" s="110">
        <f t="shared" si="60"/>
        <v>0</v>
      </c>
      <c r="W653" s="88"/>
      <c r="X653" s="111" t="str">
        <f>IF(ISNUMBER(B653), IF(COUNTIF($B$10:$B653, B653)=COUNTIF($B:$B, B653), "1", "0"), "")</f>
        <v/>
      </c>
      <c r="Y653" s="112">
        <f t="shared" si="62"/>
        <v>0</v>
      </c>
      <c r="Z653" s="113" t="str" cm="1">
        <f t="array" ref="Z653">_xlfn.IFS(S653="","未応札",S653&gt;0,"応札")</f>
        <v>未応札</v>
      </c>
      <c r="AA653" s="113" t="str" cm="1">
        <f t="array" ref="AA653">_xlfn.IFS(T653=0,"未約定",T653=S653,"約定",T653&lt;S653,"一部約定")</f>
        <v>未約定</v>
      </c>
      <c r="AB653" s="117"/>
      <c r="AC653" s="114" t="str">
        <f t="shared" si="63"/>
        <v/>
      </c>
      <c r="AD653" s="115" t="str">
        <f t="shared" si="64"/>
        <v/>
      </c>
      <c r="AE653" s="116" t="str">
        <f t="shared" si="65"/>
        <v/>
      </c>
    </row>
    <row r="654" spans="2:31" ht="25.05" customHeight="1">
      <c r="B654" s="117"/>
      <c r="C654" s="117" t="s">
        <v>12</v>
      </c>
      <c r="D654" s="117"/>
      <c r="E654" s="117"/>
      <c r="F654" s="117"/>
      <c r="G654" s="117"/>
      <c r="H654" s="117"/>
      <c r="I654" s="117"/>
      <c r="J654" s="117"/>
      <c r="K654" s="117"/>
      <c r="L654" s="117"/>
      <c r="M654" s="118"/>
      <c r="N654" s="118"/>
      <c r="O654" s="118"/>
      <c r="P654" s="118"/>
      <c r="Q654" s="119"/>
      <c r="R654" s="119"/>
      <c r="S654" s="119"/>
      <c r="T654" s="119"/>
      <c r="U654" s="110">
        <f t="shared" si="61"/>
        <v>0</v>
      </c>
      <c r="V654" s="110">
        <f t="shared" si="60"/>
        <v>0</v>
      </c>
      <c r="W654" s="88"/>
      <c r="X654" s="111" t="str">
        <f>IF(ISNUMBER(B654), IF(COUNTIF($B$10:$B654, B654)=COUNTIF($B:$B, B654), "1", "0"), "")</f>
        <v/>
      </c>
      <c r="Y654" s="112">
        <f t="shared" si="62"/>
        <v>0</v>
      </c>
      <c r="Z654" s="113" t="str" cm="1">
        <f t="array" ref="Z654">_xlfn.IFS(S654="","未応札",S654&gt;0,"応札")</f>
        <v>未応札</v>
      </c>
      <c r="AA654" s="113" t="str" cm="1">
        <f t="array" ref="AA654">_xlfn.IFS(T654=0,"未約定",T654=S654,"約定",T654&lt;S654,"一部約定")</f>
        <v>未約定</v>
      </c>
      <c r="AB654" s="117"/>
      <c r="AC654" s="114" t="str">
        <f t="shared" si="63"/>
        <v/>
      </c>
      <c r="AD654" s="115" t="str">
        <f t="shared" si="64"/>
        <v/>
      </c>
      <c r="AE654" s="116" t="str">
        <f t="shared" si="65"/>
        <v/>
      </c>
    </row>
    <row r="655" spans="2:31" ht="25.05" customHeight="1">
      <c r="B655" s="117"/>
      <c r="C655" s="117" t="s">
        <v>12</v>
      </c>
      <c r="D655" s="117"/>
      <c r="E655" s="117"/>
      <c r="F655" s="117"/>
      <c r="G655" s="117"/>
      <c r="H655" s="117"/>
      <c r="I655" s="117"/>
      <c r="J655" s="117"/>
      <c r="K655" s="117"/>
      <c r="L655" s="117"/>
      <c r="M655" s="118"/>
      <c r="N655" s="118"/>
      <c r="O655" s="118"/>
      <c r="P655" s="118"/>
      <c r="Q655" s="119"/>
      <c r="R655" s="119"/>
      <c r="S655" s="119"/>
      <c r="T655" s="119"/>
      <c r="U655" s="110">
        <f t="shared" si="61"/>
        <v>0</v>
      </c>
      <c r="V655" s="110">
        <f t="shared" si="60"/>
        <v>0</v>
      </c>
      <c r="W655" s="88"/>
      <c r="X655" s="111" t="str">
        <f>IF(ISNUMBER(B655), IF(COUNTIF($B$10:$B655, B655)=COUNTIF($B:$B, B655), "1", "0"), "")</f>
        <v/>
      </c>
      <c r="Y655" s="112">
        <f t="shared" si="62"/>
        <v>0</v>
      </c>
      <c r="Z655" s="113" t="str" cm="1">
        <f t="array" ref="Z655">_xlfn.IFS(S655="","未応札",S655&gt;0,"応札")</f>
        <v>未応札</v>
      </c>
      <c r="AA655" s="113" t="str" cm="1">
        <f t="array" ref="AA655">_xlfn.IFS(T655=0,"未約定",T655=S655,"約定",T655&lt;S655,"一部約定")</f>
        <v>未約定</v>
      </c>
      <c r="AB655" s="117"/>
      <c r="AC655" s="114" t="str">
        <f t="shared" si="63"/>
        <v/>
      </c>
      <c r="AD655" s="115" t="str">
        <f t="shared" si="64"/>
        <v/>
      </c>
      <c r="AE655" s="116" t="str">
        <f t="shared" si="65"/>
        <v/>
      </c>
    </row>
    <row r="656" spans="2:31" ht="25.05" customHeight="1">
      <c r="B656" s="117"/>
      <c r="C656" s="117" t="s">
        <v>12</v>
      </c>
      <c r="D656" s="117"/>
      <c r="E656" s="117"/>
      <c r="F656" s="117"/>
      <c r="G656" s="117"/>
      <c r="H656" s="117"/>
      <c r="I656" s="117"/>
      <c r="J656" s="117"/>
      <c r="K656" s="117"/>
      <c r="L656" s="117"/>
      <c r="M656" s="118"/>
      <c r="N656" s="118"/>
      <c r="O656" s="118"/>
      <c r="P656" s="118"/>
      <c r="Q656" s="119"/>
      <c r="R656" s="119"/>
      <c r="S656" s="119"/>
      <c r="T656" s="119"/>
      <c r="U656" s="110">
        <f t="shared" si="61"/>
        <v>0</v>
      </c>
      <c r="V656" s="110">
        <f t="shared" si="60"/>
        <v>0</v>
      </c>
      <c r="W656" s="88"/>
      <c r="X656" s="111" t="str">
        <f>IF(ISNUMBER(B656), IF(COUNTIF($B$10:$B656, B656)=COUNTIF($B:$B, B656), "1", "0"), "")</f>
        <v/>
      </c>
      <c r="Y656" s="112">
        <f t="shared" si="62"/>
        <v>0</v>
      </c>
      <c r="Z656" s="113" t="str" cm="1">
        <f t="array" ref="Z656">_xlfn.IFS(S656="","未応札",S656&gt;0,"応札")</f>
        <v>未応札</v>
      </c>
      <c r="AA656" s="113" t="str" cm="1">
        <f t="array" ref="AA656">_xlfn.IFS(T656=0,"未約定",T656=S656,"約定",T656&lt;S656,"一部約定")</f>
        <v>未約定</v>
      </c>
      <c r="AB656" s="117"/>
      <c r="AC656" s="114" t="str">
        <f t="shared" si="63"/>
        <v/>
      </c>
      <c r="AD656" s="115" t="str">
        <f t="shared" si="64"/>
        <v/>
      </c>
      <c r="AE656" s="116" t="str">
        <f t="shared" si="65"/>
        <v/>
      </c>
    </row>
    <row r="657" spans="2:31" ht="25.05" customHeight="1">
      <c r="B657" s="117"/>
      <c r="C657" s="117" t="s">
        <v>12</v>
      </c>
      <c r="D657" s="117"/>
      <c r="E657" s="117"/>
      <c r="F657" s="117"/>
      <c r="G657" s="117"/>
      <c r="H657" s="117"/>
      <c r="I657" s="117"/>
      <c r="J657" s="117"/>
      <c r="K657" s="117"/>
      <c r="L657" s="117"/>
      <c r="M657" s="118"/>
      <c r="N657" s="118"/>
      <c r="O657" s="118"/>
      <c r="P657" s="118"/>
      <c r="Q657" s="119"/>
      <c r="R657" s="119"/>
      <c r="S657" s="119"/>
      <c r="T657" s="119"/>
      <c r="U657" s="110">
        <f t="shared" si="61"/>
        <v>0</v>
      </c>
      <c r="V657" s="110">
        <f t="shared" si="60"/>
        <v>0</v>
      </c>
      <c r="W657" s="88"/>
      <c r="X657" s="111" t="str">
        <f>IF(ISNUMBER(B657), IF(COUNTIF($B$10:$B657, B657)=COUNTIF($B:$B, B657), "1", "0"), "")</f>
        <v/>
      </c>
      <c r="Y657" s="112">
        <f t="shared" si="62"/>
        <v>0</v>
      </c>
      <c r="Z657" s="113" t="str" cm="1">
        <f t="array" ref="Z657">_xlfn.IFS(S657="","未応札",S657&gt;0,"応札")</f>
        <v>未応札</v>
      </c>
      <c r="AA657" s="113" t="str" cm="1">
        <f t="array" ref="AA657">_xlfn.IFS(T657=0,"未約定",T657=S657,"約定",T657&lt;S657,"一部約定")</f>
        <v>未約定</v>
      </c>
      <c r="AB657" s="117"/>
      <c r="AC657" s="114" t="str">
        <f t="shared" si="63"/>
        <v/>
      </c>
      <c r="AD657" s="115" t="str">
        <f t="shared" si="64"/>
        <v/>
      </c>
      <c r="AE657" s="116" t="str">
        <f t="shared" si="65"/>
        <v/>
      </c>
    </row>
    <row r="658" spans="2:31" ht="25.05" customHeight="1">
      <c r="B658" s="117"/>
      <c r="C658" s="117" t="s">
        <v>12</v>
      </c>
      <c r="D658" s="117"/>
      <c r="E658" s="117"/>
      <c r="F658" s="117"/>
      <c r="G658" s="117"/>
      <c r="H658" s="117"/>
      <c r="I658" s="117"/>
      <c r="J658" s="117"/>
      <c r="K658" s="117"/>
      <c r="L658" s="117"/>
      <c r="M658" s="118"/>
      <c r="N658" s="118"/>
      <c r="O658" s="118"/>
      <c r="P658" s="118"/>
      <c r="Q658" s="119"/>
      <c r="R658" s="119"/>
      <c r="S658" s="119"/>
      <c r="T658" s="119"/>
      <c r="U658" s="110">
        <f t="shared" si="61"/>
        <v>0</v>
      </c>
      <c r="V658" s="110">
        <f t="shared" si="60"/>
        <v>0</v>
      </c>
      <c r="W658" s="88"/>
      <c r="X658" s="111" t="str">
        <f>IF(ISNUMBER(B658), IF(COUNTIF($B$10:$B658, B658)=COUNTIF($B:$B, B658), "1", "0"), "")</f>
        <v/>
      </c>
      <c r="Y658" s="112">
        <f t="shared" si="62"/>
        <v>0</v>
      </c>
      <c r="Z658" s="113" t="str" cm="1">
        <f t="array" ref="Z658">_xlfn.IFS(S658="","未応札",S658&gt;0,"応札")</f>
        <v>未応札</v>
      </c>
      <c r="AA658" s="113" t="str" cm="1">
        <f t="array" ref="AA658">_xlfn.IFS(T658=0,"未約定",T658=S658,"約定",T658&lt;S658,"一部約定")</f>
        <v>未約定</v>
      </c>
      <c r="AB658" s="117"/>
      <c r="AC658" s="114" t="str">
        <f t="shared" si="63"/>
        <v/>
      </c>
      <c r="AD658" s="115" t="str">
        <f t="shared" si="64"/>
        <v/>
      </c>
      <c r="AE658" s="116" t="str">
        <f t="shared" si="65"/>
        <v/>
      </c>
    </row>
    <row r="659" spans="2:31" ht="25.05" customHeight="1">
      <c r="B659" s="117"/>
      <c r="C659" s="117" t="s">
        <v>12</v>
      </c>
      <c r="D659" s="117"/>
      <c r="E659" s="117"/>
      <c r="F659" s="117"/>
      <c r="G659" s="117"/>
      <c r="H659" s="117"/>
      <c r="I659" s="117"/>
      <c r="J659" s="117"/>
      <c r="K659" s="117"/>
      <c r="L659" s="117"/>
      <c r="M659" s="118"/>
      <c r="N659" s="118"/>
      <c r="O659" s="118"/>
      <c r="P659" s="118"/>
      <c r="Q659" s="119"/>
      <c r="R659" s="119"/>
      <c r="S659" s="119"/>
      <c r="T659" s="119"/>
      <c r="U659" s="110">
        <f t="shared" si="61"/>
        <v>0</v>
      </c>
      <c r="V659" s="110">
        <f t="shared" si="60"/>
        <v>0</v>
      </c>
      <c r="W659" s="88"/>
      <c r="X659" s="111" t="str">
        <f>IF(ISNUMBER(B659), IF(COUNTIF($B$10:$B659, B659)=COUNTIF($B:$B, B659), "1", "0"), "")</f>
        <v/>
      </c>
      <c r="Y659" s="112">
        <f t="shared" si="62"/>
        <v>0</v>
      </c>
      <c r="Z659" s="113" t="str" cm="1">
        <f t="array" ref="Z659">_xlfn.IFS(S659="","未応札",S659&gt;0,"応札")</f>
        <v>未応札</v>
      </c>
      <c r="AA659" s="113" t="str" cm="1">
        <f t="array" ref="AA659">_xlfn.IFS(T659=0,"未約定",T659=S659,"約定",T659&lt;S659,"一部約定")</f>
        <v>未約定</v>
      </c>
      <c r="AB659" s="117"/>
      <c r="AC659" s="114" t="str">
        <f t="shared" si="63"/>
        <v/>
      </c>
      <c r="AD659" s="115" t="str">
        <f t="shared" si="64"/>
        <v/>
      </c>
      <c r="AE659" s="116" t="str">
        <f t="shared" si="65"/>
        <v/>
      </c>
    </row>
    <row r="660" spans="2:31" ht="25.05" customHeight="1">
      <c r="B660" s="117"/>
      <c r="C660" s="117" t="s">
        <v>12</v>
      </c>
      <c r="D660" s="117"/>
      <c r="E660" s="117"/>
      <c r="F660" s="117"/>
      <c r="G660" s="117"/>
      <c r="H660" s="117"/>
      <c r="I660" s="117"/>
      <c r="J660" s="117"/>
      <c r="K660" s="117"/>
      <c r="L660" s="117"/>
      <c r="M660" s="118"/>
      <c r="N660" s="118"/>
      <c r="O660" s="118"/>
      <c r="P660" s="118"/>
      <c r="Q660" s="119"/>
      <c r="R660" s="119"/>
      <c r="S660" s="119"/>
      <c r="T660" s="119"/>
      <c r="U660" s="110">
        <f t="shared" si="61"/>
        <v>0</v>
      </c>
      <c r="V660" s="110">
        <f t="shared" si="60"/>
        <v>0</v>
      </c>
      <c r="W660" s="88"/>
      <c r="X660" s="111" t="str">
        <f>IF(ISNUMBER(B660), IF(COUNTIF($B$10:$B660, B660)=COUNTIF($B:$B, B660), "1", "0"), "")</f>
        <v/>
      </c>
      <c r="Y660" s="112">
        <f t="shared" si="62"/>
        <v>0</v>
      </c>
      <c r="Z660" s="113" t="str" cm="1">
        <f t="array" ref="Z660">_xlfn.IFS(S660="","未応札",S660&gt;0,"応札")</f>
        <v>未応札</v>
      </c>
      <c r="AA660" s="113" t="str" cm="1">
        <f t="array" ref="AA660">_xlfn.IFS(T660=0,"未約定",T660=S660,"約定",T660&lt;S660,"一部約定")</f>
        <v>未約定</v>
      </c>
      <c r="AB660" s="117"/>
      <c r="AC660" s="114" t="str">
        <f t="shared" si="63"/>
        <v/>
      </c>
      <c r="AD660" s="115" t="str">
        <f t="shared" si="64"/>
        <v/>
      </c>
      <c r="AE660" s="116" t="str">
        <f t="shared" si="65"/>
        <v/>
      </c>
    </row>
    <row r="661" spans="2:31" ht="25.05" customHeight="1">
      <c r="B661" s="117"/>
      <c r="C661" s="117" t="s">
        <v>12</v>
      </c>
      <c r="D661" s="117"/>
      <c r="E661" s="117"/>
      <c r="F661" s="117"/>
      <c r="G661" s="117"/>
      <c r="H661" s="117"/>
      <c r="I661" s="117"/>
      <c r="J661" s="117"/>
      <c r="K661" s="117"/>
      <c r="L661" s="117"/>
      <c r="M661" s="118"/>
      <c r="N661" s="118"/>
      <c r="O661" s="118"/>
      <c r="P661" s="118"/>
      <c r="Q661" s="119"/>
      <c r="R661" s="119"/>
      <c r="S661" s="119"/>
      <c r="T661" s="119"/>
      <c r="U661" s="110">
        <f t="shared" si="61"/>
        <v>0</v>
      </c>
      <c r="V661" s="110">
        <f t="shared" si="60"/>
        <v>0</v>
      </c>
      <c r="W661" s="88"/>
      <c r="X661" s="111" t="str">
        <f>IF(ISNUMBER(B661), IF(COUNTIF($B$10:$B661, B661)=COUNTIF($B:$B, B661), "1", "0"), "")</f>
        <v/>
      </c>
      <c r="Y661" s="112">
        <f t="shared" si="62"/>
        <v>0</v>
      </c>
      <c r="Z661" s="113" t="str" cm="1">
        <f t="array" ref="Z661">_xlfn.IFS(S661="","未応札",S661&gt;0,"応札")</f>
        <v>未応札</v>
      </c>
      <c r="AA661" s="113" t="str" cm="1">
        <f t="array" ref="AA661">_xlfn.IFS(T661=0,"未約定",T661=S661,"約定",T661&lt;S661,"一部約定")</f>
        <v>未約定</v>
      </c>
      <c r="AB661" s="117"/>
      <c r="AC661" s="114" t="str">
        <f t="shared" si="63"/>
        <v/>
      </c>
      <c r="AD661" s="115" t="str">
        <f t="shared" si="64"/>
        <v/>
      </c>
      <c r="AE661" s="116" t="str">
        <f t="shared" si="65"/>
        <v/>
      </c>
    </row>
    <row r="662" spans="2:31" ht="25.05" customHeight="1">
      <c r="B662" s="117"/>
      <c r="C662" s="117" t="s">
        <v>12</v>
      </c>
      <c r="D662" s="117"/>
      <c r="E662" s="117"/>
      <c r="F662" s="117"/>
      <c r="G662" s="117"/>
      <c r="H662" s="117"/>
      <c r="I662" s="117"/>
      <c r="J662" s="117"/>
      <c r="K662" s="117"/>
      <c r="L662" s="117"/>
      <c r="M662" s="118"/>
      <c r="N662" s="118"/>
      <c r="O662" s="118"/>
      <c r="P662" s="118"/>
      <c r="Q662" s="119"/>
      <c r="R662" s="119"/>
      <c r="S662" s="119"/>
      <c r="T662" s="119"/>
      <c r="U662" s="110">
        <f t="shared" si="61"/>
        <v>0</v>
      </c>
      <c r="V662" s="110">
        <f t="shared" si="60"/>
        <v>0</v>
      </c>
      <c r="W662" s="88"/>
      <c r="X662" s="111" t="str">
        <f>IF(ISNUMBER(B662), IF(COUNTIF($B$10:$B662, B662)=COUNTIF($B:$B, B662), "1", "0"), "")</f>
        <v/>
      </c>
      <c r="Y662" s="112">
        <f t="shared" si="62"/>
        <v>0</v>
      </c>
      <c r="Z662" s="113" t="str" cm="1">
        <f t="array" ref="Z662">_xlfn.IFS(S662="","未応札",S662&gt;0,"応札")</f>
        <v>未応札</v>
      </c>
      <c r="AA662" s="113" t="str" cm="1">
        <f t="array" ref="AA662">_xlfn.IFS(T662=0,"未約定",T662=S662,"約定",T662&lt;S662,"一部約定")</f>
        <v>未約定</v>
      </c>
      <c r="AB662" s="117"/>
      <c r="AC662" s="114" t="str">
        <f t="shared" si="63"/>
        <v/>
      </c>
      <c r="AD662" s="115" t="str">
        <f t="shared" si="64"/>
        <v/>
      </c>
      <c r="AE662" s="116" t="str">
        <f t="shared" si="65"/>
        <v/>
      </c>
    </row>
    <row r="663" spans="2:31" ht="25.05" customHeight="1">
      <c r="B663" s="117"/>
      <c r="C663" s="117" t="s">
        <v>12</v>
      </c>
      <c r="D663" s="117"/>
      <c r="E663" s="117"/>
      <c r="F663" s="117"/>
      <c r="G663" s="117"/>
      <c r="H663" s="117"/>
      <c r="I663" s="117"/>
      <c r="J663" s="117"/>
      <c r="K663" s="117"/>
      <c r="L663" s="117"/>
      <c r="M663" s="118"/>
      <c r="N663" s="118"/>
      <c r="O663" s="118"/>
      <c r="P663" s="118"/>
      <c r="Q663" s="119"/>
      <c r="R663" s="119"/>
      <c r="S663" s="119"/>
      <c r="T663" s="119"/>
      <c r="U663" s="110">
        <f t="shared" si="61"/>
        <v>0</v>
      </c>
      <c r="V663" s="110">
        <f t="shared" si="60"/>
        <v>0</v>
      </c>
      <c r="W663" s="88"/>
      <c r="X663" s="111" t="str">
        <f>IF(ISNUMBER(B663), IF(COUNTIF($B$10:$B663, B663)=COUNTIF($B:$B, B663), "1", "0"), "")</f>
        <v/>
      </c>
      <c r="Y663" s="112">
        <f t="shared" si="62"/>
        <v>0</v>
      </c>
      <c r="Z663" s="113" t="str" cm="1">
        <f t="array" ref="Z663">_xlfn.IFS(S663="","未応札",S663&gt;0,"応札")</f>
        <v>未応札</v>
      </c>
      <c r="AA663" s="113" t="str" cm="1">
        <f t="array" ref="AA663">_xlfn.IFS(T663=0,"未約定",T663=S663,"約定",T663&lt;S663,"一部約定")</f>
        <v>未約定</v>
      </c>
      <c r="AB663" s="117"/>
      <c r="AC663" s="114" t="str">
        <f t="shared" si="63"/>
        <v/>
      </c>
      <c r="AD663" s="115" t="str">
        <f t="shared" si="64"/>
        <v/>
      </c>
      <c r="AE663" s="116" t="str">
        <f t="shared" si="65"/>
        <v/>
      </c>
    </row>
    <row r="664" spans="2:31" ht="25.05" customHeight="1">
      <c r="B664" s="117"/>
      <c r="C664" s="117" t="s">
        <v>12</v>
      </c>
      <c r="D664" s="117"/>
      <c r="E664" s="117"/>
      <c r="F664" s="117"/>
      <c r="G664" s="117"/>
      <c r="H664" s="117"/>
      <c r="I664" s="117"/>
      <c r="J664" s="117"/>
      <c r="K664" s="117"/>
      <c r="L664" s="117"/>
      <c r="M664" s="118"/>
      <c r="N664" s="118"/>
      <c r="O664" s="118"/>
      <c r="P664" s="118"/>
      <c r="Q664" s="119"/>
      <c r="R664" s="119"/>
      <c r="S664" s="119"/>
      <c r="T664" s="119"/>
      <c r="U664" s="110">
        <f t="shared" si="61"/>
        <v>0</v>
      </c>
      <c r="V664" s="110">
        <f t="shared" si="60"/>
        <v>0</v>
      </c>
      <c r="W664" s="88"/>
      <c r="X664" s="111" t="str">
        <f>IF(ISNUMBER(B664), IF(COUNTIF($B$10:$B664, B664)=COUNTIF($B:$B, B664), "1", "0"), "")</f>
        <v/>
      </c>
      <c r="Y664" s="112">
        <f t="shared" si="62"/>
        <v>0</v>
      </c>
      <c r="Z664" s="113" t="str" cm="1">
        <f t="array" ref="Z664">_xlfn.IFS(S664="","未応札",S664&gt;0,"応札")</f>
        <v>未応札</v>
      </c>
      <c r="AA664" s="113" t="str" cm="1">
        <f t="array" ref="AA664">_xlfn.IFS(T664=0,"未約定",T664=S664,"約定",T664&lt;S664,"一部約定")</f>
        <v>未約定</v>
      </c>
      <c r="AB664" s="117"/>
      <c r="AC664" s="114" t="str">
        <f t="shared" si="63"/>
        <v/>
      </c>
      <c r="AD664" s="115" t="str">
        <f t="shared" si="64"/>
        <v/>
      </c>
      <c r="AE664" s="116" t="str">
        <f t="shared" si="65"/>
        <v/>
      </c>
    </row>
    <row r="665" spans="2:31" ht="25.05" customHeight="1">
      <c r="B665" s="117"/>
      <c r="C665" s="117" t="s">
        <v>12</v>
      </c>
      <c r="D665" s="117"/>
      <c r="E665" s="117"/>
      <c r="F665" s="117"/>
      <c r="G665" s="117"/>
      <c r="H665" s="117"/>
      <c r="I665" s="117"/>
      <c r="J665" s="117"/>
      <c r="K665" s="117"/>
      <c r="L665" s="117"/>
      <c r="M665" s="118"/>
      <c r="N665" s="118"/>
      <c r="O665" s="118"/>
      <c r="P665" s="118"/>
      <c r="Q665" s="119"/>
      <c r="R665" s="119"/>
      <c r="S665" s="119"/>
      <c r="T665" s="119"/>
      <c r="U665" s="110">
        <f t="shared" si="61"/>
        <v>0</v>
      </c>
      <c r="V665" s="110">
        <f t="shared" si="60"/>
        <v>0</v>
      </c>
      <c r="W665" s="88"/>
      <c r="X665" s="111" t="str">
        <f>IF(ISNUMBER(B665), IF(COUNTIF($B$10:$B665, B665)=COUNTIF($B:$B, B665), "1", "0"), "")</f>
        <v/>
      </c>
      <c r="Y665" s="112">
        <f t="shared" si="62"/>
        <v>0</v>
      </c>
      <c r="Z665" s="113" t="str" cm="1">
        <f t="array" ref="Z665">_xlfn.IFS(S665="","未応札",S665&gt;0,"応札")</f>
        <v>未応札</v>
      </c>
      <c r="AA665" s="113" t="str" cm="1">
        <f t="array" ref="AA665">_xlfn.IFS(T665=0,"未約定",T665=S665,"約定",T665&lt;S665,"一部約定")</f>
        <v>未約定</v>
      </c>
      <c r="AB665" s="117"/>
      <c r="AC665" s="114" t="str">
        <f t="shared" si="63"/>
        <v/>
      </c>
      <c r="AD665" s="115" t="str">
        <f t="shared" si="64"/>
        <v/>
      </c>
      <c r="AE665" s="116" t="str">
        <f t="shared" si="65"/>
        <v/>
      </c>
    </row>
    <row r="666" spans="2:31" ht="25.05" customHeight="1">
      <c r="B666" s="117"/>
      <c r="C666" s="117" t="s">
        <v>12</v>
      </c>
      <c r="D666" s="117"/>
      <c r="E666" s="117"/>
      <c r="F666" s="117"/>
      <c r="G666" s="117"/>
      <c r="H666" s="117"/>
      <c r="I666" s="117"/>
      <c r="J666" s="117"/>
      <c r="K666" s="117"/>
      <c r="L666" s="117"/>
      <c r="M666" s="118"/>
      <c r="N666" s="118"/>
      <c r="O666" s="118"/>
      <c r="P666" s="118"/>
      <c r="Q666" s="119"/>
      <c r="R666" s="119"/>
      <c r="S666" s="119"/>
      <c r="T666" s="119"/>
      <c r="U666" s="110">
        <f t="shared" si="61"/>
        <v>0</v>
      </c>
      <c r="V666" s="110">
        <f t="shared" si="60"/>
        <v>0</v>
      </c>
      <c r="W666" s="88"/>
      <c r="X666" s="111" t="str">
        <f>IF(ISNUMBER(B666), IF(COUNTIF($B$10:$B666, B666)=COUNTIF($B:$B, B666), "1", "0"), "")</f>
        <v/>
      </c>
      <c r="Y666" s="112">
        <f t="shared" si="62"/>
        <v>0</v>
      </c>
      <c r="Z666" s="113" t="str" cm="1">
        <f t="array" ref="Z666">_xlfn.IFS(S666="","未応札",S666&gt;0,"応札")</f>
        <v>未応札</v>
      </c>
      <c r="AA666" s="113" t="str" cm="1">
        <f t="array" ref="AA666">_xlfn.IFS(T666=0,"未約定",T666=S666,"約定",T666&lt;S666,"一部約定")</f>
        <v>未約定</v>
      </c>
      <c r="AB666" s="117"/>
      <c r="AC666" s="114" t="str">
        <f t="shared" si="63"/>
        <v/>
      </c>
      <c r="AD666" s="115" t="str">
        <f t="shared" si="64"/>
        <v/>
      </c>
      <c r="AE666" s="116" t="str">
        <f t="shared" si="65"/>
        <v/>
      </c>
    </row>
    <row r="667" spans="2:31" ht="25.05" customHeight="1">
      <c r="B667" s="117"/>
      <c r="C667" s="117" t="s">
        <v>12</v>
      </c>
      <c r="D667" s="117"/>
      <c r="E667" s="117"/>
      <c r="F667" s="117"/>
      <c r="G667" s="117"/>
      <c r="H667" s="117"/>
      <c r="I667" s="117"/>
      <c r="J667" s="117"/>
      <c r="K667" s="117"/>
      <c r="L667" s="117"/>
      <c r="M667" s="118"/>
      <c r="N667" s="118"/>
      <c r="O667" s="118"/>
      <c r="P667" s="118"/>
      <c r="Q667" s="119"/>
      <c r="R667" s="119"/>
      <c r="S667" s="119"/>
      <c r="T667" s="119"/>
      <c r="U667" s="110">
        <f t="shared" si="61"/>
        <v>0</v>
      </c>
      <c r="V667" s="110">
        <f t="shared" si="60"/>
        <v>0</v>
      </c>
      <c r="W667" s="88"/>
      <c r="X667" s="111" t="str">
        <f>IF(ISNUMBER(B667), IF(COUNTIF($B$10:$B667, B667)=COUNTIF($B:$B, B667), "1", "0"), "")</f>
        <v/>
      </c>
      <c r="Y667" s="112">
        <f t="shared" si="62"/>
        <v>0</v>
      </c>
      <c r="Z667" s="113" t="str" cm="1">
        <f t="array" ref="Z667">_xlfn.IFS(S667="","未応札",S667&gt;0,"応札")</f>
        <v>未応札</v>
      </c>
      <c r="AA667" s="113" t="str" cm="1">
        <f t="array" ref="AA667">_xlfn.IFS(T667=0,"未約定",T667=S667,"約定",T667&lt;S667,"一部約定")</f>
        <v>未約定</v>
      </c>
      <c r="AB667" s="117"/>
      <c r="AC667" s="114" t="str">
        <f t="shared" si="63"/>
        <v/>
      </c>
      <c r="AD667" s="115" t="str">
        <f t="shared" si="64"/>
        <v/>
      </c>
      <c r="AE667" s="116" t="str">
        <f t="shared" si="65"/>
        <v/>
      </c>
    </row>
    <row r="668" spans="2:31" ht="25.05" customHeight="1">
      <c r="B668" s="117"/>
      <c r="C668" s="117" t="s">
        <v>12</v>
      </c>
      <c r="D668" s="117"/>
      <c r="E668" s="117"/>
      <c r="F668" s="117"/>
      <c r="G668" s="117"/>
      <c r="H668" s="117"/>
      <c r="I668" s="117"/>
      <c r="J668" s="117"/>
      <c r="K668" s="117"/>
      <c r="L668" s="117"/>
      <c r="M668" s="118"/>
      <c r="N668" s="118"/>
      <c r="O668" s="118"/>
      <c r="P668" s="118"/>
      <c r="Q668" s="119"/>
      <c r="R668" s="119"/>
      <c r="S668" s="119"/>
      <c r="T668" s="119"/>
      <c r="U668" s="110">
        <f t="shared" si="61"/>
        <v>0</v>
      </c>
      <c r="V668" s="110">
        <f t="shared" si="60"/>
        <v>0</v>
      </c>
      <c r="W668" s="88"/>
      <c r="X668" s="111" t="str">
        <f>IF(ISNUMBER(B668), IF(COUNTIF($B$10:$B668, B668)=COUNTIF($B:$B, B668), "1", "0"), "")</f>
        <v/>
      </c>
      <c r="Y668" s="112">
        <f t="shared" si="62"/>
        <v>0</v>
      </c>
      <c r="Z668" s="113" t="str" cm="1">
        <f t="array" ref="Z668">_xlfn.IFS(S668="","未応札",S668&gt;0,"応札")</f>
        <v>未応札</v>
      </c>
      <c r="AA668" s="113" t="str" cm="1">
        <f t="array" ref="AA668">_xlfn.IFS(T668=0,"未約定",T668=S668,"約定",T668&lt;S668,"一部約定")</f>
        <v>未約定</v>
      </c>
      <c r="AB668" s="117"/>
      <c r="AC668" s="114" t="str">
        <f t="shared" si="63"/>
        <v/>
      </c>
      <c r="AD668" s="115" t="str">
        <f t="shared" si="64"/>
        <v/>
      </c>
      <c r="AE668" s="116" t="str">
        <f t="shared" si="65"/>
        <v/>
      </c>
    </row>
    <row r="669" spans="2:31" ht="25.05" customHeight="1">
      <c r="B669" s="117"/>
      <c r="C669" s="117" t="s">
        <v>12</v>
      </c>
      <c r="D669" s="117"/>
      <c r="E669" s="117"/>
      <c r="F669" s="117"/>
      <c r="G669" s="117"/>
      <c r="H669" s="117"/>
      <c r="I669" s="117"/>
      <c r="J669" s="117"/>
      <c r="K669" s="117"/>
      <c r="L669" s="117"/>
      <c r="M669" s="118"/>
      <c r="N669" s="118"/>
      <c r="O669" s="118"/>
      <c r="P669" s="118"/>
      <c r="Q669" s="119"/>
      <c r="R669" s="119"/>
      <c r="S669" s="119"/>
      <c r="T669" s="119"/>
      <c r="U669" s="110">
        <f t="shared" si="61"/>
        <v>0</v>
      </c>
      <c r="V669" s="110">
        <f t="shared" si="60"/>
        <v>0</v>
      </c>
      <c r="W669" s="88"/>
      <c r="X669" s="111" t="str">
        <f>IF(ISNUMBER(B669), IF(COUNTIF($B$10:$B669, B669)=COUNTIF($B:$B, B669), "1", "0"), "")</f>
        <v/>
      </c>
      <c r="Y669" s="112">
        <f t="shared" si="62"/>
        <v>0</v>
      </c>
      <c r="Z669" s="113" t="str" cm="1">
        <f t="array" ref="Z669">_xlfn.IFS(S669="","未応札",S669&gt;0,"応札")</f>
        <v>未応札</v>
      </c>
      <c r="AA669" s="113" t="str" cm="1">
        <f t="array" ref="AA669">_xlfn.IFS(T669=0,"未約定",T669=S669,"約定",T669&lt;S669,"一部約定")</f>
        <v>未約定</v>
      </c>
      <c r="AB669" s="117"/>
      <c r="AC669" s="114" t="str">
        <f t="shared" si="63"/>
        <v/>
      </c>
      <c r="AD669" s="115" t="str">
        <f t="shared" si="64"/>
        <v/>
      </c>
      <c r="AE669" s="116" t="str">
        <f t="shared" si="65"/>
        <v/>
      </c>
    </row>
    <row r="670" spans="2:31" ht="25.05" customHeight="1">
      <c r="B670" s="117"/>
      <c r="C670" s="117" t="s">
        <v>12</v>
      </c>
      <c r="D670" s="117"/>
      <c r="E670" s="117"/>
      <c r="F670" s="117"/>
      <c r="G670" s="117"/>
      <c r="H670" s="117"/>
      <c r="I670" s="117"/>
      <c r="J670" s="117"/>
      <c r="K670" s="117"/>
      <c r="L670" s="117"/>
      <c r="M670" s="118"/>
      <c r="N670" s="118"/>
      <c r="O670" s="118"/>
      <c r="P670" s="118"/>
      <c r="Q670" s="119"/>
      <c r="R670" s="119"/>
      <c r="S670" s="119"/>
      <c r="T670" s="119"/>
      <c r="U670" s="110">
        <f t="shared" si="61"/>
        <v>0</v>
      </c>
      <c r="V670" s="110">
        <f t="shared" si="60"/>
        <v>0</v>
      </c>
      <c r="W670" s="88"/>
      <c r="X670" s="111" t="str">
        <f>IF(ISNUMBER(B670), IF(COUNTIF($B$10:$B670, B670)=COUNTIF($B:$B, B670), "1", "0"), "")</f>
        <v/>
      </c>
      <c r="Y670" s="112">
        <f t="shared" si="62"/>
        <v>0</v>
      </c>
      <c r="Z670" s="113" t="str" cm="1">
        <f t="array" ref="Z670">_xlfn.IFS(S670="","未応札",S670&gt;0,"応札")</f>
        <v>未応札</v>
      </c>
      <c r="AA670" s="113" t="str" cm="1">
        <f t="array" ref="AA670">_xlfn.IFS(T670=0,"未約定",T670=S670,"約定",T670&lt;S670,"一部約定")</f>
        <v>未約定</v>
      </c>
      <c r="AB670" s="117"/>
      <c r="AC670" s="114" t="str">
        <f t="shared" si="63"/>
        <v/>
      </c>
      <c r="AD670" s="115" t="str">
        <f t="shared" si="64"/>
        <v/>
      </c>
      <c r="AE670" s="116" t="str">
        <f t="shared" si="65"/>
        <v/>
      </c>
    </row>
    <row r="671" spans="2:31" ht="25.05" customHeight="1">
      <c r="B671" s="117"/>
      <c r="C671" s="117" t="s">
        <v>12</v>
      </c>
      <c r="D671" s="117"/>
      <c r="E671" s="117"/>
      <c r="F671" s="117"/>
      <c r="G671" s="117"/>
      <c r="H671" s="117"/>
      <c r="I671" s="117"/>
      <c r="J671" s="117"/>
      <c r="K671" s="117"/>
      <c r="L671" s="117"/>
      <c r="M671" s="118"/>
      <c r="N671" s="118"/>
      <c r="O671" s="118"/>
      <c r="P671" s="118"/>
      <c r="Q671" s="119"/>
      <c r="R671" s="119"/>
      <c r="S671" s="119"/>
      <c r="T671" s="119"/>
      <c r="U671" s="110">
        <f t="shared" si="61"/>
        <v>0</v>
      </c>
      <c r="V671" s="110">
        <f t="shared" si="60"/>
        <v>0</v>
      </c>
      <c r="W671" s="88"/>
      <c r="X671" s="111" t="str">
        <f>IF(ISNUMBER(B671), IF(COUNTIF($B$10:$B671, B671)=COUNTIF($B:$B, B671), "1", "0"), "")</f>
        <v/>
      </c>
      <c r="Y671" s="112">
        <f t="shared" si="62"/>
        <v>0</v>
      </c>
      <c r="Z671" s="113" t="str" cm="1">
        <f t="array" ref="Z671">_xlfn.IFS(S671="","未応札",S671&gt;0,"応札")</f>
        <v>未応札</v>
      </c>
      <c r="AA671" s="113" t="str" cm="1">
        <f t="array" ref="AA671">_xlfn.IFS(T671=0,"未約定",T671=S671,"約定",T671&lt;S671,"一部約定")</f>
        <v>未約定</v>
      </c>
      <c r="AB671" s="117"/>
      <c r="AC671" s="114" t="str">
        <f t="shared" si="63"/>
        <v/>
      </c>
      <c r="AD671" s="115" t="str">
        <f t="shared" si="64"/>
        <v/>
      </c>
      <c r="AE671" s="116" t="str">
        <f t="shared" si="65"/>
        <v/>
      </c>
    </row>
    <row r="672" spans="2:31" ht="25.05" customHeight="1">
      <c r="B672" s="117"/>
      <c r="C672" s="117" t="s">
        <v>12</v>
      </c>
      <c r="D672" s="117"/>
      <c r="E672" s="117"/>
      <c r="F672" s="117"/>
      <c r="G672" s="117"/>
      <c r="H672" s="117"/>
      <c r="I672" s="117"/>
      <c r="J672" s="117"/>
      <c r="K672" s="117"/>
      <c r="L672" s="117"/>
      <c r="M672" s="118"/>
      <c r="N672" s="118"/>
      <c r="O672" s="118"/>
      <c r="P672" s="118"/>
      <c r="Q672" s="119"/>
      <c r="R672" s="119"/>
      <c r="S672" s="119"/>
      <c r="T672" s="119"/>
      <c r="U672" s="110">
        <f t="shared" si="61"/>
        <v>0</v>
      </c>
      <c r="V672" s="110">
        <f t="shared" si="60"/>
        <v>0</v>
      </c>
      <c r="W672" s="88"/>
      <c r="X672" s="111" t="str">
        <f>IF(ISNUMBER(B672), IF(COUNTIF($B$10:$B672, B672)=COUNTIF($B:$B, B672), "1", "0"), "")</f>
        <v/>
      </c>
      <c r="Y672" s="112">
        <f t="shared" si="62"/>
        <v>0</v>
      </c>
      <c r="Z672" s="113" t="str" cm="1">
        <f t="array" ref="Z672">_xlfn.IFS(S672="","未応札",S672&gt;0,"応札")</f>
        <v>未応札</v>
      </c>
      <c r="AA672" s="113" t="str" cm="1">
        <f t="array" ref="AA672">_xlfn.IFS(T672=0,"未約定",T672=S672,"約定",T672&lt;S672,"一部約定")</f>
        <v>未約定</v>
      </c>
      <c r="AB672" s="117"/>
      <c r="AC672" s="114" t="str">
        <f t="shared" si="63"/>
        <v/>
      </c>
      <c r="AD672" s="115" t="str">
        <f t="shared" si="64"/>
        <v/>
      </c>
      <c r="AE672" s="116" t="str">
        <f t="shared" si="65"/>
        <v/>
      </c>
    </row>
    <row r="673" spans="2:31" ht="25.05" customHeight="1">
      <c r="B673" s="117"/>
      <c r="C673" s="117" t="s">
        <v>12</v>
      </c>
      <c r="D673" s="117"/>
      <c r="E673" s="117"/>
      <c r="F673" s="117"/>
      <c r="G673" s="117"/>
      <c r="H673" s="117"/>
      <c r="I673" s="117"/>
      <c r="J673" s="117"/>
      <c r="K673" s="117"/>
      <c r="L673" s="117"/>
      <c r="M673" s="118"/>
      <c r="N673" s="118"/>
      <c r="O673" s="118"/>
      <c r="P673" s="118"/>
      <c r="Q673" s="119"/>
      <c r="R673" s="119"/>
      <c r="S673" s="119"/>
      <c r="T673" s="119"/>
      <c r="U673" s="110">
        <f t="shared" si="61"/>
        <v>0</v>
      </c>
      <c r="V673" s="110">
        <f t="shared" si="60"/>
        <v>0</v>
      </c>
      <c r="W673" s="88"/>
      <c r="X673" s="111" t="str">
        <f>IF(ISNUMBER(B673), IF(COUNTIF($B$10:$B673, B673)=COUNTIF($B:$B, B673), "1", "0"), "")</f>
        <v/>
      </c>
      <c r="Y673" s="112">
        <f t="shared" si="62"/>
        <v>0</v>
      </c>
      <c r="Z673" s="113" t="str" cm="1">
        <f t="array" ref="Z673">_xlfn.IFS(S673="","未応札",S673&gt;0,"応札")</f>
        <v>未応札</v>
      </c>
      <c r="AA673" s="113" t="str" cm="1">
        <f t="array" ref="AA673">_xlfn.IFS(T673=0,"未約定",T673=S673,"約定",T673&lt;S673,"一部約定")</f>
        <v>未約定</v>
      </c>
      <c r="AB673" s="117"/>
      <c r="AC673" s="114" t="str">
        <f t="shared" si="63"/>
        <v/>
      </c>
      <c r="AD673" s="115" t="str">
        <f t="shared" si="64"/>
        <v/>
      </c>
      <c r="AE673" s="116" t="str">
        <f t="shared" si="65"/>
        <v/>
      </c>
    </row>
    <row r="674" spans="2:31" ht="25.05" customHeight="1">
      <c r="B674" s="117"/>
      <c r="C674" s="117" t="s">
        <v>12</v>
      </c>
      <c r="D674" s="117"/>
      <c r="E674" s="117"/>
      <c r="F674" s="117"/>
      <c r="G674" s="117"/>
      <c r="H674" s="117"/>
      <c r="I674" s="117"/>
      <c r="J674" s="117"/>
      <c r="K674" s="117"/>
      <c r="L674" s="117"/>
      <c r="M674" s="118"/>
      <c r="N674" s="118"/>
      <c r="O674" s="118"/>
      <c r="P674" s="118"/>
      <c r="Q674" s="119"/>
      <c r="R674" s="119"/>
      <c r="S674" s="119"/>
      <c r="T674" s="119"/>
      <c r="U674" s="110">
        <f t="shared" si="61"/>
        <v>0</v>
      </c>
      <c r="V674" s="110">
        <f t="shared" si="60"/>
        <v>0</v>
      </c>
      <c r="W674" s="88"/>
      <c r="X674" s="111" t="str">
        <f>IF(ISNUMBER(B674), IF(COUNTIF($B$10:$B674, B674)=COUNTIF($B:$B, B674), "1", "0"), "")</f>
        <v/>
      </c>
      <c r="Y674" s="112">
        <f t="shared" si="62"/>
        <v>0</v>
      </c>
      <c r="Z674" s="113" t="str" cm="1">
        <f t="array" ref="Z674">_xlfn.IFS(S674="","未応札",S674&gt;0,"応札")</f>
        <v>未応札</v>
      </c>
      <c r="AA674" s="113" t="str" cm="1">
        <f t="array" ref="AA674">_xlfn.IFS(T674=0,"未約定",T674=S674,"約定",T674&lt;S674,"一部約定")</f>
        <v>未約定</v>
      </c>
      <c r="AB674" s="117"/>
      <c r="AC674" s="114" t="str">
        <f t="shared" si="63"/>
        <v/>
      </c>
      <c r="AD674" s="115" t="str">
        <f t="shared" si="64"/>
        <v/>
      </c>
      <c r="AE674" s="116" t="str">
        <f t="shared" si="65"/>
        <v/>
      </c>
    </row>
    <row r="675" spans="2:31" ht="25.05" customHeight="1">
      <c r="B675" s="117"/>
      <c r="C675" s="117" t="s">
        <v>12</v>
      </c>
      <c r="D675" s="117"/>
      <c r="E675" s="117"/>
      <c r="F675" s="117"/>
      <c r="G675" s="117"/>
      <c r="H675" s="117"/>
      <c r="I675" s="117"/>
      <c r="J675" s="117"/>
      <c r="K675" s="117"/>
      <c r="L675" s="117"/>
      <c r="M675" s="118"/>
      <c r="N675" s="118"/>
      <c r="O675" s="118"/>
      <c r="P675" s="118"/>
      <c r="Q675" s="119"/>
      <c r="R675" s="119"/>
      <c r="S675" s="119"/>
      <c r="T675" s="119"/>
      <c r="U675" s="110">
        <f t="shared" si="61"/>
        <v>0</v>
      </c>
      <c r="V675" s="110">
        <f t="shared" si="60"/>
        <v>0</v>
      </c>
      <c r="W675" s="88"/>
      <c r="X675" s="111" t="str">
        <f>IF(ISNUMBER(B675), IF(COUNTIF($B$10:$B675, B675)=COUNTIF($B:$B, B675), "1", "0"), "")</f>
        <v/>
      </c>
      <c r="Y675" s="112">
        <f t="shared" si="62"/>
        <v>0</v>
      </c>
      <c r="Z675" s="113" t="str" cm="1">
        <f t="array" ref="Z675">_xlfn.IFS(S675="","未応札",S675&gt;0,"応札")</f>
        <v>未応札</v>
      </c>
      <c r="AA675" s="113" t="str" cm="1">
        <f t="array" ref="AA675">_xlfn.IFS(T675=0,"未約定",T675=S675,"約定",T675&lt;S675,"一部約定")</f>
        <v>未約定</v>
      </c>
      <c r="AB675" s="117"/>
      <c r="AC675" s="114" t="str">
        <f t="shared" si="63"/>
        <v/>
      </c>
      <c r="AD675" s="115" t="str">
        <f t="shared" si="64"/>
        <v/>
      </c>
      <c r="AE675" s="116" t="str">
        <f t="shared" si="65"/>
        <v/>
      </c>
    </row>
    <row r="676" spans="2:31" ht="25.05" customHeight="1">
      <c r="B676" s="117"/>
      <c r="C676" s="117" t="s">
        <v>12</v>
      </c>
      <c r="D676" s="117"/>
      <c r="E676" s="117"/>
      <c r="F676" s="117"/>
      <c r="G676" s="117"/>
      <c r="H676" s="117"/>
      <c r="I676" s="117"/>
      <c r="J676" s="117"/>
      <c r="K676" s="117"/>
      <c r="L676" s="117"/>
      <c r="M676" s="118"/>
      <c r="N676" s="118"/>
      <c r="O676" s="118"/>
      <c r="P676" s="118"/>
      <c r="Q676" s="119"/>
      <c r="R676" s="119"/>
      <c r="S676" s="119"/>
      <c r="T676" s="119"/>
      <c r="U676" s="110">
        <f t="shared" si="61"/>
        <v>0</v>
      </c>
      <c r="V676" s="110">
        <f t="shared" si="60"/>
        <v>0</v>
      </c>
      <c r="W676" s="88"/>
      <c r="X676" s="111" t="str">
        <f>IF(ISNUMBER(B676), IF(COUNTIF($B$10:$B676, B676)=COUNTIF($B:$B, B676), "1", "0"), "")</f>
        <v/>
      </c>
      <c r="Y676" s="112">
        <f t="shared" si="62"/>
        <v>0</v>
      </c>
      <c r="Z676" s="113" t="str" cm="1">
        <f t="array" ref="Z676">_xlfn.IFS(S676="","未応札",S676&gt;0,"応札")</f>
        <v>未応札</v>
      </c>
      <c r="AA676" s="113" t="str" cm="1">
        <f t="array" ref="AA676">_xlfn.IFS(T676=0,"未約定",T676=S676,"約定",T676&lt;S676,"一部約定")</f>
        <v>未約定</v>
      </c>
      <c r="AB676" s="117"/>
      <c r="AC676" s="114" t="str">
        <f t="shared" si="63"/>
        <v/>
      </c>
      <c r="AD676" s="115" t="str">
        <f t="shared" si="64"/>
        <v/>
      </c>
      <c r="AE676" s="116" t="str">
        <f t="shared" si="65"/>
        <v/>
      </c>
    </row>
    <row r="677" spans="2:31" ht="25.05" customHeight="1">
      <c r="B677" s="117"/>
      <c r="C677" s="117" t="s">
        <v>12</v>
      </c>
      <c r="D677" s="117"/>
      <c r="E677" s="117"/>
      <c r="F677" s="117"/>
      <c r="G677" s="117"/>
      <c r="H677" s="117"/>
      <c r="I677" s="117"/>
      <c r="J677" s="117"/>
      <c r="K677" s="117"/>
      <c r="L677" s="117"/>
      <c r="M677" s="118"/>
      <c r="N677" s="118"/>
      <c r="O677" s="118"/>
      <c r="P677" s="118"/>
      <c r="Q677" s="119"/>
      <c r="R677" s="119"/>
      <c r="S677" s="119"/>
      <c r="T677" s="119"/>
      <c r="U677" s="110">
        <f t="shared" si="61"/>
        <v>0</v>
      </c>
      <c r="V677" s="110">
        <f t="shared" si="60"/>
        <v>0</v>
      </c>
      <c r="W677" s="88"/>
      <c r="X677" s="111" t="str">
        <f>IF(ISNUMBER(B677), IF(COUNTIF($B$10:$B677, B677)=COUNTIF($B:$B, B677), "1", "0"), "")</f>
        <v/>
      </c>
      <c r="Y677" s="112">
        <f t="shared" si="62"/>
        <v>0</v>
      </c>
      <c r="Z677" s="113" t="str" cm="1">
        <f t="array" ref="Z677">_xlfn.IFS(S677="","未応札",S677&gt;0,"応札")</f>
        <v>未応札</v>
      </c>
      <c r="AA677" s="113" t="str" cm="1">
        <f t="array" ref="AA677">_xlfn.IFS(T677=0,"未約定",T677=S677,"約定",T677&lt;S677,"一部約定")</f>
        <v>未約定</v>
      </c>
      <c r="AB677" s="117"/>
      <c r="AC677" s="114" t="str">
        <f t="shared" si="63"/>
        <v/>
      </c>
      <c r="AD677" s="115" t="str">
        <f t="shared" si="64"/>
        <v/>
      </c>
      <c r="AE677" s="116" t="str">
        <f t="shared" si="65"/>
        <v/>
      </c>
    </row>
    <row r="678" spans="2:31" ht="25.05" customHeight="1">
      <c r="B678" s="117"/>
      <c r="C678" s="117" t="s">
        <v>12</v>
      </c>
      <c r="D678" s="117"/>
      <c r="E678" s="117"/>
      <c r="F678" s="117"/>
      <c r="G678" s="117"/>
      <c r="H678" s="117"/>
      <c r="I678" s="117"/>
      <c r="J678" s="117"/>
      <c r="K678" s="117"/>
      <c r="L678" s="117"/>
      <c r="M678" s="118"/>
      <c r="N678" s="118"/>
      <c r="O678" s="118"/>
      <c r="P678" s="118"/>
      <c r="Q678" s="119"/>
      <c r="R678" s="119"/>
      <c r="S678" s="119"/>
      <c r="T678" s="119"/>
      <c r="U678" s="110">
        <f t="shared" si="61"/>
        <v>0</v>
      </c>
      <c r="V678" s="110">
        <f t="shared" si="60"/>
        <v>0</v>
      </c>
      <c r="W678" s="88"/>
      <c r="X678" s="111" t="str">
        <f>IF(ISNUMBER(B678), IF(COUNTIF($B$10:$B678, B678)=COUNTIF($B:$B, B678), "1", "0"), "")</f>
        <v/>
      </c>
      <c r="Y678" s="112">
        <f t="shared" si="62"/>
        <v>0</v>
      </c>
      <c r="Z678" s="113" t="str" cm="1">
        <f t="array" ref="Z678">_xlfn.IFS(S678="","未応札",S678&gt;0,"応札")</f>
        <v>未応札</v>
      </c>
      <c r="AA678" s="113" t="str" cm="1">
        <f t="array" ref="AA678">_xlfn.IFS(T678=0,"未約定",T678=S678,"約定",T678&lt;S678,"一部約定")</f>
        <v>未約定</v>
      </c>
      <c r="AB678" s="117"/>
      <c r="AC678" s="114" t="str">
        <f t="shared" si="63"/>
        <v/>
      </c>
      <c r="AD678" s="115" t="str">
        <f t="shared" si="64"/>
        <v/>
      </c>
      <c r="AE678" s="116" t="str">
        <f t="shared" si="65"/>
        <v/>
      </c>
    </row>
    <row r="679" spans="2:31" ht="25.05" customHeight="1">
      <c r="B679" s="117"/>
      <c r="C679" s="117" t="s">
        <v>12</v>
      </c>
      <c r="D679" s="117"/>
      <c r="E679" s="117"/>
      <c r="F679" s="117"/>
      <c r="G679" s="117"/>
      <c r="H679" s="117"/>
      <c r="I679" s="117"/>
      <c r="J679" s="117"/>
      <c r="K679" s="117"/>
      <c r="L679" s="117"/>
      <c r="M679" s="118"/>
      <c r="N679" s="118"/>
      <c r="O679" s="118"/>
      <c r="P679" s="118"/>
      <c r="Q679" s="119"/>
      <c r="R679" s="119"/>
      <c r="S679" s="119"/>
      <c r="T679" s="119"/>
      <c r="U679" s="110">
        <f t="shared" si="61"/>
        <v>0</v>
      </c>
      <c r="V679" s="110">
        <f t="shared" si="60"/>
        <v>0</v>
      </c>
      <c r="W679" s="88"/>
      <c r="X679" s="111" t="str">
        <f>IF(ISNUMBER(B679), IF(COUNTIF($B$10:$B679, B679)=COUNTIF($B:$B, B679), "1", "0"), "")</f>
        <v/>
      </c>
      <c r="Y679" s="112">
        <f t="shared" si="62"/>
        <v>0</v>
      </c>
      <c r="Z679" s="113" t="str" cm="1">
        <f t="array" ref="Z679">_xlfn.IFS(S679="","未応札",S679&gt;0,"応札")</f>
        <v>未応札</v>
      </c>
      <c r="AA679" s="113" t="str" cm="1">
        <f t="array" ref="AA679">_xlfn.IFS(T679=0,"未約定",T679=S679,"約定",T679&lt;S679,"一部約定")</f>
        <v>未約定</v>
      </c>
      <c r="AB679" s="117"/>
      <c r="AC679" s="114" t="str">
        <f t="shared" si="63"/>
        <v/>
      </c>
      <c r="AD679" s="115" t="str">
        <f t="shared" si="64"/>
        <v/>
      </c>
      <c r="AE679" s="116" t="str">
        <f t="shared" si="65"/>
        <v/>
      </c>
    </row>
    <row r="680" spans="2:31" ht="25.05" customHeight="1">
      <c r="B680" s="117"/>
      <c r="C680" s="117" t="s">
        <v>12</v>
      </c>
      <c r="D680" s="117"/>
      <c r="E680" s="117"/>
      <c r="F680" s="117"/>
      <c r="G680" s="117"/>
      <c r="H680" s="117"/>
      <c r="I680" s="117"/>
      <c r="J680" s="117"/>
      <c r="K680" s="117"/>
      <c r="L680" s="117"/>
      <c r="M680" s="118"/>
      <c r="N680" s="118"/>
      <c r="O680" s="118"/>
      <c r="P680" s="118"/>
      <c r="Q680" s="119"/>
      <c r="R680" s="119"/>
      <c r="S680" s="119"/>
      <c r="T680" s="119"/>
      <c r="U680" s="110">
        <f t="shared" si="61"/>
        <v>0</v>
      </c>
      <c r="V680" s="110">
        <f t="shared" si="60"/>
        <v>0</v>
      </c>
      <c r="W680" s="88"/>
      <c r="X680" s="111" t="str">
        <f>IF(ISNUMBER(B680), IF(COUNTIF($B$10:$B680, B680)=COUNTIF($B:$B, B680), "1", "0"), "")</f>
        <v/>
      </c>
      <c r="Y680" s="112">
        <f t="shared" si="62"/>
        <v>0</v>
      </c>
      <c r="Z680" s="113" t="str" cm="1">
        <f t="array" ref="Z680">_xlfn.IFS(S680="","未応札",S680&gt;0,"応札")</f>
        <v>未応札</v>
      </c>
      <c r="AA680" s="113" t="str" cm="1">
        <f t="array" ref="AA680">_xlfn.IFS(T680=0,"未約定",T680=S680,"約定",T680&lt;S680,"一部約定")</f>
        <v>未約定</v>
      </c>
      <c r="AB680" s="117"/>
      <c r="AC680" s="114" t="str">
        <f t="shared" si="63"/>
        <v/>
      </c>
      <c r="AD680" s="115" t="str">
        <f t="shared" si="64"/>
        <v/>
      </c>
      <c r="AE680" s="116" t="str">
        <f t="shared" si="65"/>
        <v/>
      </c>
    </row>
    <row r="681" spans="2:31" ht="25.05" customHeight="1">
      <c r="B681" s="117"/>
      <c r="C681" s="117" t="s">
        <v>12</v>
      </c>
      <c r="D681" s="117"/>
      <c r="E681" s="117"/>
      <c r="F681" s="117"/>
      <c r="G681" s="117"/>
      <c r="H681" s="117"/>
      <c r="I681" s="117"/>
      <c r="J681" s="117"/>
      <c r="K681" s="117"/>
      <c r="L681" s="117"/>
      <c r="M681" s="118"/>
      <c r="N681" s="118"/>
      <c r="O681" s="118"/>
      <c r="P681" s="118"/>
      <c r="Q681" s="119"/>
      <c r="R681" s="119"/>
      <c r="S681" s="119"/>
      <c r="T681" s="119"/>
      <c r="U681" s="110">
        <f t="shared" si="61"/>
        <v>0</v>
      </c>
      <c r="V681" s="110">
        <f t="shared" si="60"/>
        <v>0</v>
      </c>
      <c r="W681" s="88"/>
      <c r="X681" s="111" t="str">
        <f>IF(ISNUMBER(B681), IF(COUNTIF($B$10:$B681, B681)=COUNTIF($B:$B, B681), "1", "0"), "")</f>
        <v/>
      </c>
      <c r="Y681" s="112">
        <f t="shared" si="62"/>
        <v>0</v>
      </c>
      <c r="Z681" s="113" t="str" cm="1">
        <f t="array" ref="Z681">_xlfn.IFS(S681="","未応札",S681&gt;0,"応札")</f>
        <v>未応札</v>
      </c>
      <c r="AA681" s="113" t="str" cm="1">
        <f t="array" ref="AA681">_xlfn.IFS(T681=0,"未約定",T681=S681,"約定",T681&lt;S681,"一部約定")</f>
        <v>未約定</v>
      </c>
      <c r="AB681" s="117"/>
      <c r="AC681" s="114" t="str">
        <f t="shared" si="63"/>
        <v/>
      </c>
      <c r="AD681" s="115" t="str">
        <f t="shared" si="64"/>
        <v/>
      </c>
      <c r="AE681" s="116" t="str">
        <f t="shared" si="65"/>
        <v/>
      </c>
    </row>
    <row r="682" spans="2:31" ht="25.05" customHeight="1">
      <c r="B682" s="117"/>
      <c r="C682" s="117" t="s">
        <v>12</v>
      </c>
      <c r="D682" s="117"/>
      <c r="E682" s="117"/>
      <c r="F682" s="117"/>
      <c r="G682" s="117"/>
      <c r="H682" s="117"/>
      <c r="I682" s="117"/>
      <c r="J682" s="117"/>
      <c r="K682" s="117"/>
      <c r="L682" s="117"/>
      <c r="M682" s="118"/>
      <c r="N682" s="118"/>
      <c r="O682" s="118"/>
      <c r="P682" s="118"/>
      <c r="Q682" s="119"/>
      <c r="R682" s="119"/>
      <c r="S682" s="119"/>
      <c r="T682" s="119"/>
      <c r="U682" s="110">
        <f t="shared" si="61"/>
        <v>0</v>
      </c>
      <c r="V682" s="110">
        <f t="shared" si="60"/>
        <v>0</v>
      </c>
      <c r="W682" s="88"/>
      <c r="X682" s="111" t="str">
        <f>IF(ISNUMBER(B682), IF(COUNTIF($B$10:$B682, B682)=COUNTIF($B:$B, B682), "1", "0"), "")</f>
        <v/>
      </c>
      <c r="Y682" s="112">
        <f t="shared" si="62"/>
        <v>0</v>
      </c>
      <c r="Z682" s="113" t="str" cm="1">
        <f t="array" ref="Z682">_xlfn.IFS(S682="","未応札",S682&gt;0,"応札")</f>
        <v>未応札</v>
      </c>
      <c r="AA682" s="113" t="str" cm="1">
        <f t="array" ref="AA682">_xlfn.IFS(T682=0,"未約定",T682=S682,"約定",T682&lt;S682,"一部約定")</f>
        <v>未約定</v>
      </c>
      <c r="AB682" s="117"/>
      <c r="AC682" s="114" t="str">
        <f t="shared" si="63"/>
        <v/>
      </c>
      <c r="AD682" s="115" t="str">
        <f t="shared" si="64"/>
        <v/>
      </c>
      <c r="AE682" s="116" t="str">
        <f t="shared" si="65"/>
        <v/>
      </c>
    </row>
    <row r="683" spans="2:31" ht="25.05" customHeight="1">
      <c r="B683" s="117"/>
      <c r="C683" s="117" t="s">
        <v>12</v>
      </c>
      <c r="D683" s="117"/>
      <c r="E683" s="117"/>
      <c r="F683" s="117"/>
      <c r="G683" s="117"/>
      <c r="H683" s="117"/>
      <c r="I683" s="117"/>
      <c r="J683" s="117"/>
      <c r="K683" s="117"/>
      <c r="L683" s="117"/>
      <c r="M683" s="118"/>
      <c r="N683" s="118"/>
      <c r="O683" s="118"/>
      <c r="P683" s="118"/>
      <c r="Q683" s="119"/>
      <c r="R683" s="119"/>
      <c r="S683" s="119"/>
      <c r="T683" s="119"/>
      <c r="U683" s="110">
        <f t="shared" si="61"/>
        <v>0</v>
      </c>
      <c r="V683" s="110">
        <f t="shared" si="60"/>
        <v>0</v>
      </c>
      <c r="W683" s="88"/>
      <c r="X683" s="111" t="str">
        <f>IF(ISNUMBER(B683), IF(COUNTIF($B$10:$B683, B683)=COUNTIF($B:$B, B683), "1", "0"), "")</f>
        <v/>
      </c>
      <c r="Y683" s="112">
        <f t="shared" si="62"/>
        <v>0</v>
      </c>
      <c r="Z683" s="113" t="str" cm="1">
        <f t="array" ref="Z683">_xlfn.IFS(S683="","未応札",S683&gt;0,"応札")</f>
        <v>未応札</v>
      </c>
      <c r="AA683" s="113" t="str" cm="1">
        <f t="array" ref="AA683">_xlfn.IFS(T683=0,"未約定",T683=S683,"約定",T683&lt;S683,"一部約定")</f>
        <v>未約定</v>
      </c>
      <c r="AB683" s="117"/>
      <c r="AC683" s="114" t="str">
        <f t="shared" si="63"/>
        <v/>
      </c>
      <c r="AD683" s="115" t="str">
        <f t="shared" si="64"/>
        <v/>
      </c>
      <c r="AE683" s="116" t="str">
        <f t="shared" si="65"/>
        <v/>
      </c>
    </row>
    <row r="684" spans="2:31" ht="25.05" customHeight="1">
      <c r="B684" s="117"/>
      <c r="C684" s="117" t="s">
        <v>12</v>
      </c>
      <c r="D684" s="117"/>
      <c r="E684" s="117"/>
      <c r="F684" s="117"/>
      <c r="G684" s="117"/>
      <c r="H684" s="117"/>
      <c r="I684" s="117"/>
      <c r="J684" s="117"/>
      <c r="K684" s="117"/>
      <c r="L684" s="117"/>
      <c r="M684" s="118"/>
      <c r="N684" s="118"/>
      <c r="O684" s="118"/>
      <c r="P684" s="118"/>
      <c r="Q684" s="119"/>
      <c r="R684" s="119"/>
      <c r="S684" s="119"/>
      <c r="T684" s="119"/>
      <c r="U684" s="110">
        <f t="shared" si="61"/>
        <v>0</v>
      </c>
      <c r="V684" s="110">
        <f t="shared" si="60"/>
        <v>0</v>
      </c>
      <c r="W684" s="88"/>
      <c r="X684" s="111" t="str">
        <f>IF(ISNUMBER(B684), IF(COUNTIF($B$10:$B684, B684)=COUNTIF($B:$B, B684), "1", "0"), "")</f>
        <v/>
      </c>
      <c r="Y684" s="112">
        <f t="shared" si="62"/>
        <v>0</v>
      </c>
      <c r="Z684" s="113" t="str" cm="1">
        <f t="array" ref="Z684">_xlfn.IFS(S684="","未応札",S684&gt;0,"応札")</f>
        <v>未応札</v>
      </c>
      <c r="AA684" s="113" t="str" cm="1">
        <f t="array" ref="AA684">_xlfn.IFS(T684=0,"未約定",T684=S684,"約定",T684&lt;S684,"一部約定")</f>
        <v>未約定</v>
      </c>
      <c r="AB684" s="117"/>
      <c r="AC684" s="114" t="str">
        <f t="shared" si="63"/>
        <v/>
      </c>
      <c r="AD684" s="115" t="str">
        <f t="shared" si="64"/>
        <v/>
      </c>
      <c r="AE684" s="116" t="str">
        <f t="shared" si="65"/>
        <v/>
      </c>
    </row>
    <row r="685" spans="2:31" ht="25.05" customHeight="1">
      <c r="B685" s="117"/>
      <c r="C685" s="117" t="s">
        <v>12</v>
      </c>
      <c r="D685" s="117"/>
      <c r="E685" s="117"/>
      <c r="F685" s="117"/>
      <c r="G685" s="117"/>
      <c r="H685" s="117"/>
      <c r="I685" s="117"/>
      <c r="J685" s="117"/>
      <c r="K685" s="117"/>
      <c r="L685" s="117"/>
      <c r="M685" s="118"/>
      <c r="N685" s="118"/>
      <c r="O685" s="118"/>
      <c r="P685" s="118"/>
      <c r="Q685" s="119"/>
      <c r="R685" s="119"/>
      <c r="S685" s="119"/>
      <c r="T685" s="119"/>
      <c r="U685" s="110">
        <f t="shared" si="61"/>
        <v>0</v>
      </c>
      <c r="V685" s="110">
        <f t="shared" si="60"/>
        <v>0</v>
      </c>
      <c r="W685" s="88"/>
      <c r="X685" s="111" t="str">
        <f>IF(ISNUMBER(B685), IF(COUNTIF($B$10:$B685, B685)=COUNTIF($B:$B, B685), "1", "0"), "")</f>
        <v/>
      </c>
      <c r="Y685" s="112">
        <f t="shared" si="62"/>
        <v>0</v>
      </c>
      <c r="Z685" s="113" t="str" cm="1">
        <f t="array" ref="Z685">_xlfn.IFS(S685="","未応札",S685&gt;0,"応札")</f>
        <v>未応札</v>
      </c>
      <c r="AA685" s="113" t="str" cm="1">
        <f t="array" ref="AA685">_xlfn.IFS(T685=0,"未約定",T685=S685,"約定",T685&lt;S685,"一部約定")</f>
        <v>未約定</v>
      </c>
      <c r="AB685" s="117"/>
      <c r="AC685" s="114" t="str">
        <f t="shared" si="63"/>
        <v/>
      </c>
      <c r="AD685" s="115" t="str">
        <f t="shared" si="64"/>
        <v/>
      </c>
      <c r="AE685" s="116" t="str">
        <f t="shared" si="65"/>
        <v/>
      </c>
    </row>
    <row r="686" spans="2:31" ht="25.05" customHeight="1">
      <c r="B686" s="117"/>
      <c r="C686" s="117" t="s">
        <v>12</v>
      </c>
      <c r="D686" s="117"/>
      <c r="E686" s="117"/>
      <c r="F686" s="117"/>
      <c r="G686" s="117"/>
      <c r="H686" s="117"/>
      <c r="I686" s="117"/>
      <c r="J686" s="117"/>
      <c r="K686" s="117"/>
      <c r="L686" s="117"/>
      <c r="M686" s="118"/>
      <c r="N686" s="118"/>
      <c r="O686" s="118"/>
      <c r="P686" s="118"/>
      <c r="Q686" s="119"/>
      <c r="R686" s="119"/>
      <c r="S686" s="119"/>
      <c r="T686" s="119"/>
      <c r="U686" s="110">
        <f t="shared" si="61"/>
        <v>0</v>
      </c>
      <c r="V686" s="110">
        <f t="shared" si="60"/>
        <v>0</v>
      </c>
      <c r="W686" s="88"/>
      <c r="X686" s="111" t="str">
        <f>IF(ISNUMBER(B686), IF(COUNTIF($B$10:$B686, B686)=COUNTIF($B:$B, B686), "1", "0"), "")</f>
        <v/>
      </c>
      <c r="Y686" s="112">
        <f t="shared" si="62"/>
        <v>0</v>
      </c>
      <c r="Z686" s="113" t="str" cm="1">
        <f t="array" ref="Z686">_xlfn.IFS(S686="","未応札",S686&gt;0,"応札")</f>
        <v>未応札</v>
      </c>
      <c r="AA686" s="113" t="str" cm="1">
        <f t="array" ref="AA686">_xlfn.IFS(T686=0,"未約定",T686=S686,"約定",T686&lt;S686,"一部約定")</f>
        <v>未約定</v>
      </c>
      <c r="AB686" s="117"/>
      <c r="AC686" s="114" t="str">
        <f t="shared" si="63"/>
        <v/>
      </c>
      <c r="AD686" s="115" t="str">
        <f t="shared" si="64"/>
        <v/>
      </c>
      <c r="AE686" s="116" t="str">
        <f t="shared" si="65"/>
        <v/>
      </c>
    </row>
    <row r="687" spans="2:31" ht="25.05" customHeight="1">
      <c r="B687" s="117"/>
      <c r="C687" s="117" t="s">
        <v>12</v>
      </c>
      <c r="D687" s="117"/>
      <c r="E687" s="117"/>
      <c r="F687" s="117"/>
      <c r="G687" s="117"/>
      <c r="H687" s="117"/>
      <c r="I687" s="117"/>
      <c r="J687" s="117"/>
      <c r="K687" s="117"/>
      <c r="L687" s="117"/>
      <c r="M687" s="118"/>
      <c r="N687" s="118"/>
      <c r="O687" s="118"/>
      <c r="P687" s="118"/>
      <c r="Q687" s="119"/>
      <c r="R687" s="119"/>
      <c r="S687" s="119"/>
      <c r="T687" s="119"/>
      <c r="U687" s="110">
        <f t="shared" si="61"/>
        <v>0</v>
      </c>
      <c r="V687" s="110">
        <f t="shared" si="60"/>
        <v>0</v>
      </c>
      <c r="W687" s="88"/>
      <c r="X687" s="111" t="str">
        <f>IF(ISNUMBER(B687), IF(COUNTIF($B$10:$B687, B687)=COUNTIF($B:$B, B687), "1", "0"), "")</f>
        <v/>
      </c>
      <c r="Y687" s="112">
        <f t="shared" si="62"/>
        <v>0</v>
      </c>
      <c r="Z687" s="113" t="str" cm="1">
        <f t="array" ref="Z687">_xlfn.IFS(S687="","未応札",S687&gt;0,"応札")</f>
        <v>未応札</v>
      </c>
      <c r="AA687" s="113" t="str" cm="1">
        <f t="array" ref="AA687">_xlfn.IFS(T687=0,"未約定",T687=S687,"約定",T687&lt;S687,"一部約定")</f>
        <v>未約定</v>
      </c>
      <c r="AB687" s="117"/>
      <c r="AC687" s="114" t="str">
        <f t="shared" si="63"/>
        <v/>
      </c>
      <c r="AD687" s="115" t="str">
        <f t="shared" si="64"/>
        <v/>
      </c>
      <c r="AE687" s="116" t="str">
        <f t="shared" si="65"/>
        <v/>
      </c>
    </row>
    <row r="688" spans="2:31" ht="25.05" customHeight="1">
      <c r="B688" s="117"/>
      <c r="C688" s="117" t="s">
        <v>12</v>
      </c>
      <c r="D688" s="117"/>
      <c r="E688" s="117"/>
      <c r="F688" s="117"/>
      <c r="G688" s="117"/>
      <c r="H688" s="117"/>
      <c r="I688" s="117"/>
      <c r="J688" s="117"/>
      <c r="K688" s="117"/>
      <c r="L688" s="117"/>
      <c r="M688" s="118"/>
      <c r="N688" s="118"/>
      <c r="O688" s="118"/>
      <c r="P688" s="118"/>
      <c r="Q688" s="119"/>
      <c r="R688" s="119"/>
      <c r="S688" s="119"/>
      <c r="T688" s="119"/>
      <c r="U688" s="110">
        <f t="shared" si="61"/>
        <v>0</v>
      </c>
      <c r="V688" s="110">
        <f t="shared" si="60"/>
        <v>0</v>
      </c>
      <c r="W688" s="88"/>
      <c r="X688" s="111" t="str">
        <f>IF(ISNUMBER(B688), IF(COUNTIF($B$10:$B688, B688)=COUNTIF($B:$B, B688), "1", "0"), "")</f>
        <v/>
      </c>
      <c r="Y688" s="112">
        <f t="shared" si="62"/>
        <v>0</v>
      </c>
      <c r="Z688" s="113" t="str" cm="1">
        <f t="array" ref="Z688">_xlfn.IFS(S688="","未応札",S688&gt;0,"応札")</f>
        <v>未応札</v>
      </c>
      <c r="AA688" s="113" t="str" cm="1">
        <f t="array" ref="AA688">_xlfn.IFS(T688=0,"未約定",T688=S688,"約定",T688&lt;S688,"一部約定")</f>
        <v>未約定</v>
      </c>
      <c r="AB688" s="117"/>
      <c r="AC688" s="114" t="str">
        <f t="shared" si="63"/>
        <v/>
      </c>
      <c r="AD688" s="115" t="str">
        <f t="shared" si="64"/>
        <v/>
      </c>
      <c r="AE688" s="116" t="str">
        <f t="shared" si="65"/>
        <v/>
      </c>
    </row>
    <row r="689" spans="2:31" ht="25.05" customHeight="1">
      <c r="B689" s="117"/>
      <c r="C689" s="117" t="s">
        <v>12</v>
      </c>
      <c r="D689" s="117"/>
      <c r="E689" s="117"/>
      <c r="F689" s="117"/>
      <c r="G689" s="117"/>
      <c r="H689" s="117"/>
      <c r="I689" s="117"/>
      <c r="J689" s="117"/>
      <c r="K689" s="117"/>
      <c r="L689" s="117"/>
      <c r="M689" s="118"/>
      <c r="N689" s="118"/>
      <c r="O689" s="118"/>
      <c r="P689" s="118"/>
      <c r="Q689" s="119"/>
      <c r="R689" s="119"/>
      <c r="S689" s="119"/>
      <c r="T689" s="119"/>
      <c r="U689" s="110">
        <f t="shared" si="61"/>
        <v>0</v>
      </c>
      <c r="V689" s="110">
        <f t="shared" si="60"/>
        <v>0</v>
      </c>
      <c r="W689" s="88"/>
      <c r="X689" s="111" t="str">
        <f>IF(ISNUMBER(B689), IF(COUNTIF($B$10:$B689, B689)=COUNTIF($B:$B, B689), "1", "0"), "")</f>
        <v/>
      </c>
      <c r="Y689" s="112">
        <f t="shared" si="62"/>
        <v>0</v>
      </c>
      <c r="Z689" s="113" t="str" cm="1">
        <f t="array" ref="Z689">_xlfn.IFS(S689="","未応札",S689&gt;0,"応札")</f>
        <v>未応札</v>
      </c>
      <c r="AA689" s="113" t="str" cm="1">
        <f t="array" ref="AA689">_xlfn.IFS(T689=0,"未約定",T689=S689,"約定",T689&lt;S689,"一部約定")</f>
        <v>未約定</v>
      </c>
      <c r="AB689" s="117"/>
      <c r="AC689" s="114" t="str">
        <f t="shared" si="63"/>
        <v/>
      </c>
      <c r="AD689" s="115" t="str">
        <f t="shared" si="64"/>
        <v/>
      </c>
      <c r="AE689" s="116" t="str">
        <f t="shared" si="65"/>
        <v/>
      </c>
    </row>
    <row r="690" spans="2:31" ht="25.05" customHeight="1">
      <c r="B690" s="117"/>
      <c r="C690" s="117" t="s">
        <v>12</v>
      </c>
      <c r="D690" s="117"/>
      <c r="E690" s="117"/>
      <c r="F690" s="117"/>
      <c r="G690" s="117"/>
      <c r="H690" s="117"/>
      <c r="I690" s="117"/>
      <c r="J690" s="117"/>
      <c r="K690" s="117"/>
      <c r="L690" s="117"/>
      <c r="M690" s="118"/>
      <c r="N690" s="118"/>
      <c r="O690" s="118"/>
      <c r="P690" s="118"/>
      <c r="Q690" s="119"/>
      <c r="R690" s="119"/>
      <c r="S690" s="119"/>
      <c r="T690" s="119"/>
      <c r="U690" s="110">
        <f t="shared" si="61"/>
        <v>0</v>
      </c>
      <c r="V690" s="110">
        <f t="shared" si="60"/>
        <v>0</v>
      </c>
      <c r="W690" s="88"/>
      <c r="X690" s="111" t="str">
        <f>IF(ISNUMBER(B690), IF(COUNTIF($B$10:$B690, B690)=COUNTIF($B:$B, B690), "1", "0"), "")</f>
        <v/>
      </c>
      <c r="Y690" s="112">
        <f t="shared" si="62"/>
        <v>0</v>
      </c>
      <c r="Z690" s="113" t="str" cm="1">
        <f t="array" ref="Z690">_xlfn.IFS(S690="","未応札",S690&gt;0,"応札")</f>
        <v>未応札</v>
      </c>
      <c r="AA690" s="113" t="str" cm="1">
        <f t="array" ref="AA690">_xlfn.IFS(T690=0,"未約定",T690=S690,"約定",T690&lt;S690,"一部約定")</f>
        <v>未約定</v>
      </c>
      <c r="AB690" s="117"/>
      <c r="AC690" s="114" t="str">
        <f t="shared" si="63"/>
        <v/>
      </c>
      <c r="AD690" s="115" t="str">
        <f t="shared" si="64"/>
        <v/>
      </c>
      <c r="AE690" s="116" t="str">
        <f t="shared" si="65"/>
        <v/>
      </c>
    </row>
    <row r="691" spans="2:31" ht="25.05" customHeight="1">
      <c r="B691" s="117"/>
      <c r="C691" s="117" t="s">
        <v>12</v>
      </c>
      <c r="D691" s="117"/>
      <c r="E691" s="117"/>
      <c r="F691" s="117"/>
      <c r="G691" s="117"/>
      <c r="H691" s="117"/>
      <c r="I691" s="117"/>
      <c r="J691" s="117"/>
      <c r="K691" s="117"/>
      <c r="L691" s="117"/>
      <c r="M691" s="118"/>
      <c r="N691" s="118"/>
      <c r="O691" s="118"/>
      <c r="P691" s="118"/>
      <c r="Q691" s="119"/>
      <c r="R691" s="119"/>
      <c r="S691" s="119"/>
      <c r="T691" s="119"/>
      <c r="U691" s="110">
        <f t="shared" si="61"/>
        <v>0</v>
      </c>
      <c r="V691" s="110">
        <f t="shared" si="60"/>
        <v>0</v>
      </c>
      <c r="W691" s="88"/>
      <c r="X691" s="111" t="str">
        <f>IF(ISNUMBER(B691), IF(COUNTIF($B$10:$B691, B691)=COUNTIF($B:$B, B691), "1", "0"), "")</f>
        <v/>
      </c>
      <c r="Y691" s="112">
        <f t="shared" si="62"/>
        <v>0</v>
      </c>
      <c r="Z691" s="113" t="str" cm="1">
        <f t="array" ref="Z691">_xlfn.IFS(S691="","未応札",S691&gt;0,"応札")</f>
        <v>未応札</v>
      </c>
      <c r="AA691" s="113" t="str" cm="1">
        <f t="array" ref="AA691">_xlfn.IFS(T691=0,"未約定",T691=S691,"約定",T691&lt;S691,"一部約定")</f>
        <v>未約定</v>
      </c>
      <c r="AB691" s="117"/>
      <c r="AC691" s="114" t="str">
        <f t="shared" si="63"/>
        <v/>
      </c>
      <c r="AD691" s="115" t="str">
        <f t="shared" si="64"/>
        <v/>
      </c>
      <c r="AE691" s="116" t="str">
        <f t="shared" si="65"/>
        <v/>
      </c>
    </row>
    <row r="692" spans="2:31" ht="25.05" customHeight="1">
      <c r="B692" s="117"/>
      <c r="C692" s="117" t="s">
        <v>12</v>
      </c>
      <c r="D692" s="117"/>
      <c r="E692" s="117"/>
      <c r="F692" s="117"/>
      <c r="G692" s="117"/>
      <c r="H692" s="117"/>
      <c r="I692" s="117"/>
      <c r="J692" s="117"/>
      <c r="K692" s="117"/>
      <c r="L692" s="117"/>
      <c r="M692" s="118"/>
      <c r="N692" s="118"/>
      <c r="O692" s="118"/>
      <c r="P692" s="118"/>
      <c r="Q692" s="119"/>
      <c r="R692" s="119"/>
      <c r="S692" s="119"/>
      <c r="T692" s="119"/>
      <c r="U692" s="110">
        <f t="shared" si="61"/>
        <v>0</v>
      </c>
      <c r="V692" s="110">
        <f t="shared" si="60"/>
        <v>0</v>
      </c>
      <c r="W692" s="88"/>
      <c r="X692" s="111" t="str">
        <f>IF(ISNUMBER(B692), IF(COUNTIF($B$10:$B692, B692)=COUNTIF($B:$B, B692), "1", "0"), "")</f>
        <v/>
      </c>
      <c r="Y692" s="112">
        <f t="shared" si="62"/>
        <v>0</v>
      </c>
      <c r="Z692" s="113" t="str" cm="1">
        <f t="array" ref="Z692">_xlfn.IFS(S692="","未応札",S692&gt;0,"応札")</f>
        <v>未応札</v>
      </c>
      <c r="AA692" s="113" t="str" cm="1">
        <f t="array" ref="AA692">_xlfn.IFS(T692=0,"未約定",T692=S692,"約定",T692&lt;S692,"一部約定")</f>
        <v>未約定</v>
      </c>
      <c r="AB692" s="117"/>
      <c r="AC692" s="114" t="str">
        <f t="shared" si="63"/>
        <v/>
      </c>
      <c r="AD692" s="115" t="str">
        <f t="shared" si="64"/>
        <v/>
      </c>
      <c r="AE692" s="116" t="str">
        <f t="shared" si="65"/>
        <v/>
      </c>
    </row>
    <row r="693" spans="2:31" ht="25.05" customHeight="1">
      <c r="B693" s="117"/>
      <c r="C693" s="117" t="s">
        <v>12</v>
      </c>
      <c r="D693" s="117"/>
      <c r="E693" s="117"/>
      <c r="F693" s="117"/>
      <c r="G693" s="117"/>
      <c r="H693" s="117"/>
      <c r="I693" s="117"/>
      <c r="J693" s="117"/>
      <c r="K693" s="117"/>
      <c r="L693" s="117"/>
      <c r="M693" s="118"/>
      <c r="N693" s="118"/>
      <c r="O693" s="118"/>
      <c r="P693" s="118"/>
      <c r="Q693" s="119"/>
      <c r="R693" s="119"/>
      <c r="S693" s="119"/>
      <c r="T693" s="119"/>
      <c r="U693" s="110">
        <f t="shared" si="61"/>
        <v>0</v>
      </c>
      <c r="V693" s="110">
        <f t="shared" si="60"/>
        <v>0</v>
      </c>
      <c r="W693" s="88"/>
      <c r="X693" s="111" t="str">
        <f>IF(ISNUMBER(B693), IF(COUNTIF($B$10:$B693, B693)=COUNTIF($B:$B, B693), "1", "0"), "")</f>
        <v/>
      </c>
      <c r="Y693" s="112">
        <f t="shared" si="62"/>
        <v>0</v>
      </c>
      <c r="Z693" s="113" t="str" cm="1">
        <f t="array" ref="Z693">_xlfn.IFS(S693="","未応札",S693&gt;0,"応札")</f>
        <v>未応札</v>
      </c>
      <c r="AA693" s="113" t="str" cm="1">
        <f t="array" ref="AA693">_xlfn.IFS(T693=0,"未約定",T693=S693,"約定",T693&lt;S693,"一部約定")</f>
        <v>未約定</v>
      </c>
      <c r="AB693" s="117"/>
      <c r="AC693" s="114" t="str">
        <f t="shared" si="63"/>
        <v/>
      </c>
      <c r="AD693" s="115" t="str">
        <f t="shared" si="64"/>
        <v/>
      </c>
      <c r="AE693" s="116" t="str">
        <f t="shared" si="65"/>
        <v/>
      </c>
    </row>
    <row r="694" spans="2:31" ht="25.05" customHeight="1">
      <c r="B694" s="117"/>
      <c r="C694" s="117" t="s">
        <v>12</v>
      </c>
      <c r="D694" s="117"/>
      <c r="E694" s="117"/>
      <c r="F694" s="117"/>
      <c r="G694" s="117"/>
      <c r="H694" s="117"/>
      <c r="I694" s="117"/>
      <c r="J694" s="117"/>
      <c r="K694" s="117"/>
      <c r="L694" s="117"/>
      <c r="M694" s="118"/>
      <c r="N694" s="118"/>
      <c r="O694" s="118"/>
      <c r="P694" s="118"/>
      <c r="Q694" s="119"/>
      <c r="R694" s="119"/>
      <c r="S694" s="119"/>
      <c r="T694" s="119"/>
      <c r="U694" s="110">
        <f t="shared" si="61"/>
        <v>0</v>
      </c>
      <c r="V694" s="110">
        <f t="shared" si="60"/>
        <v>0</v>
      </c>
      <c r="W694" s="88"/>
      <c r="X694" s="111" t="str">
        <f>IF(ISNUMBER(B694), IF(COUNTIF($B$10:$B694, B694)=COUNTIF($B:$B, B694), "1", "0"), "")</f>
        <v/>
      </c>
      <c r="Y694" s="112">
        <f t="shared" si="62"/>
        <v>0</v>
      </c>
      <c r="Z694" s="113" t="str" cm="1">
        <f t="array" ref="Z694">_xlfn.IFS(S694="","未応札",S694&gt;0,"応札")</f>
        <v>未応札</v>
      </c>
      <c r="AA694" s="113" t="str" cm="1">
        <f t="array" ref="AA694">_xlfn.IFS(T694=0,"未約定",T694=S694,"約定",T694&lt;S694,"一部約定")</f>
        <v>未約定</v>
      </c>
      <c r="AB694" s="117"/>
      <c r="AC694" s="114" t="str">
        <f t="shared" si="63"/>
        <v/>
      </c>
      <c r="AD694" s="115" t="str">
        <f t="shared" si="64"/>
        <v/>
      </c>
      <c r="AE694" s="116" t="str">
        <f t="shared" si="65"/>
        <v/>
      </c>
    </row>
    <row r="695" spans="2:31" ht="25.05" customHeight="1">
      <c r="B695" s="117"/>
      <c r="C695" s="117" t="s">
        <v>12</v>
      </c>
      <c r="D695" s="117"/>
      <c r="E695" s="117"/>
      <c r="F695" s="117"/>
      <c r="G695" s="117"/>
      <c r="H695" s="117"/>
      <c r="I695" s="117"/>
      <c r="J695" s="117"/>
      <c r="K695" s="117"/>
      <c r="L695" s="117"/>
      <c r="M695" s="118"/>
      <c r="N695" s="118"/>
      <c r="O695" s="118"/>
      <c r="P695" s="118"/>
      <c r="Q695" s="119"/>
      <c r="R695" s="119"/>
      <c r="S695" s="119"/>
      <c r="T695" s="119"/>
      <c r="U695" s="110">
        <f t="shared" si="61"/>
        <v>0</v>
      </c>
      <c r="V695" s="110">
        <f t="shared" si="60"/>
        <v>0</v>
      </c>
      <c r="W695" s="88"/>
      <c r="X695" s="111" t="str">
        <f>IF(ISNUMBER(B695), IF(COUNTIF($B$10:$B695, B695)=COUNTIF($B:$B, B695), "1", "0"), "")</f>
        <v/>
      </c>
      <c r="Y695" s="112">
        <f t="shared" si="62"/>
        <v>0</v>
      </c>
      <c r="Z695" s="113" t="str" cm="1">
        <f t="array" ref="Z695">_xlfn.IFS(S695="","未応札",S695&gt;0,"応札")</f>
        <v>未応札</v>
      </c>
      <c r="AA695" s="113" t="str" cm="1">
        <f t="array" ref="AA695">_xlfn.IFS(T695=0,"未約定",T695=S695,"約定",T695&lt;S695,"一部約定")</f>
        <v>未約定</v>
      </c>
      <c r="AB695" s="117"/>
      <c r="AC695" s="114" t="str">
        <f t="shared" si="63"/>
        <v/>
      </c>
      <c r="AD695" s="115" t="str">
        <f t="shared" si="64"/>
        <v/>
      </c>
      <c r="AE695" s="116" t="str">
        <f t="shared" si="65"/>
        <v/>
      </c>
    </row>
    <row r="696" spans="2:31" ht="25.05" customHeight="1">
      <c r="B696" s="117"/>
      <c r="C696" s="117" t="s">
        <v>12</v>
      </c>
      <c r="D696" s="117"/>
      <c r="E696" s="117"/>
      <c r="F696" s="117"/>
      <c r="G696" s="117"/>
      <c r="H696" s="117"/>
      <c r="I696" s="117"/>
      <c r="J696" s="117"/>
      <c r="K696" s="117"/>
      <c r="L696" s="117"/>
      <c r="M696" s="118"/>
      <c r="N696" s="118"/>
      <c r="O696" s="118"/>
      <c r="P696" s="118"/>
      <c r="Q696" s="119"/>
      <c r="R696" s="119"/>
      <c r="S696" s="119"/>
      <c r="T696" s="119"/>
      <c r="U696" s="110">
        <f t="shared" si="61"/>
        <v>0</v>
      </c>
      <c r="V696" s="110">
        <f t="shared" si="60"/>
        <v>0</v>
      </c>
      <c r="W696" s="88"/>
      <c r="X696" s="111" t="str">
        <f>IF(ISNUMBER(B696), IF(COUNTIF($B$10:$B696, B696)=COUNTIF($B:$B, B696), "1", "0"), "")</f>
        <v/>
      </c>
      <c r="Y696" s="112">
        <f t="shared" si="62"/>
        <v>0</v>
      </c>
      <c r="Z696" s="113" t="str" cm="1">
        <f t="array" ref="Z696">_xlfn.IFS(S696="","未応札",S696&gt;0,"応札")</f>
        <v>未応札</v>
      </c>
      <c r="AA696" s="113" t="str" cm="1">
        <f t="array" ref="AA696">_xlfn.IFS(T696=0,"未約定",T696=S696,"約定",T696&lt;S696,"一部約定")</f>
        <v>未約定</v>
      </c>
      <c r="AB696" s="117"/>
      <c r="AC696" s="114" t="str">
        <f t="shared" si="63"/>
        <v/>
      </c>
      <c r="AD696" s="115" t="str">
        <f t="shared" si="64"/>
        <v/>
      </c>
      <c r="AE696" s="116" t="str">
        <f t="shared" si="65"/>
        <v/>
      </c>
    </row>
    <row r="697" spans="2:31" ht="25.05" customHeight="1">
      <c r="B697" s="117"/>
      <c r="C697" s="117" t="s">
        <v>12</v>
      </c>
      <c r="D697" s="117"/>
      <c r="E697" s="117"/>
      <c r="F697" s="117"/>
      <c r="G697" s="117"/>
      <c r="H697" s="117"/>
      <c r="I697" s="117"/>
      <c r="J697" s="117"/>
      <c r="K697" s="117"/>
      <c r="L697" s="117"/>
      <c r="M697" s="118"/>
      <c r="N697" s="118"/>
      <c r="O697" s="118"/>
      <c r="P697" s="118"/>
      <c r="Q697" s="119"/>
      <c r="R697" s="119"/>
      <c r="S697" s="119"/>
      <c r="T697" s="119"/>
      <c r="U697" s="110">
        <f t="shared" si="61"/>
        <v>0</v>
      </c>
      <c r="V697" s="110">
        <f t="shared" si="60"/>
        <v>0</v>
      </c>
      <c r="W697" s="88"/>
      <c r="X697" s="111" t="str">
        <f>IF(ISNUMBER(B697), IF(COUNTIF($B$10:$B697, B697)=COUNTIF($B:$B, B697), "1", "0"), "")</f>
        <v/>
      </c>
      <c r="Y697" s="112">
        <f t="shared" si="62"/>
        <v>0</v>
      </c>
      <c r="Z697" s="113" t="str" cm="1">
        <f t="array" ref="Z697">_xlfn.IFS(S697="","未応札",S697&gt;0,"応札")</f>
        <v>未応札</v>
      </c>
      <c r="AA697" s="113" t="str" cm="1">
        <f t="array" ref="AA697">_xlfn.IFS(T697=0,"未約定",T697=S697,"約定",T697&lt;S697,"一部約定")</f>
        <v>未約定</v>
      </c>
      <c r="AB697" s="117"/>
      <c r="AC697" s="114" t="str">
        <f t="shared" si="63"/>
        <v/>
      </c>
      <c r="AD697" s="115" t="str">
        <f t="shared" si="64"/>
        <v/>
      </c>
      <c r="AE697" s="116" t="str">
        <f t="shared" si="65"/>
        <v/>
      </c>
    </row>
    <row r="698" spans="2:31" ht="25.05" customHeight="1">
      <c r="B698" s="117"/>
      <c r="C698" s="117" t="s">
        <v>12</v>
      </c>
      <c r="D698" s="117"/>
      <c r="E698" s="117"/>
      <c r="F698" s="117"/>
      <c r="G698" s="117"/>
      <c r="H698" s="117"/>
      <c r="I698" s="117"/>
      <c r="J698" s="117"/>
      <c r="K698" s="117"/>
      <c r="L698" s="117"/>
      <c r="M698" s="118"/>
      <c r="N698" s="118"/>
      <c r="O698" s="118"/>
      <c r="P698" s="118"/>
      <c r="Q698" s="119"/>
      <c r="R698" s="119"/>
      <c r="S698" s="119"/>
      <c r="T698" s="119"/>
      <c r="U698" s="110">
        <f t="shared" si="61"/>
        <v>0</v>
      </c>
      <c r="V698" s="110">
        <f t="shared" si="60"/>
        <v>0</v>
      </c>
      <c r="W698" s="88"/>
      <c r="X698" s="111" t="str">
        <f>IF(ISNUMBER(B698), IF(COUNTIF($B$10:$B698, B698)=COUNTIF($B:$B, B698), "1", "0"), "")</f>
        <v/>
      </c>
      <c r="Y698" s="112">
        <f t="shared" si="62"/>
        <v>0</v>
      </c>
      <c r="Z698" s="113" t="str" cm="1">
        <f t="array" ref="Z698">_xlfn.IFS(S698="","未応札",S698&gt;0,"応札")</f>
        <v>未応札</v>
      </c>
      <c r="AA698" s="113" t="str" cm="1">
        <f t="array" ref="AA698">_xlfn.IFS(T698=0,"未約定",T698=S698,"約定",T698&lt;S698,"一部約定")</f>
        <v>未約定</v>
      </c>
      <c r="AB698" s="117"/>
      <c r="AC698" s="114" t="str">
        <f t="shared" si="63"/>
        <v/>
      </c>
      <c r="AD698" s="115" t="str">
        <f t="shared" si="64"/>
        <v/>
      </c>
      <c r="AE698" s="116" t="str">
        <f t="shared" si="65"/>
        <v/>
      </c>
    </row>
    <row r="699" spans="2:31" ht="25.05" customHeight="1">
      <c r="B699" s="117"/>
      <c r="C699" s="117" t="s">
        <v>12</v>
      </c>
      <c r="D699" s="117"/>
      <c r="E699" s="117"/>
      <c r="F699" s="117"/>
      <c r="G699" s="117"/>
      <c r="H699" s="117"/>
      <c r="I699" s="117"/>
      <c r="J699" s="117"/>
      <c r="K699" s="117"/>
      <c r="L699" s="117"/>
      <c r="M699" s="118"/>
      <c r="N699" s="118"/>
      <c r="O699" s="118"/>
      <c r="P699" s="118"/>
      <c r="Q699" s="119"/>
      <c r="R699" s="119"/>
      <c r="S699" s="119"/>
      <c r="T699" s="119"/>
      <c r="U699" s="110">
        <f t="shared" si="61"/>
        <v>0</v>
      </c>
      <c r="V699" s="110">
        <f t="shared" si="60"/>
        <v>0</v>
      </c>
      <c r="W699" s="88"/>
      <c r="X699" s="111" t="str">
        <f>IF(ISNUMBER(B699), IF(COUNTIF($B$10:$B699, B699)=COUNTIF($B:$B, B699), "1", "0"), "")</f>
        <v/>
      </c>
      <c r="Y699" s="112">
        <f t="shared" si="62"/>
        <v>0</v>
      </c>
      <c r="Z699" s="113" t="str" cm="1">
        <f t="array" ref="Z699">_xlfn.IFS(S699="","未応札",S699&gt;0,"応札")</f>
        <v>未応札</v>
      </c>
      <c r="AA699" s="113" t="str" cm="1">
        <f t="array" ref="AA699">_xlfn.IFS(T699=0,"未約定",T699=S699,"約定",T699&lt;S699,"一部約定")</f>
        <v>未約定</v>
      </c>
      <c r="AB699" s="117"/>
      <c r="AC699" s="114" t="str">
        <f t="shared" si="63"/>
        <v/>
      </c>
      <c r="AD699" s="115" t="str">
        <f t="shared" si="64"/>
        <v/>
      </c>
      <c r="AE699" s="116" t="str">
        <f t="shared" si="65"/>
        <v/>
      </c>
    </row>
    <row r="700" spans="2:31" ht="25.05" customHeight="1">
      <c r="B700" s="117"/>
      <c r="C700" s="117" t="s">
        <v>12</v>
      </c>
      <c r="D700" s="117"/>
      <c r="E700" s="117"/>
      <c r="F700" s="117"/>
      <c r="G700" s="117"/>
      <c r="H700" s="117"/>
      <c r="I700" s="117"/>
      <c r="J700" s="117"/>
      <c r="K700" s="117"/>
      <c r="L700" s="117"/>
      <c r="M700" s="118"/>
      <c r="N700" s="118"/>
      <c r="O700" s="118"/>
      <c r="P700" s="118"/>
      <c r="Q700" s="119"/>
      <c r="R700" s="119"/>
      <c r="S700" s="119"/>
      <c r="T700" s="119"/>
      <c r="U700" s="110">
        <f t="shared" si="61"/>
        <v>0</v>
      </c>
      <c r="V700" s="110">
        <f t="shared" si="60"/>
        <v>0</v>
      </c>
      <c r="W700" s="88"/>
      <c r="X700" s="111" t="str">
        <f>IF(ISNUMBER(B700), IF(COUNTIF($B$10:$B700, B700)=COUNTIF($B:$B, B700), "1", "0"), "")</f>
        <v/>
      </c>
      <c r="Y700" s="112">
        <f t="shared" si="62"/>
        <v>0</v>
      </c>
      <c r="Z700" s="113" t="str" cm="1">
        <f t="array" ref="Z700">_xlfn.IFS(S700="","未応札",S700&gt;0,"応札")</f>
        <v>未応札</v>
      </c>
      <c r="AA700" s="113" t="str" cm="1">
        <f t="array" ref="AA700">_xlfn.IFS(T700=0,"未約定",T700=S700,"約定",T700&lt;S700,"一部約定")</f>
        <v>未約定</v>
      </c>
      <c r="AB700" s="117"/>
      <c r="AC700" s="114" t="str">
        <f t="shared" si="63"/>
        <v/>
      </c>
      <c r="AD700" s="115" t="str">
        <f t="shared" si="64"/>
        <v/>
      </c>
      <c r="AE700" s="116" t="str">
        <f t="shared" si="65"/>
        <v/>
      </c>
    </row>
    <row r="701" spans="2:31" ht="25.05" customHeight="1">
      <c r="B701" s="117"/>
      <c r="C701" s="117" t="s">
        <v>12</v>
      </c>
      <c r="D701" s="117"/>
      <c r="E701" s="117"/>
      <c r="F701" s="117"/>
      <c r="G701" s="117"/>
      <c r="H701" s="117"/>
      <c r="I701" s="117"/>
      <c r="J701" s="117"/>
      <c r="K701" s="117"/>
      <c r="L701" s="117"/>
      <c r="M701" s="118"/>
      <c r="N701" s="118"/>
      <c r="O701" s="118"/>
      <c r="P701" s="118"/>
      <c r="Q701" s="119"/>
      <c r="R701" s="119"/>
      <c r="S701" s="119"/>
      <c r="T701" s="119"/>
      <c r="U701" s="110">
        <f t="shared" si="61"/>
        <v>0</v>
      </c>
      <c r="V701" s="110">
        <f t="shared" si="60"/>
        <v>0</v>
      </c>
      <c r="W701" s="88"/>
      <c r="X701" s="111" t="str">
        <f>IF(ISNUMBER(B701), IF(COUNTIF($B$10:$B701, B701)=COUNTIF($B:$B, B701), "1", "0"), "")</f>
        <v/>
      </c>
      <c r="Y701" s="112">
        <f t="shared" si="62"/>
        <v>0</v>
      </c>
      <c r="Z701" s="113" t="str" cm="1">
        <f t="array" ref="Z701">_xlfn.IFS(S701="","未応札",S701&gt;0,"応札")</f>
        <v>未応札</v>
      </c>
      <c r="AA701" s="113" t="str" cm="1">
        <f t="array" ref="AA701">_xlfn.IFS(T701=0,"未約定",T701=S701,"約定",T701&lt;S701,"一部約定")</f>
        <v>未約定</v>
      </c>
      <c r="AB701" s="117"/>
      <c r="AC701" s="114" t="str">
        <f t="shared" si="63"/>
        <v/>
      </c>
      <c r="AD701" s="115" t="str">
        <f t="shared" si="64"/>
        <v/>
      </c>
      <c r="AE701" s="116" t="str">
        <f t="shared" si="65"/>
        <v/>
      </c>
    </row>
    <row r="702" spans="2:31" ht="25.05" customHeight="1">
      <c r="B702" s="117"/>
      <c r="C702" s="117" t="s">
        <v>12</v>
      </c>
      <c r="D702" s="117"/>
      <c r="E702" s="117"/>
      <c r="F702" s="117"/>
      <c r="G702" s="117"/>
      <c r="H702" s="117"/>
      <c r="I702" s="117"/>
      <c r="J702" s="117"/>
      <c r="K702" s="117"/>
      <c r="L702" s="117"/>
      <c r="M702" s="118"/>
      <c r="N702" s="118"/>
      <c r="O702" s="118"/>
      <c r="P702" s="118"/>
      <c r="Q702" s="119"/>
      <c r="R702" s="119"/>
      <c r="S702" s="119"/>
      <c r="T702" s="119"/>
      <c r="U702" s="110">
        <f t="shared" si="61"/>
        <v>0</v>
      </c>
      <c r="V702" s="110">
        <f t="shared" si="60"/>
        <v>0</v>
      </c>
      <c r="W702" s="88"/>
      <c r="X702" s="111" t="str">
        <f>IF(ISNUMBER(B702), IF(COUNTIF($B$10:$B702, B702)=COUNTIF($B:$B, B702), "1", "0"), "")</f>
        <v/>
      </c>
      <c r="Y702" s="112">
        <f t="shared" si="62"/>
        <v>0</v>
      </c>
      <c r="Z702" s="113" t="str" cm="1">
        <f t="array" ref="Z702">_xlfn.IFS(S702="","未応札",S702&gt;0,"応札")</f>
        <v>未応札</v>
      </c>
      <c r="AA702" s="113" t="str" cm="1">
        <f t="array" ref="AA702">_xlfn.IFS(T702=0,"未約定",T702=S702,"約定",T702&lt;S702,"一部約定")</f>
        <v>未約定</v>
      </c>
      <c r="AB702" s="117"/>
      <c r="AC702" s="114" t="str">
        <f t="shared" si="63"/>
        <v/>
      </c>
      <c r="AD702" s="115" t="str">
        <f t="shared" si="64"/>
        <v/>
      </c>
      <c r="AE702" s="116" t="str">
        <f t="shared" si="65"/>
        <v/>
      </c>
    </row>
    <row r="703" spans="2:31" ht="25.05" customHeight="1">
      <c r="B703" s="117"/>
      <c r="C703" s="117" t="s">
        <v>12</v>
      </c>
      <c r="D703" s="117"/>
      <c r="E703" s="117"/>
      <c r="F703" s="117"/>
      <c r="G703" s="117"/>
      <c r="H703" s="117"/>
      <c r="I703" s="117"/>
      <c r="J703" s="117"/>
      <c r="K703" s="117"/>
      <c r="L703" s="117"/>
      <c r="M703" s="118"/>
      <c r="N703" s="118"/>
      <c r="O703" s="118"/>
      <c r="P703" s="118"/>
      <c r="Q703" s="119"/>
      <c r="R703" s="119"/>
      <c r="S703" s="119"/>
      <c r="T703" s="119"/>
      <c r="U703" s="110">
        <f t="shared" si="61"/>
        <v>0</v>
      </c>
      <c r="V703" s="110">
        <f t="shared" si="60"/>
        <v>0</v>
      </c>
      <c r="W703" s="88"/>
      <c r="X703" s="111" t="str">
        <f>IF(ISNUMBER(B703), IF(COUNTIF($B$10:$B703, B703)=COUNTIF($B:$B, B703), "1", "0"), "")</f>
        <v/>
      </c>
      <c r="Y703" s="112">
        <f t="shared" si="62"/>
        <v>0</v>
      </c>
      <c r="Z703" s="113" t="str" cm="1">
        <f t="array" ref="Z703">_xlfn.IFS(S703="","未応札",S703&gt;0,"応札")</f>
        <v>未応札</v>
      </c>
      <c r="AA703" s="113" t="str" cm="1">
        <f t="array" ref="AA703">_xlfn.IFS(T703=0,"未約定",T703=S703,"約定",T703&lt;S703,"一部約定")</f>
        <v>未約定</v>
      </c>
      <c r="AB703" s="117"/>
      <c r="AC703" s="114" t="str">
        <f t="shared" si="63"/>
        <v/>
      </c>
      <c r="AD703" s="115" t="str">
        <f t="shared" si="64"/>
        <v/>
      </c>
      <c r="AE703" s="116" t="str">
        <f t="shared" si="65"/>
        <v/>
      </c>
    </row>
    <row r="704" spans="2:31" ht="25.05" customHeight="1">
      <c r="B704" s="117"/>
      <c r="C704" s="117" t="s">
        <v>12</v>
      </c>
      <c r="D704" s="117"/>
      <c r="E704" s="117"/>
      <c r="F704" s="117"/>
      <c r="G704" s="117"/>
      <c r="H704" s="117"/>
      <c r="I704" s="117"/>
      <c r="J704" s="117"/>
      <c r="K704" s="117"/>
      <c r="L704" s="117"/>
      <c r="M704" s="118"/>
      <c r="N704" s="118"/>
      <c r="O704" s="118"/>
      <c r="P704" s="118"/>
      <c r="Q704" s="119"/>
      <c r="R704" s="119"/>
      <c r="S704" s="119"/>
      <c r="T704" s="119"/>
      <c r="U704" s="110">
        <f t="shared" si="61"/>
        <v>0</v>
      </c>
      <c r="V704" s="110">
        <f t="shared" si="60"/>
        <v>0</v>
      </c>
      <c r="W704" s="88"/>
      <c r="X704" s="111" t="str">
        <f>IF(ISNUMBER(B704), IF(COUNTIF($B$10:$B704, B704)=COUNTIF($B:$B, B704), "1", "0"), "")</f>
        <v/>
      </c>
      <c r="Y704" s="112">
        <f t="shared" si="62"/>
        <v>0</v>
      </c>
      <c r="Z704" s="113" t="str" cm="1">
        <f t="array" ref="Z704">_xlfn.IFS(S704="","未応札",S704&gt;0,"応札")</f>
        <v>未応札</v>
      </c>
      <c r="AA704" s="113" t="str" cm="1">
        <f t="array" ref="AA704">_xlfn.IFS(T704=0,"未約定",T704=S704,"約定",T704&lt;S704,"一部約定")</f>
        <v>未約定</v>
      </c>
      <c r="AB704" s="117"/>
      <c r="AC704" s="114" t="str">
        <f t="shared" si="63"/>
        <v/>
      </c>
      <c r="AD704" s="115" t="str">
        <f t="shared" si="64"/>
        <v/>
      </c>
      <c r="AE704" s="116" t="str">
        <f t="shared" si="65"/>
        <v/>
      </c>
    </row>
    <row r="705" spans="2:31" ht="25.05" customHeight="1">
      <c r="B705" s="117"/>
      <c r="C705" s="117" t="s">
        <v>12</v>
      </c>
      <c r="D705" s="117"/>
      <c r="E705" s="117"/>
      <c r="F705" s="117"/>
      <c r="G705" s="117"/>
      <c r="H705" s="117"/>
      <c r="I705" s="117"/>
      <c r="J705" s="117"/>
      <c r="K705" s="117"/>
      <c r="L705" s="117"/>
      <c r="M705" s="118"/>
      <c r="N705" s="118"/>
      <c r="O705" s="118"/>
      <c r="P705" s="118"/>
      <c r="Q705" s="119"/>
      <c r="R705" s="119"/>
      <c r="S705" s="119"/>
      <c r="T705" s="119"/>
      <c r="U705" s="110">
        <f t="shared" si="61"/>
        <v>0</v>
      </c>
      <c r="V705" s="110">
        <f t="shared" si="60"/>
        <v>0</v>
      </c>
      <c r="W705" s="88"/>
      <c r="X705" s="111" t="str">
        <f>IF(ISNUMBER(B705), IF(COUNTIF($B$10:$B705, B705)=COUNTIF($B:$B, B705), "1", "0"), "")</f>
        <v/>
      </c>
      <c r="Y705" s="112">
        <f t="shared" si="62"/>
        <v>0</v>
      </c>
      <c r="Z705" s="113" t="str" cm="1">
        <f t="array" ref="Z705">_xlfn.IFS(S705="","未応札",S705&gt;0,"応札")</f>
        <v>未応札</v>
      </c>
      <c r="AA705" s="113" t="str" cm="1">
        <f t="array" ref="AA705">_xlfn.IFS(T705=0,"未約定",T705=S705,"約定",T705&lt;S705,"一部約定")</f>
        <v>未約定</v>
      </c>
      <c r="AB705" s="117"/>
      <c r="AC705" s="114" t="str">
        <f t="shared" si="63"/>
        <v/>
      </c>
      <c r="AD705" s="115" t="str">
        <f t="shared" si="64"/>
        <v/>
      </c>
      <c r="AE705" s="116" t="str">
        <f t="shared" si="65"/>
        <v/>
      </c>
    </row>
    <row r="706" spans="2:31" ht="25.05" customHeight="1">
      <c r="B706" s="117"/>
      <c r="C706" s="117" t="s">
        <v>12</v>
      </c>
      <c r="D706" s="117"/>
      <c r="E706" s="117"/>
      <c r="F706" s="117"/>
      <c r="G706" s="117"/>
      <c r="H706" s="117"/>
      <c r="I706" s="117"/>
      <c r="J706" s="117"/>
      <c r="K706" s="117"/>
      <c r="L706" s="117"/>
      <c r="M706" s="118"/>
      <c r="N706" s="118"/>
      <c r="O706" s="118"/>
      <c r="P706" s="118"/>
      <c r="Q706" s="119"/>
      <c r="R706" s="119"/>
      <c r="S706" s="119"/>
      <c r="T706" s="119"/>
      <c r="U706" s="110">
        <f t="shared" si="61"/>
        <v>0</v>
      </c>
      <c r="V706" s="110">
        <f t="shared" si="60"/>
        <v>0</v>
      </c>
      <c r="W706" s="88"/>
      <c r="X706" s="111" t="str">
        <f>IF(ISNUMBER(B706), IF(COUNTIF($B$10:$B706, B706)=COUNTIF($B:$B, B706), "1", "0"), "")</f>
        <v/>
      </c>
      <c r="Y706" s="112">
        <f t="shared" si="62"/>
        <v>0</v>
      </c>
      <c r="Z706" s="113" t="str" cm="1">
        <f t="array" ref="Z706">_xlfn.IFS(S706="","未応札",S706&gt;0,"応札")</f>
        <v>未応札</v>
      </c>
      <c r="AA706" s="113" t="str" cm="1">
        <f t="array" ref="AA706">_xlfn.IFS(T706=0,"未約定",T706=S706,"約定",T706&lt;S706,"一部約定")</f>
        <v>未約定</v>
      </c>
      <c r="AB706" s="117"/>
      <c r="AC706" s="114" t="str">
        <f t="shared" si="63"/>
        <v/>
      </c>
      <c r="AD706" s="115" t="str">
        <f t="shared" si="64"/>
        <v/>
      </c>
      <c r="AE706" s="116" t="str">
        <f t="shared" si="65"/>
        <v/>
      </c>
    </row>
    <row r="707" spans="2:31" ht="25.05" customHeight="1">
      <c r="B707" s="117"/>
      <c r="C707" s="117" t="s">
        <v>12</v>
      </c>
      <c r="D707" s="117"/>
      <c r="E707" s="117"/>
      <c r="F707" s="117"/>
      <c r="G707" s="117"/>
      <c r="H707" s="117"/>
      <c r="I707" s="117"/>
      <c r="J707" s="117"/>
      <c r="K707" s="117"/>
      <c r="L707" s="117"/>
      <c r="M707" s="118"/>
      <c r="N707" s="118"/>
      <c r="O707" s="118"/>
      <c r="P707" s="118"/>
      <c r="Q707" s="119"/>
      <c r="R707" s="119"/>
      <c r="S707" s="119"/>
      <c r="T707" s="119"/>
      <c r="U707" s="110">
        <f t="shared" si="61"/>
        <v>0</v>
      </c>
      <c r="V707" s="110">
        <f t="shared" si="60"/>
        <v>0</v>
      </c>
      <c r="W707" s="88"/>
      <c r="X707" s="111" t="str">
        <f>IF(ISNUMBER(B707), IF(COUNTIF($B$10:$B707, B707)=COUNTIF($B:$B, B707), "1", "0"), "")</f>
        <v/>
      </c>
      <c r="Y707" s="112">
        <f t="shared" si="62"/>
        <v>0</v>
      </c>
      <c r="Z707" s="113" t="str" cm="1">
        <f t="array" ref="Z707">_xlfn.IFS(S707="","未応札",S707&gt;0,"応札")</f>
        <v>未応札</v>
      </c>
      <c r="AA707" s="113" t="str" cm="1">
        <f t="array" ref="AA707">_xlfn.IFS(T707=0,"未約定",T707=S707,"約定",T707&lt;S707,"一部約定")</f>
        <v>未約定</v>
      </c>
      <c r="AB707" s="117"/>
      <c r="AC707" s="114" t="str">
        <f t="shared" si="63"/>
        <v/>
      </c>
      <c r="AD707" s="115" t="str">
        <f t="shared" si="64"/>
        <v/>
      </c>
      <c r="AE707" s="116" t="str">
        <f t="shared" si="65"/>
        <v/>
      </c>
    </row>
    <row r="708" spans="2:31" ht="25.05" customHeight="1">
      <c r="B708" s="117"/>
      <c r="C708" s="117" t="s">
        <v>12</v>
      </c>
      <c r="D708" s="117"/>
      <c r="E708" s="117"/>
      <c r="F708" s="117"/>
      <c r="G708" s="117"/>
      <c r="H708" s="117"/>
      <c r="I708" s="117"/>
      <c r="J708" s="117"/>
      <c r="K708" s="117"/>
      <c r="L708" s="117"/>
      <c r="M708" s="118"/>
      <c r="N708" s="118"/>
      <c r="O708" s="118"/>
      <c r="P708" s="118"/>
      <c r="Q708" s="119"/>
      <c r="R708" s="119"/>
      <c r="S708" s="119"/>
      <c r="T708" s="119"/>
      <c r="U708" s="110">
        <f t="shared" si="61"/>
        <v>0</v>
      </c>
      <c r="V708" s="110">
        <f t="shared" si="60"/>
        <v>0</v>
      </c>
      <c r="W708" s="88"/>
      <c r="X708" s="111" t="str">
        <f>IF(ISNUMBER(B708), IF(COUNTIF($B$10:$B708, B708)=COUNTIF($B:$B, B708), "1", "0"), "")</f>
        <v/>
      </c>
      <c r="Y708" s="112">
        <f t="shared" si="62"/>
        <v>0</v>
      </c>
      <c r="Z708" s="113" t="str" cm="1">
        <f t="array" ref="Z708">_xlfn.IFS(S708="","未応札",S708&gt;0,"応札")</f>
        <v>未応札</v>
      </c>
      <c r="AA708" s="113" t="str" cm="1">
        <f t="array" ref="AA708">_xlfn.IFS(T708=0,"未約定",T708=S708,"約定",T708&lt;S708,"一部約定")</f>
        <v>未約定</v>
      </c>
      <c r="AB708" s="117"/>
      <c r="AC708" s="114" t="str">
        <f t="shared" si="63"/>
        <v/>
      </c>
      <c r="AD708" s="115" t="str">
        <f t="shared" si="64"/>
        <v/>
      </c>
      <c r="AE708" s="116" t="str">
        <f t="shared" si="65"/>
        <v/>
      </c>
    </row>
    <row r="709" spans="2:31" ht="25.05" customHeight="1">
      <c r="B709" s="117"/>
      <c r="C709" s="117" t="s">
        <v>12</v>
      </c>
      <c r="D709" s="117"/>
      <c r="E709" s="117"/>
      <c r="F709" s="117"/>
      <c r="G709" s="117"/>
      <c r="H709" s="117"/>
      <c r="I709" s="117"/>
      <c r="J709" s="117"/>
      <c r="K709" s="117"/>
      <c r="L709" s="117"/>
      <c r="M709" s="118"/>
      <c r="N709" s="118"/>
      <c r="O709" s="118"/>
      <c r="P709" s="118"/>
      <c r="Q709" s="119"/>
      <c r="R709" s="119"/>
      <c r="S709" s="119"/>
      <c r="T709" s="119"/>
      <c r="U709" s="110">
        <f t="shared" si="61"/>
        <v>0</v>
      </c>
      <c r="V709" s="110">
        <f t="shared" si="60"/>
        <v>0</v>
      </c>
      <c r="W709" s="88"/>
      <c r="X709" s="111" t="str">
        <f>IF(ISNUMBER(B709), IF(COUNTIF($B$10:$B709, B709)=COUNTIF($B:$B, B709), "1", "0"), "")</f>
        <v/>
      </c>
      <c r="Y709" s="112">
        <f t="shared" si="62"/>
        <v>0</v>
      </c>
      <c r="Z709" s="113" t="str" cm="1">
        <f t="array" ref="Z709">_xlfn.IFS(S709="","未応札",S709&gt;0,"応札")</f>
        <v>未応札</v>
      </c>
      <c r="AA709" s="113" t="str" cm="1">
        <f t="array" ref="AA709">_xlfn.IFS(T709=0,"未約定",T709=S709,"約定",T709&lt;S709,"一部約定")</f>
        <v>未約定</v>
      </c>
      <c r="AB709" s="117"/>
      <c r="AC709" s="114" t="str">
        <f t="shared" si="63"/>
        <v/>
      </c>
      <c r="AD709" s="115" t="str">
        <f t="shared" si="64"/>
        <v/>
      </c>
      <c r="AE709" s="116" t="str">
        <f t="shared" si="65"/>
        <v/>
      </c>
    </row>
    <row r="710" spans="2:31" ht="25.05" customHeight="1">
      <c r="B710" s="117"/>
      <c r="C710" s="117" t="s">
        <v>12</v>
      </c>
      <c r="D710" s="117"/>
      <c r="E710" s="117"/>
      <c r="F710" s="117"/>
      <c r="G710" s="117"/>
      <c r="H710" s="117"/>
      <c r="I710" s="117"/>
      <c r="J710" s="117"/>
      <c r="K710" s="117"/>
      <c r="L710" s="117"/>
      <c r="M710" s="118"/>
      <c r="N710" s="118"/>
      <c r="O710" s="118"/>
      <c r="P710" s="118"/>
      <c r="Q710" s="119"/>
      <c r="R710" s="119"/>
      <c r="S710" s="119"/>
      <c r="T710" s="119"/>
      <c r="U710" s="110">
        <f t="shared" si="61"/>
        <v>0</v>
      </c>
      <c r="V710" s="110">
        <f t="shared" si="60"/>
        <v>0</v>
      </c>
      <c r="W710" s="88"/>
      <c r="X710" s="111" t="str">
        <f>IF(ISNUMBER(B710), IF(COUNTIF($B$10:$B710, B710)=COUNTIF($B:$B, B710), "1", "0"), "")</f>
        <v/>
      </c>
      <c r="Y710" s="112">
        <f t="shared" si="62"/>
        <v>0</v>
      </c>
      <c r="Z710" s="113" t="str" cm="1">
        <f t="array" ref="Z710">_xlfn.IFS(S710="","未応札",S710&gt;0,"応札")</f>
        <v>未応札</v>
      </c>
      <c r="AA710" s="113" t="str" cm="1">
        <f t="array" ref="AA710">_xlfn.IFS(T710=0,"未約定",T710=S710,"約定",T710&lt;S710,"一部約定")</f>
        <v>未約定</v>
      </c>
      <c r="AB710" s="117"/>
      <c r="AC710" s="114" t="str">
        <f t="shared" si="63"/>
        <v/>
      </c>
      <c r="AD710" s="115" t="str">
        <f t="shared" si="64"/>
        <v/>
      </c>
      <c r="AE710" s="116" t="str">
        <f t="shared" si="65"/>
        <v/>
      </c>
    </row>
    <row r="711" spans="2:31" ht="25.05" customHeight="1">
      <c r="B711" s="117"/>
      <c r="C711" s="117" t="s">
        <v>12</v>
      </c>
      <c r="D711" s="117"/>
      <c r="E711" s="117"/>
      <c r="F711" s="117"/>
      <c r="G711" s="117"/>
      <c r="H711" s="117"/>
      <c r="I711" s="117"/>
      <c r="J711" s="117"/>
      <c r="K711" s="117"/>
      <c r="L711" s="117"/>
      <c r="M711" s="118"/>
      <c r="N711" s="118"/>
      <c r="O711" s="118"/>
      <c r="P711" s="118"/>
      <c r="Q711" s="119"/>
      <c r="R711" s="119"/>
      <c r="S711" s="119"/>
      <c r="T711" s="119"/>
      <c r="U711" s="110">
        <f t="shared" si="61"/>
        <v>0</v>
      </c>
      <c r="V711" s="110">
        <f t="shared" si="60"/>
        <v>0</v>
      </c>
      <c r="W711" s="88"/>
      <c r="X711" s="111" t="str">
        <f>IF(ISNUMBER(B711), IF(COUNTIF($B$10:$B711, B711)=COUNTIF($B:$B, B711), "1", "0"), "")</f>
        <v/>
      </c>
      <c r="Y711" s="112">
        <f t="shared" si="62"/>
        <v>0</v>
      </c>
      <c r="Z711" s="113" t="str" cm="1">
        <f t="array" ref="Z711">_xlfn.IFS(S711="","未応札",S711&gt;0,"応札")</f>
        <v>未応札</v>
      </c>
      <c r="AA711" s="113" t="str" cm="1">
        <f t="array" ref="AA711">_xlfn.IFS(T711=0,"未約定",T711=S711,"約定",T711&lt;S711,"一部約定")</f>
        <v>未約定</v>
      </c>
      <c r="AB711" s="117"/>
      <c r="AC711" s="114" t="str">
        <f t="shared" si="63"/>
        <v/>
      </c>
      <c r="AD711" s="115" t="str">
        <f t="shared" si="64"/>
        <v/>
      </c>
      <c r="AE711" s="116" t="str">
        <f t="shared" si="65"/>
        <v/>
      </c>
    </row>
    <row r="712" spans="2:31" ht="25.05" customHeight="1">
      <c r="B712" s="117"/>
      <c r="C712" s="117" t="s">
        <v>12</v>
      </c>
      <c r="D712" s="117"/>
      <c r="E712" s="117"/>
      <c r="F712" s="117"/>
      <c r="G712" s="117"/>
      <c r="H712" s="117"/>
      <c r="I712" s="117"/>
      <c r="J712" s="117"/>
      <c r="K712" s="117"/>
      <c r="L712" s="117"/>
      <c r="M712" s="118"/>
      <c r="N712" s="118"/>
      <c r="O712" s="118"/>
      <c r="P712" s="118"/>
      <c r="Q712" s="119"/>
      <c r="R712" s="119"/>
      <c r="S712" s="119"/>
      <c r="T712" s="119"/>
      <c r="U712" s="110">
        <f t="shared" si="61"/>
        <v>0</v>
      </c>
      <c r="V712" s="110">
        <f t="shared" si="60"/>
        <v>0</v>
      </c>
      <c r="W712" s="88"/>
      <c r="X712" s="111" t="str">
        <f>IF(ISNUMBER(B712), IF(COUNTIF($B$10:$B712, B712)=COUNTIF($B:$B, B712), "1", "0"), "")</f>
        <v/>
      </c>
      <c r="Y712" s="112">
        <f t="shared" si="62"/>
        <v>0</v>
      </c>
      <c r="Z712" s="113" t="str" cm="1">
        <f t="array" ref="Z712">_xlfn.IFS(S712="","未応札",S712&gt;0,"応札")</f>
        <v>未応札</v>
      </c>
      <c r="AA712" s="113" t="str" cm="1">
        <f t="array" ref="AA712">_xlfn.IFS(T712=0,"未約定",T712=S712,"約定",T712&lt;S712,"一部約定")</f>
        <v>未約定</v>
      </c>
      <c r="AB712" s="117"/>
      <c r="AC712" s="114" t="str">
        <f t="shared" si="63"/>
        <v/>
      </c>
      <c r="AD712" s="115" t="str">
        <f t="shared" si="64"/>
        <v/>
      </c>
      <c r="AE712" s="116" t="str">
        <f t="shared" si="65"/>
        <v/>
      </c>
    </row>
    <row r="713" spans="2:31" ht="25.05" customHeight="1">
      <c r="B713" s="117"/>
      <c r="C713" s="117" t="s">
        <v>12</v>
      </c>
      <c r="D713" s="117"/>
      <c r="E713" s="117"/>
      <c r="F713" s="117"/>
      <c r="G713" s="117"/>
      <c r="H713" s="117"/>
      <c r="I713" s="117"/>
      <c r="J713" s="117"/>
      <c r="K713" s="117"/>
      <c r="L713" s="117"/>
      <c r="M713" s="118"/>
      <c r="N713" s="118"/>
      <c r="O713" s="118"/>
      <c r="P713" s="118"/>
      <c r="Q713" s="119"/>
      <c r="R713" s="119"/>
      <c r="S713" s="119"/>
      <c r="T713" s="119"/>
      <c r="U713" s="110">
        <f t="shared" si="61"/>
        <v>0</v>
      </c>
      <c r="V713" s="110">
        <f t="shared" si="60"/>
        <v>0</v>
      </c>
      <c r="W713" s="88"/>
      <c r="X713" s="111" t="str">
        <f>IF(ISNUMBER(B713), IF(COUNTIF($B$10:$B713, B713)=COUNTIF($B:$B, B713), "1", "0"), "")</f>
        <v/>
      </c>
      <c r="Y713" s="112">
        <f t="shared" si="62"/>
        <v>0</v>
      </c>
      <c r="Z713" s="113" t="str" cm="1">
        <f t="array" ref="Z713">_xlfn.IFS(S713="","未応札",S713&gt;0,"応札")</f>
        <v>未応札</v>
      </c>
      <c r="AA713" s="113" t="str" cm="1">
        <f t="array" ref="AA713">_xlfn.IFS(T713=0,"未約定",T713=S713,"約定",T713&lt;S713,"一部約定")</f>
        <v>未約定</v>
      </c>
      <c r="AB713" s="117"/>
      <c r="AC713" s="114" t="str">
        <f t="shared" si="63"/>
        <v/>
      </c>
      <c r="AD713" s="115" t="str">
        <f t="shared" si="64"/>
        <v/>
      </c>
      <c r="AE713" s="116" t="str">
        <f t="shared" si="65"/>
        <v/>
      </c>
    </row>
    <row r="714" spans="2:31" ht="25.05" customHeight="1">
      <c r="B714" s="117"/>
      <c r="C714" s="117" t="s">
        <v>12</v>
      </c>
      <c r="D714" s="117"/>
      <c r="E714" s="117"/>
      <c r="F714" s="117"/>
      <c r="G714" s="117"/>
      <c r="H714" s="117"/>
      <c r="I714" s="117"/>
      <c r="J714" s="117"/>
      <c r="K714" s="117"/>
      <c r="L714" s="117"/>
      <c r="M714" s="118"/>
      <c r="N714" s="118"/>
      <c r="O714" s="118"/>
      <c r="P714" s="118"/>
      <c r="Q714" s="119"/>
      <c r="R714" s="119"/>
      <c r="S714" s="119"/>
      <c r="T714" s="119"/>
      <c r="U714" s="110">
        <f t="shared" si="61"/>
        <v>0</v>
      </c>
      <c r="V714" s="110">
        <f t="shared" ref="V714:V777" si="66">IF(W714 &gt; 0, SUMIFS(U:U, B:B, B714, Y:Y, 1), 0)</f>
        <v>0</v>
      </c>
      <c r="W714" s="88"/>
      <c r="X714" s="111" t="str">
        <f>IF(ISNUMBER(B714), IF(COUNTIF($B$10:$B714, B714)=COUNTIF($B:$B, B714), "1", "0"), "")</f>
        <v/>
      </c>
      <c r="Y714" s="112">
        <f t="shared" si="62"/>
        <v>0</v>
      </c>
      <c r="Z714" s="113" t="str" cm="1">
        <f t="array" ref="Z714">_xlfn.IFS(S714="","未応札",S714&gt;0,"応札")</f>
        <v>未応札</v>
      </c>
      <c r="AA714" s="113" t="str" cm="1">
        <f t="array" ref="AA714">_xlfn.IFS(T714=0,"未約定",T714=S714,"約定",T714&lt;S714,"一部約定")</f>
        <v>未約定</v>
      </c>
      <c r="AB714" s="117"/>
      <c r="AC714" s="114" t="str">
        <f t="shared" si="63"/>
        <v/>
      </c>
      <c r="AD714" s="115" t="str">
        <f t="shared" si="64"/>
        <v/>
      </c>
      <c r="AE714" s="116" t="str">
        <f t="shared" si="65"/>
        <v/>
      </c>
    </row>
    <row r="715" spans="2:31" ht="25.05" customHeight="1">
      <c r="B715" s="117"/>
      <c r="C715" s="117" t="s">
        <v>12</v>
      </c>
      <c r="D715" s="117"/>
      <c r="E715" s="117"/>
      <c r="F715" s="117"/>
      <c r="G715" s="117"/>
      <c r="H715" s="117"/>
      <c r="I715" s="117"/>
      <c r="J715" s="117"/>
      <c r="K715" s="117"/>
      <c r="L715" s="117"/>
      <c r="M715" s="118"/>
      <c r="N715" s="118"/>
      <c r="O715" s="118"/>
      <c r="P715" s="118"/>
      <c r="Q715" s="119"/>
      <c r="R715" s="119"/>
      <c r="S715" s="119"/>
      <c r="T715" s="119"/>
      <c r="U715" s="110">
        <f t="shared" ref="U715:U778" si="67">P715*R715</f>
        <v>0</v>
      </c>
      <c r="V715" s="110">
        <f t="shared" si="66"/>
        <v>0</v>
      </c>
      <c r="W715" s="88"/>
      <c r="X715" s="111" t="str">
        <f>IF(ISNUMBER(B715), IF(COUNTIF($B$10:$B715, B715)=COUNTIF($B:$B, B715), "1", "0"), "")</f>
        <v/>
      </c>
      <c r="Y715" s="112">
        <f t="shared" ref="Y715:Y778" si="68">IF(OR(C715="約定間全量不落(約定間停止・再起動)",
       C715="約定間全量不落(余力活用契約で最低出力維持)",
       C715="持ち下げ・起動供出機:約定間全量不落(約定間停止・再起動)",
       C715="持ち下げ・起動供出機:約定間全量不落(余力活用契約で最低出力維持)"), 1, 0)</f>
        <v>0</v>
      </c>
      <c r="Z715" s="113" t="str" cm="1">
        <f t="array" ref="Z715">_xlfn.IFS(S715="","未応札",S715&gt;0,"応札")</f>
        <v>未応札</v>
      </c>
      <c r="AA715" s="113" t="str" cm="1">
        <f t="array" ref="AA715">_xlfn.IFS(T715=0,"未約定",T715=S715,"約定",T715&lt;S715,"一部約定")</f>
        <v>未約定</v>
      </c>
      <c r="AB715" s="117"/>
      <c r="AC715" s="114" t="str">
        <f t="shared" ref="AC715:AC778" si="69">IF(Z715="応札",
IF(AA715="未約定",
IF(OR(G715="該当(起動供出機)", G715="該当(持ち下げ供出機)"), O715*S715, M715*S715),
IF(AA715="一部約定",
IF(OR(G715="該当(起動供出機)", G715="該当(持ち下げ供出機)"), O715*(S715-T715), M715*(S715-T715)),
"")
),
""
)</f>
        <v/>
      </c>
      <c r="AD715" s="115" t="str">
        <f t="shared" ref="AD715:AD778" si="70">IF(Q715=0,"", IF(OR(AA715="一部約定", AA715="未約定"), P715*(S715-T715), ""))</f>
        <v/>
      </c>
      <c r="AE715" s="116" t="str">
        <f t="shared" ref="AE715:AE778" si="71">IF(AND(Z715="応札",AA715="未約定"), IF(V715&lt;&gt;0, IF(W715&lt;V715, IF(W715&lt;&gt;0, W715, ""), IF(V715&lt;&gt;0, V715, "")), IF(W715&lt;&gt;0, W715, "")), "")</f>
        <v/>
      </c>
    </row>
    <row r="716" spans="2:31" ht="25.05" customHeight="1">
      <c r="B716" s="117"/>
      <c r="C716" s="117" t="s">
        <v>12</v>
      </c>
      <c r="D716" s="117"/>
      <c r="E716" s="117"/>
      <c r="F716" s="117"/>
      <c r="G716" s="117"/>
      <c r="H716" s="117"/>
      <c r="I716" s="117"/>
      <c r="J716" s="117"/>
      <c r="K716" s="117"/>
      <c r="L716" s="117"/>
      <c r="M716" s="118"/>
      <c r="N716" s="118"/>
      <c r="O716" s="118"/>
      <c r="P716" s="118"/>
      <c r="Q716" s="119"/>
      <c r="R716" s="119"/>
      <c r="S716" s="119"/>
      <c r="T716" s="119"/>
      <c r="U716" s="110">
        <f t="shared" si="67"/>
        <v>0</v>
      </c>
      <c r="V716" s="110">
        <f t="shared" si="66"/>
        <v>0</v>
      </c>
      <c r="W716" s="88"/>
      <c r="X716" s="111" t="str">
        <f>IF(ISNUMBER(B716), IF(COUNTIF($B$10:$B716, B716)=COUNTIF($B:$B, B716), "1", "0"), "")</f>
        <v/>
      </c>
      <c r="Y716" s="112">
        <f t="shared" si="68"/>
        <v>0</v>
      </c>
      <c r="Z716" s="113" t="str" cm="1">
        <f t="array" ref="Z716">_xlfn.IFS(S716="","未応札",S716&gt;0,"応札")</f>
        <v>未応札</v>
      </c>
      <c r="AA716" s="113" t="str" cm="1">
        <f t="array" ref="AA716">_xlfn.IFS(T716=0,"未約定",T716=S716,"約定",T716&lt;S716,"一部約定")</f>
        <v>未約定</v>
      </c>
      <c r="AB716" s="117"/>
      <c r="AC716" s="114" t="str">
        <f t="shared" si="69"/>
        <v/>
      </c>
      <c r="AD716" s="115" t="str">
        <f t="shared" si="70"/>
        <v/>
      </c>
      <c r="AE716" s="116" t="str">
        <f t="shared" si="71"/>
        <v/>
      </c>
    </row>
    <row r="717" spans="2:31" ht="25.05" customHeight="1">
      <c r="B717" s="117"/>
      <c r="C717" s="117" t="s">
        <v>12</v>
      </c>
      <c r="D717" s="117"/>
      <c r="E717" s="117"/>
      <c r="F717" s="117"/>
      <c r="G717" s="117"/>
      <c r="H717" s="117"/>
      <c r="I717" s="117"/>
      <c r="J717" s="117"/>
      <c r="K717" s="117"/>
      <c r="L717" s="117"/>
      <c r="M717" s="118"/>
      <c r="N717" s="118"/>
      <c r="O717" s="118"/>
      <c r="P717" s="118"/>
      <c r="Q717" s="119"/>
      <c r="R717" s="119"/>
      <c r="S717" s="119"/>
      <c r="T717" s="119"/>
      <c r="U717" s="110">
        <f t="shared" si="67"/>
        <v>0</v>
      </c>
      <c r="V717" s="110">
        <f t="shared" si="66"/>
        <v>0</v>
      </c>
      <c r="W717" s="88"/>
      <c r="X717" s="111" t="str">
        <f>IF(ISNUMBER(B717), IF(COUNTIF($B$10:$B717, B717)=COUNTIF($B:$B, B717), "1", "0"), "")</f>
        <v/>
      </c>
      <c r="Y717" s="112">
        <f t="shared" si="68"/>
        <v>0</v>
      </c>
      <c r="Z717" s="113" t="str" cm="1">
        <f t="array" ref="Z717">_xlfn.IFS(S717="","未応札",S717&gt;0,"応札")</f>
        <v>未応札</v>
      </c>
      <c r="AA717" s="113" t="str" cm="1">
        <f t="array" ref="AA717">_xlfn.IFS(T717=0,"未約定",T717=S717,"約定",T717&lt;S717,"一部約定")</f>
        <v>未約定</v>
      </c>
      <c r="AB717" s="117"/>
      <c r="AC717" s="114" t="str">
        <f t="shared" si="69"/>
        <v/>
      </c>
      <c r="AD717" s="115" t="str">
        <f t="shared" si="70"/>
        <v/>
      </c>
      <c r="AE717" s="116" t="str">
        <f t="shared" si="71"/>
        <v/>
      </c>
    </row>
    <row r="718" spans="2:31" ht="25.05" customHeight="1">
      <c r="B718" s="117"/>
      <c r="C718" s="117" t="s">
        <v>12</v>
      </c>
      <c r="D718" s="117"/>
      <c r="E718" s="117"/>
      <c r="F718" s="117"/>
      <c r="G718" s="117"/>
      <c r="H718" s="117"/>
      <c r="I718" s="117"/>
      <c r="J718" s="117"/>
      <c r="K718" s="117"/>
      <c r="L718" s="117"/>
      <c r="M718" s="118"/>
      <c r="N718" s="118"/>
      <c r="O718" s="118"/>
      <c r="P718" s="118"/>
      <c r="Q718" s="119"/>
      <c r="R718" s="119"/>
      <c r="S718" s="119"/>
      <c r="T718" s="119"/>
      <c r="U718" s="110">
        <f t="shared" si="67"/>
        <v>0</v>
      </c>
      <c r="V718" s="110">
        <f t="shared" si="66"/>
        <v>0</v>
      </c>
      <c r="W718" s="88"/>
      <c r="X718" s="111" t="str">
        <f>IF(ISNUMBER(B718), IF(COUNTIF($B$10:$B718, B718)=COUNTIF($B:$B, B718), "1", "0"), "")</f>
        <v/>
      </c>
      <c r="Y718" s="112">
        <f t="shared" si="68"/>
        <v>0</v>
      </c>
      <c r="Z718" s="113" t="str" cm="1">
        <f t="array" ref="Z718">_xlfn.IFS(S718="","未応札",S718&gt;0,"応札")</f>
        <v>未応札</v>
      </c>
      <c r="AA718" s="113" t="str" cm="1">
        <f t="array" ref="AA718">_xlfn.IFS(T718=0,"未約定",T718=S718,"約定",T718&lt;S718,"一部約定")</f>
        <v>未約定</v>
      </c>
      <c r="AB718" s="117"/>
      <c r="AC718" s="114" t="str">
        <f t="shared" si="69"/>
        <v/>
      </c>
      <c r="AD718" s="115" t="str">
        <f t="shared" si="70"/>
        <v/>
      </c>
      <c r="AE718" s="116" t="str">
        <f t="shared" si="71"/>
        <v/>
      </c>
    </row>
    <row r="719" spans="2:31" ht="25.05" customHeight="1">
      <c r="B719" s="117"/>
      <c r="C719" s="117" t="s">
        <v>12</v>
      </c>
      <c r="D719" s="117"/>
      <c r="E719" s="117"/>
      <c r="F719" s="117"/>
      <c r="G719" s="117"/>
      <c r="H719" s="117"/>
      <c r="I719" s="117"/>
      <c r="J719" s="117"/>
      <c r="K719" s="117"/>
      <c r="L719" s="117"/>
      <c r="M719" s="118"/>
      <c r="N719" s="118"/>
      <c r="O719" s="118"/>
      <c r="P719" s="118"/>
      <c r="Q719" s="119"/>
      <c r="R719" s="119"/>
      <c r="S719" s="119"/>
      <c r="T719" s="119"/>
      <c r="U719" s="110">
        <f t="shared" si="67"/>
        <v>0</v>
      </c>
      <c r="V719" s="110">
        <f t="shared" si="66"/>
        <v>0</v>
      </c>
      <c r="W719" s="88"/>
      <c r="X719" s="111" t="str">
        <f>IF(ISNUMBER(B719), IF(COUNTIF($B$10:$B719, B719)=COUNTIF($B:$B, B719), "1", "0"), "")</f>
        <v/>
      </c>
      <c r="Y719" s="112">
        <f t="shared" si="68"/>
        <v>0</v>
      </c>
      <c r="Z719" s="113" t="str" cm="1">
        <f t="array" ref="Z719">_xlfn.IFS(S719="","未応札",S719&gt;0,"応札")</f>
        <v>未応札</v>
      </c>
      <c r="AA719" s="113" t="str" cm="1">
        <f t="array" ref="AA719">_xlfn.IFS(T719=0,"未約定",T719=S719,"約定",T719&lt;S719,"一部約定")</f>
        <v>未約定</v>
      </c>
      <c r="AB719" s="117"/>
      <c r="AC719" s="114" t="str">
        <f t="shared" si="69"/>
        <v/>
      </c>
      <c r="AD719" s="115" t="str">
        <f t="shared" si="70"/>
        <v/>
      </c>
      <c r="AE719" s="116" t="str">
        <f t="shared" si="71"/>
        <v/>
      </c>
    </row>
    <row r="720" spans="2:31" ht="25.05" customHeight="1">
      <c r="B720" s="117"/>
      <c r="C720" s="117" t="s">
        <v>12</v>
      </c>
      <c r="D720" s="117"/>
      <c r="E720" s="117"/>
      <c r="F720" s="117"/>
      <c r="G720" s="117"/>
      <c r="H720" s="117"/>
      <c r="I720" s="117"/>
      <c r="J720" s="117"/>
      <c r="K720" s="117"/>
      <c r="L720" s="117"/>
      <c r="M720" s="118"/>
      <c r="N720" s="118"/>
      <c r="O720" s="118"/>
      <c r="P720" s="118"/>
      <c r="Q720" s="119"/>
      <c r="R720" s="119"/>
      <c r="S720" s="119"/>
      <c r="T720" s="119"/>
      <c r="U720" s="110">
        <f t="shared" si="67"/>
        <v>0</v>
      </c>
      <c r="V720" s="110">
        <f t="shared" si="66"/>
        <v>0</v>
      </c>
      <c r="W720" s="88"/>
      <c r="X720" s="111" t="str">
        <f>IF(ISNUMBER(B720), IF(COUNTIF($B$10:$B720, B720)=COUNTIF($B:$B, B720), "1", "0"), "")</f>
        <v/>
      </c>
      <c r="Y720" s="112">
        <f t="shared" si="68"/>
        <v>0</v>
      </c>
      <c r="Z720" s="113" t="str" cm="1">
        <f t="array" ref="Z720">_xlfn.IFS(S720="","未応札",S720&gt;0,"応札")</f>
        <v>未応札</v>
      </c>
      <c r="AA720" s="113" t="str" cm="1">
        <f t="array" ref="AA720">_xlfn.IFS(T720=0,"未約定",T720=S720,"約定",T720&lt;S720,"一部約定")</f>
        <v>未約定</v>
      </c>
      <c r="AB720" s="117"/>
      <c r="AC720" s="114" t="str">
        <f t="shared" si="69"/>
        <v/>
      </c>
      <c r="AD720" s="115" t="str">
        <f t="shared" si="70"/>
        <v/>
      </c>
      <c r="AE720" s="116" t="str">
        <f t="shared" si="71"/>
        <v/>
      </c>
    </row>
    <row r="721" spans="2:31" ht="25.05" customHeight="1">
      <c r="B721" s="117"/>
      <c r="C721" s="117" t="s">
        <v>12</v>
      </c>
      <c r="D721" s="117"/>
      <c r="E721" s="117"/>
      <c r="F721" s="117"/>
      <c r="G721" s="117"/>
      <c r="H721" s="117"/>
      <c r="I721" s="117"/>
      <c r="J721" s="117"/>
      <c r="K721" s="117"/>
      <c r="L721" s="117"/>
      <c r="M721" s="118"/>
      <c r="N721" s="118"/>
      <c r="O721" s="118"/>
      <c r="P721" s="118"/>
      <c r="Q721" s="119"/>
      <c r="R721" s="119"/>
      <c r="S721" s="119"/>
      <c r="T721" s="119"/>
      <c r="U721" s="110">
        <f t="shared" si="67"/>
        <v>0</v>
      </c>
      <c r="V721" s="110">
        <f t="shared" si="66"/>
        <v>0</v>
      </c>
      <c r="W721" s="88"/>
      <c r="X721" s="111" t="str">
        <f>IF(ISNUMBER(B721), IF(COUNTIF($B$10:$B721, B721)=COUNTIF($B:$B, B721), "1", "0"), "")</f>
        <v/>
      </c>
      <c r="Y721" s="112">
        <f t="shared" si="68"/>
        <v>0</v>
      </c>
      <c r="Z721" s="113" t="str" cm="1">
        <f t="array" ref="Z721">_xlfn.IFS(S721="","未応札",S721&gt;0,"応札")</f>
        <v>未応札</v>
      </c>
      <c r="AA721" s="113" t="str" cm="1">
        <f t="array" ref="AA721">_xlfn.IFS(T721=0,"未約定",T721=S721,"約定",T721&lt;S721,"一部約定")</f>
        <v>未約定</v>
      </c>
      <c r="AB721" s="117"/>
      <c r="AC721" s="114" t="str">
        <f t="shared" si="69"/>
        <v/>
      </c>
      <c r="AD721" s="115" t="str">
        <f t="shared" si="70"/>
        <v/>
      </c>
      <c r="AE721" s="116" t="str">
        <f t="shared" si="71"/>
        <v/>
      </c>
    </row>
    <row r="722" spans="2:31" ht="25.05" customHeight="1">
      <c r="B722" s="117"/>
      <c r="C722" s="117" t="s">
        <v>12</v>
      </c>
      <c r="D722" s="117"/>
      <c r="E722" s="117"/>
      <c r="F722" s="117"/>
      <c r="G722" s="117"/>
      <c r="H722" s="117"/>
      <c r="I722" s="117"/>
      <c r="J722" s="117"/>
      <c r="K722" s="117"/>
      <c r="L722" s="117"/>
      <c r="M722" s="118"/>
      <c r="N722" s="118"/>
      <c r="O722" s="118"/>
      <c r="P722" s="118"/>
      <c r="Q722" s="119"/>
      <c r="R722" s="119"/>
      <c r="S722" s="119"/>
      <c r="T722" s="119"/>
      <c r="U722" s="110">
        <f t="shared" si="67"/>
        <v>0</v>
      </c>
      <c r="V722" s="110">
        <f t="shared" si="66"/>
        <v>0</v>
      </c>
      <c r="W722" s="88"/>
      <c r="X722" s="111" t="str">
        <f>IF(ISNUMBER(B722), IF(COUNTIF($B$10:$B722, B722)=COUNTIF($B:$B, B722), "1", "0"), "")</f>
        <v/>
      </c>
      <c r="Y722" s="112">
        <f t="shared" si="68"/>
        <v>0</v>
      </c>
      <c r="Z722" s="113" t="str" cm="1">
        <f t="array" ref="Z722">_xlfn.IFS(S722="","未応札",S722&gt;0,"応札")</f>
        <v>未応札</v>
      </c>
      <c r="AA722" s="113" t="str" cm="1">
        <f t="array" ref="AA722">_xlfn.IFS(T722=0,"未約定",T722=S722,"約定",T722&lt;S722,"一部約定")</f>
        <v>未約定</v>
      </c>
      <c r="AB722" s="117"/>
      <c r="AC722" s="114" t="str">
        <f t="shared" si="69"/>
        <v/>
      </c>
      <c r="AD722" s="115" t="str">
        <f t="shared" si="70"/>
        <v/>
      </c>
      <c r="AE722" s="116" t="str">
        <f t="shared" si="71"/>
        <v/>
      </c>
    </row>
    <row r="723" spans="2:31" ht="25.05" customHeight="1">
      <c r="B723" s="117"/>
      <c r="C723" s="117" t="s">
        <v>12</v>
      </c>
      <c r="D723" s="117"/>
      <c r="E723" s="117"/>
      <c r="F723" s="117"/>
      <c r="G723" s="117"/>
      <c r="H723" s="117"/>
      <c r="I723" s="117"/>
      <c r="J723" s="117"/>
      <c r="K723" s="117"/>
      <c r="L723" s="117"/>
      <c r="M723" s="118"/>
      <c r="N723" s="118"/>
      <c r="O723" s="118"/>
      <c r="P723" s="118"/>
      <c r="Q723" s="119"/>
      <c r="R723" s="119"/>
      <c r="S723" s="119"/>
      <c r="T723" s="119"/>
      <c r="U723" s="110">
        <f t="shared" si="67"/>
        <v>0</v>
      </c>
      <c r="V723" s="110">
        <f t="shared" si="66"/>
        <v>0</v>
      </c>
      <c r="W723" s="88"/>
      <c r="X723" s="111" t="str">
        <f>IF(ISNUMBER(B723), IF(COUNTIF($B$10:$B723, B723)=COUNTIF($B:$B, B723), "1", "0"), "")</f>
        <v/>
      </c>
      <c r="Y723" s="112">
        <f t="shared" si="68"/>
        <v>0</v>
      </c>
      <c r="Z723" s="113" t="str" cm="1">
        <f t="array" ref="Z723">_xlfn.IFS(S723="","未応札",S723&gt;0,"応札")</f>
        <v>未応札</v>
      </c>
      <c r="AA723" s="113" t="str" cm="1">
        <f t="array" ref="AA723">_xlfn.IFS(T723=0,"未約定",T723=S723,"約定",T723&lt;S723,"一部約定")</f>
        <v>未約定</v>
      </c>
      <c r="AB723" s="117"/>
      <c r="AC723" s="114" t="str">
        <f t="shared" si="69"/>
        <v/>
      </c>
      <c r="AD723" s="115" t="str">
        <f t="shared" si="70"/>
        <v/>
      </c>
      <c r="AE723" s="116" t="str">
        <f t="shared" si="71"/>
        <v/>
      </c>
    </row>
    <row r="724" spans="2:31" ht="25.05" customHeight="1">
      <c r="B724" s="117"/>
      <c r="C724" s="117" t="s">
        <v>12</v>
      </c>
      <c r="D724" s="117"/>
      <c r="E724" s="117"/>
      <c r="F724" s="117"/>
      <c r="G724" s="117"/>
      <c r="H724" s="117"/>
      <c r="I724" s="117"/>
      <c r="J724" s="117"/>
      <c r="K724" s="117"/>
      <c r="L724" s="117"/>
      <c r="M724" s="118"/>
      <c r="N724" s="118"/>
      <c r="O724" s="118"/>
      <c r="P724" s="118"/>
      <c r="Q724" s="119"/>
      <c r="R724" s="119"/>
      <c r="S724" s="119"/>
      <c r="T724" s="119"/>
      <c r="U724" s="110">
        <f t="shared" si="67"/>
        <v>0</v>
      </c>
      <c r="V724" s="110">
        <f t="shared" si="66"/>
        <v>0</v>
      </c>
      <c r="W724" s="88"/>
      <c r="X724" s="111" t="str">
        <f>IF(ISNUMBER(B724), IF(COUNTIF($B$10:$B724, B724)=COUNTIF($B:$B, B724), "1", "0"), "")</f>
        <v/>
      </c>
      <c r="Y724" s="112">
        <f t="shared" si="68"/>
        <v>0</v>
      </c>
      <c r="Z724" s="113" t="str" cm="1">
        <f t="array" ref="Z724">_xlfn.IFS(S724="","未応札",S724&gt;0,"応札")</f>
        <v>未応札</v>
      </c>
      <c r="AA724" s="113" t="str" cm="1">
        <f t="array" ref="AA724">_xlfn.IFS(T724=0,"未約定",T724=S724,"約定",T724&lt;S724,"一部約定")</f>
        <v>未約定</v>
      </c>
      <c r="AB724" s="117"/>
      <c r="AC724" s="114" t="str">
        <f t="shared" si="69"/>
        <v/>
      </c>
      <c r="AD724" s="115" t="str">
        <f t="shared" si="70"/>
        <v/>
      </c>
      <c r="AE724" s="116" t="str">
        <f t="shared" si="71"/>
        <v/>
      </c>
    </row>
    <row r="725" spans="2:31" ht="25.05" customHeight="1">
      <c r="B725" s="117"/>
      <c r="C725" s="117" t="s">
        <v>12</v>
      </c>
      <c r="D725" s="117"/>
      <c r="E725" s="117"/>
      <c r="F725" s="117"/>
      <c r="G725" s="117"/>
      <c r="H725" s="117"/>
      <c r="I725" s="117"/>
      <c r="J725" s="117"/>
      <c r="K725" s="117"/>
      <c r="L725" s="117"/>
      <c r="M725" s="118"/>
      <c r="N725" s="118"/>
      <c r="O725" s="118"/>
      <c r="P725" s="118"/>
      <c r="Q725" s="119"/>
      <c r="R725" s="119"/>
      <c r="S725" s="119"/>
      <c r="T725" s="119"/>
      <c r="U725" s="110">
        <f t="shared" si="67"/>
        <v>0</v>
      </c>
      <c r="V725" s="110">
        <f t="shared" si="66"/>
        <v>0</v>
      </c>
      <c r="W725" s="88"/>
      <c r="X725" s="111" t="str">
        <f>IF(ISNUMBER(B725), IF(COUNTIF($B$10:$B725, B725)=COUNTIF($B:$B, B725), "1", "0"), "")</f>
        <v/>
      </c>
      <c r="Y725" s="112">
        <f t="shared" si="68"/>
        <v>0</v>
      </c>
      <c r="Z725" s="113" t="str" cm="1">
        <f t="array" ref="Z725">_xlfn.IFS(S725="","未応札",S725&gt;0,"応札")</f>
        <v>未応札</v>
      </c>
      <c r="AA725" s="113" t="str" cm="1">
        <f t="array" ref="AA725">_xlfn.IFS(T725=0,"未約定",T725=S725,"約定",T725&lt;S725,"一部約定")</f>
        <v>未約定</v>
      </c>
      <c r="AB725" s="117"/>
      <c r="AC725" s="114" t="str">
        <f t="shared" si="69"/>
        <v/>
      </c>
      <c r="AD725" s="115" t="str">
        <f t="shared" si="70"/>
        <v/>
      </c>
      <c r="AE725" s="116" t="str">
        <f t="shared" si="71"/>
        <v/>
      </c>
    </row>
    <row r="726" spans="2:31" ht="25.05" customHeight="1">
      <c r="B726" s="117"/>
      <c r="C726" s="117" t="s">
        <v>12</v>
      </c>
      <c r="D726" s="117"/>
      <c r="E726" s="117"/>
      <c r="F726" s="117"/>
      <c r="G726" s="117"/>
      <c r="H726" s="117"/>
      <c r="I726" s="117"/>
      <c r="J726" s="117"/>
      <c r="K726" s="117"/>
      <c r="L726" s="117"/>
      <c r="M726" s="118"/>
      <c r="N726" s="118"/>
      <c r="O726" s="118"/>
      <c r="P726" s="118"/>
      <c r="Q726" s="119"/>
      <c r="R726" s="119"/>
      <c r="S726" s="119"/>
      <c r="T726" s="119"/>
      <c r="U726" s="110">
        <f t="shared" si="67"/>
        <v>0</v>
      </c>
      <c r="V726" s="110">
        <f t="shared" si="66"/>
        <v>0</v>
      </c>
      <c r="W726" s="88"/>
      <c r="X726" s="111" t="str">
        <f>IF(ISNUMBER(B726), IF(COUNTIF($B$10:$B726, B726)=COUNTIF($B:$B, B726), "1", "0"), "")</f>
        <v/>
      </c>
      <c r="Y726" s="112">
        <f t="shared" si="68"/>
        <v>0</v>
      </c>
      <c r="Z726" s="113" t="str" cm="1">
        <f t="array" ref="Z726">_xlfn.IFS(S726="","未応札",S726&gt;0,"応札")</f>
        <v>未応札</v>
      </c>
      <c r="AA726" s="113" t="str" cm="1">
        <f t="array" ref="AA726">_xlfn.IFS(T726=0,"未約定",T726=S726,"約定",T726&lt;S726,"一部約定")</f>
        <v>未約定</v>
      </c>
      <c r="AB726" s="117"/>
      <c r="AC726" s="114" t="str">
        <f t="shared" si="69"/>
        <v/>
      </c>
      <c r="AD726" s="115" t="str">
        <f t="shared" si="70"/>
        <v/>
      </c>
      <c r="AE726" s="116" t="str">
        <f t="shared" si="71"/>
        <v/>
      </c>
    </row>
    <row r="727" spans="2:31" ht="25.05" customHeight="1">
      <c r="B727" s="117"/>
      <c r="C727" s="117" t="s">
        <v>12</v>
      </c>
      <c r="D727" s="117"/>
      <c r="E727" s="117"/>
      <c r="F727" s="117"/>
      <c r="G727" s="117"/>
      <c r="H727" s="117"/>
      <c r="I727" s="117"/>
      <c r="J727" s="117"/>
      <c r="K727" s="117"/>
      <c r="L727" s="117"/>
      <c r="M727" s="118"/>
      <c r="N727" s="118"/>
      <c r="O727" s="118"/>
      <c r="P727" s="118"/>
      <c r="Q727" s="119"/>
      <c r="R727" s="119"/>
      <c r="S727" s="119"/>
      <c r="T727" s="119"/>
      <c r="U727" s="110">
        <f t="shared" si="67"/>
        <v>0</v>
      </c>
      <c r="V727" s="110">
        <f t="shared" si="66"/>
        <v>0</v>
      </c>
      <c r="W727" s="88"/>
      <c r="X727" s="111" t="str">
        <f>IF(ISNUMBER(B727), IF(COUNTIF($B$10:$B727, B727)=COUNTIF($B:$B, B727), "1", "0"), "")</f>
        <v/>
      </c>
      <c r="Y727" s="112">
        <f t="shared" si="68"/>
        <v>0</v>
      </c>
      <c r="Z727" s="113" t="str" cm="1">
        <f t="array" ref="Z727">_xlfn.IFS(S727="","未応札",S727&gt;0,"応札")</f>
        <v>未応札</v>
      </c>
      <c r="AA727" s="113" t="str" cm="1">
        <f t="array" ref="AA727">_xlfn.IFS(T727=0,"未約定",T727=S727,"約定",T727&lt;S727,"一部約定")</f>
        <v>未約定</v>
      </c>
      <c r="AB727" s="117"/>
      <c r="AC727" s="114" t="str">
        <f t="shared" si="69"/>
        <v/>
      </c>
      <c r="AD727" s="115" t="str">
        <f t="shared" si="70"/>
        <v/>
      </c>
      <c r="AE727" s="116" t="str">
        <f t="shared" si="71"/>
        <v/>
      </c>
    </row>
    <row r="728" spans="2:31" ht="25.05" customHeight="1">
      <c r="B728" s="117"/>
      <c r="C728" s="117" t="s">
        <v>12</v>
      </c>
      <c r="D728" s="117"/>
      <c r="E728" s="117"/>
      <c r="F728" s="117"/>
      <c r="G728" s="117"/>
      <c r="H728" s="117"/>
      <c r="I728" s="117"/>
      <c r="J728" s="117"/>
      <c r="K728" s="117"/>
      <c r="L728" s="117"/>
      <c r="M728" s="118"/>
      <c r="N728" s="118"/>
      <c r="O728" s="118"/>
      <c r="P728" s="118"/>
      <c r="Q728" s="119"/>
      <c r="R728" s="119"/>
      <c r="S728" s="119"/>
      <c r="T728" s="119"/>
      <c r="U728" s="110">
        <f t="shared" si="67"/>
        <v>0</v>
      </c>
      <c r="V728" s="110">
        <f t="shared" si="66"/>
        <v>0</v>
      </c>
      <c r="W728" s="88"/>
      <c r="X728" s="111" t="str">
        <f>IF(ISNUMBER(B728), IF(COUNTIF($B$10:$B728, B728)=COUNTIF($B:$B, B728), "1", "0"), "")</f>
        <v/>
      </c>
      <c r="Y728" s="112">
        <f t="shared" si="68"/>
        <v>0</v>
      </c>
      <c r="Z728" s="113" t="str" cm="1">
        <f t="array" ref="Z728">_xlfn.IFS(S728="","未応札",S728&gt;0,"応札")</f>
        <v>未応札</v>
      </c>
      <c r="AA728" s="113" t="str" cm="1">
        <f t="array" ref="AA728">_xlfn.IFS(T728=0,"未約定",T728=S728,"約定",T728&lt;S728,"一部約定")</f>
        <v>未約定</v>
      </c>
      <c r="AB728" s="117"/>
      <c r="AC728" s="114" t="str">
        <f t="shared" si="69"/>
        <v/>
      </c>
      <c r="AD728" s="115" t="str">
        <f t="shared" si="70"/>
        <v/>
      </c>
      <c r="AE728" s="116" t="str">
        <f t="shared" si="71"/>
        <v/>
      </c>
    </row>
    <row r="729" spans="2:31" ht="25.05" customHeight="1">
      <c r="B729" s="117"/>
      <c r="C729" s="117" t="s">
        <v>12</v>
      </c>
      <c r="D729" s="117"/>
      <c r="E729" s="117"/>
      <c r="F729" s="117"/>
      <c r="G729" s="117"/>
      <c r="H729" s="117"/>
      <c r="I729" s="117"/>
      <c r="J729" s="117"/>
      <c r="K729" s="117"/>
      <c r="L729" s="117"/>
      <c r="M729" s="118"/>
      <c r="N729" s="118"/>
      <c r="O729" s="118"/>
      <c r="P729" s="118"/>
      <c r="Q729" s="119"/>
      <c r="R729" s="119"/>
      <c r="S729" s="119"/>
      <c r="T729" s="119"/>
      <c r="U729" s="110">
        <f t="shared" si="67"/>
        <v>0</v>
      </c>
      <c r="V729" s="110">
        <f t="shared" si="66"/>
        <v>0</v>
      </c>
      <c r="W729" s="88"/>
      <c r="X729" s="111" t="str">
        <f>IF(ISNUMBER(B729), IF(COUNTIF($B$10:$B729, B729)=COUNTIF($B:$B, B729), "1", "0"), "")</f>
        <v/>
      </c>
      <c r="Y729" s="112">
        <f t="shared" si="68"/>
        <v>0</v>
      </c>
      <c r="Z729" s="113" t="str" cm="1">
        <f t="array" ref="Z729">_xlfn.IFS(S729="","未応札",S729&gt;0,"応札")</f>
        <v>未応札</v>
      </c>
      <c r="AA729" s="113" t="str" cm="1">
        <f t="array" ref="AA729">_xlfn.IFS(T729=0,"未約定",T729=S729,"約定",T729&lt;S729,"一部約定")</f>
        <v>未約定</v>
      </c>
      <c r="AB729" s="117"/>
      <c r="AC729" s="114" t="str">
        <f t="shared" si="69"/>
        <v/>
      </c>
      <c r="AD729" s="115" t="str">
        <f t="shared" si="70"/>
        <v/>
      </c>
      <c r="AE729" s="116" t="str">
        <f t="shared" si="71"/>
        <v/>
      </c>
    </row>
    <row r="730" spans="2:31" ht="25.05" customHeight="1">
      <c r="B730" s="117"/>
      <c r="C730" s="117" t="s">
        <v>12</v>
      </c>
      <c r="D730" s="117"/>
      <c r="E730" s="117"/>
      <c r="F730" s="117"/>
      <c r="G730" s="117"/>
      <c r="H730" s="117"/>
      <c r="I730" s="117"/>
      <c r="J730" s="117"/>
      <c r="K730" s="117"/>
      <c r="L730" s="117"/>
      <c r="M730" s="118"/>
      <c r="N730" s="118"/>
      <c r="O730" s="118"/>
      <c r="P730" s="118"/>
      <c r="Q730" s="119"/>
      <c r="R730" s="119"/>
      <c r="S730" s="119"/>
      <c r="T730" s="119"/>
      <c r="U730" s="110">
        <f t="shared" si="67"/>
        <v>0</v>
      </c>
      <c r="V730" s="110">
        <f t="shared" si="66"/>
        <v>0</v>
      </c>
      <c r="W730" s="88"/>
      <c r="X730" s="111" t="str">
        <f>IF(ISNUMBER(B730), IF(COUNTIF($B$10:$B730, B730)=COUNTIF($B:$B, B730), "1", "0"), "")</f>
        <v/>
      </c>
      <c r="Y730" s="112">
        <f t="shared" si="68"/>
        <v>0</v>
      </c>
      <c r="Z730" s="113" t="str" cm="1">
        <f t="array" ref="Z730">_xlfn.IFS(S730="","未応札",S730&gt;0,"応札")</f>
        <v>未応札</v>
      </c>
      <c r="AA730" s="113" t="str" cm="1">
        <f t="array" ref="AA730">_xlfn.IFS(T730=0,"未約定",T730=S730,"約定",T730&lt;S730,"一部約定")</f>
        <v>未約定</v>
      </c>
      <c r="AB730" s="117"/>
      <c r="AC730" s="114" t="str">
        <f t="shared" si="69"/>
        <v/>
      </c>
      <c r="AD730" s="115" t="str">
        <f t="shared" si="70"/>
        <v/>
      </c>
      <c r="AE730" s="116" t="str">
        <f t="shared" si="71"/>
        <v/>
      </c>
    </row>
    <row r="731" spans="2:31" ht="25.05" customHeight="1">
      <c r="B731" s="117"/>
      <c r="C731" s="117" t="s">
        <v>12</v>
      </c>
      <c r="D731" s="117"/>
      <c r="E731" s="117"/>
      <c r="F731" s="117"/>
      <c r="G731" s="117"/>
      <c r="H731" s="117"/>
      <c r="I731" s="117"/>
      <c r="J731" s="117"/>
      <c r="K731" s="117"/>
      <c r="L731" s="117"/>
      <c r="M731" s="118"/>
      <c r="N731" s="118"/>
      <c r="O731" s="118"/>
      <c r="P731" s="118"/>
      <c r="Q731" s="119"/>
      <c r="R731" s="119"/>
      <c r="S731" s="119"/>
      <c r="T731" s="119"/>
      <c r="U731" s="110">
        <f t="shared" si="67"/>
        <v>0</v>
      </c>
      <c r="V731" s="110">
        <f t="shared" si="66"/>
        <v>0</v>
      </c>
      <c r="W731" s="88"/>
      <c r="X731" s="111" t="str">
        <f>IF(ISNUMBER(B731), IF(COUNTIF($B$10:$B731, B731)=COUNTIF($B:$B, B731), "1", "0"), "")</f>
        <v/>
      </c>
      <c r="Y731" s="112">
        <f t="shared" si="68"/>
        <v>0</v>
      </c>
      <c r="Z731" s="113" t="str" cm="1">
        <f t="array" ref="Z731">_xlfn.IFS(S731="","未応札",S731&gt;0,"応札")</f>
        <v>未応札</v>
      </c>
      <c r="AA731" s="113" t="str" cm="1">
        <f t="array" ref="AA731">_xlfn.IFS(T731=0,"未約定",T731=S731,"約定",T731&lt;S731,"一部約定")</f>
        <v>未約定</v>
      </c>
      <c r="AB731" s="117"/>
      <c r="AC731" s="114" t="str">
        <f t="shared" si="69"/>
        <v/>
      </c>
      <c r="AD731" s="115" t="str">
        <f t="shared" si="70"/>
        <v/>
      </c>
      <c r="AE731" s="116" t="str">
        <f t="shared" si="71"/>
        <v/>
      </c>
    </row>
    <row r="732" spans="2:31" ht="25.05" customHeight="1">
      <c r="B732" s="117"/>
      <c r="C732" s="117" t="s">
        <v>12</v>
      </c>
      <c r="D732" s="117"/>
      <c r="E732" s="117"/>
      <c r="F732" s="117"/>
      <c r="G732" s="117"/>
      <c r="H732" s="117"/>
      <c r="I732" s="117"/>
      <c r="J732" s="117"/>
      <c r="K732" s="117"/>
      <c r="L732" s="117"/>
      <c r="M732" s="118"/>
      <c r="N732" s="118"/>
      <c r="O732" s="118"/>
      <c r="P732" s="118"/>
      <c r="Q732" s="119"/>
      <c r="R732" s="119"/>
      <c r="S732" s="119"/>
      <c r="T732" s="119"/>
      <c r="U732" s="110">
        <f t="shared" si="67"/>
        <v>0</v>
      </c>
      <c r="V732" s="110">
        <f t="shared" si="66"/>
        <v>0</v>
      </c>
      <c r="W732" s="88"/>
      <c r="X732" s="111" t="str">
        <f>IF(ISNUMBER(B732), IF(COUNTIF($B$10:$B732, B732)=COUNTIF($B:$B, B732), "1", "0"), "")</f>
        <v/>
      </c>
      <c r="Y732" s="112">
        <f t="shared" si="68"/>
        <v>0</v>
      </c>
      <c r="Z732" s="113" t="str" cm="1">
        <f t="array" ref="Z732">_xlfn.IFS(S732="","未応札",S732&gt;0,"応札")</f>
        <v>未応札</v>
      </c>
      <c r="AA732" s="113" t="str" cm="1">
        <f t="array" ref="AA732">_xlfn.IFS(T732=0,"未約定",T732=S732,"約定",T732&lt;S732,"一部約定")</f>
        <v>未約定</v>
      </c>
      <c r="AB732" s="117"/>
      <c r="AC732" s="114" t="str">
        <f t="shared" si="69"/>
        <v/>
      </c>
      <c r="AD732" s="115" t="str">
        <f t="shared" si="70"/>
        <v/>
      </c>
      <c r="AE732" s="116" t="str">
        <f t="shared" si="71"/>
        <v/>
      </c>
    </row>
    <row r="733" spans="2:31" ht="25.05" customHeight="1">
      <c r="B733" s="117"/>
      <c r="C733" s="117" t="s">
        <v>12</v>
      </c>
      <c r="D733" s="117"/>
      <c r="E733" s="117"/>
      <c r="F733" s="117"/>
      <c r="G733" s="117"/>
      <c r="H733" s="117"/>
      <c r="I733" s="117"/>
      <c r="J733" s="117"/>
      <c r="K733" s="117"/>
      <c r="L733" s="117"/>
      <c r="M733" s="118"/>
      <c r="N733" s="118"/>
      <c r="O733" s="118"/>
      <c r="P733" s="118"/>
      <c r="Q733" s="119"/>
      <c r="R733" s="119"/>
      <c r="S733" s="119"/>
      <c r="T733" s="119"/>
      <c r="U733" s="110">
        <f t="shared" si="67"/>
        <v>0</v>
      </c>
      <c r="V733" s="110">
        <f t="shared" si="66"/>
        <v>0</v>
      </c>
      <c r="W733" s="88"/>
      <c r="X733" s="111" t="str">
        <f>IF(ISNUMBER(B733), IF(COUNTIF($B$10:$B733, B733)=COUNTIF($B:$B, B733), "1", "0"), "")</f>
        <v/>
      </c>
      <c r="Y733" s="112">
        <f t="shared" si="68"/>
        <v>0</v>
      </c>
      <c r="Z733" s="113" t="str" cm="1">
        <f t="array" ref="Z733">_xlfn.IFS(S733="","未応札",S733&gt;0,"応札")</f>
        <v>未応札</v>
      </c>
      <c r="AA733" s="113" t="str" cm="1">
        <f t="array" ref="AA733">_xlfn.IFS(T733=0,"未約定",T733=S733,"約定",T733&lt;S733,"一部約定")</f>
        <v>未約定</v>
      </c>
      <c r="AB733" s="117"/>
      <c r="AC733" s="114" t="str">
        <f t="shared" si="69"/>
        <v/>
      </c>
      <c r="AD733" s="115" t="str">
        <f t="shared" si="70"/>
        <v/>
      </c>
      <c r="AE733" s="116" t="str">
        <f t="shared" si="71"/>
        <v/>
      </c>
    </row>
    <row r="734" spans="2:31" ht="25.05" customHeight="1">
      <c r="B734" s="117"/>
      <c r="C734" s="117" t="s">
        <v>12</v>
      </c>
      <c r="D734" s="117"/>
      <c r="E734" s="117"/>
      <c r="F734" s="117"/>
      <c r="G734" s="117"/>
      <c r="H734" s="117"/>
      <c r="I734" s="117"/>
      <c r="J734" s="117"/>
      <c r="K734" s="117"/>
      <c r="L734" s="117"/>
      <c r="M734" s="118"/>
      <c r="N734" s="118"/>
      <c r="O734" s="118"/>
      <c r="P734" s="118"/>
      <c r="Q734" s="119"/>
      <c r="R734" s="119"/>
      <c r="S734" s="119"/>
      <c r="T734" s="119"/>
      <c r="U734" s="110">
        <f t="shared" si="67"/>
        <v>0</v>
      </c>
      <c r="V734" s="110">
        <f t="shared" si="66"/>
        <v>0</v>
      </c>
      <c r="W734" s="88"/>
      <c r="X734" s="111" t="str">
        <f>IF(ISNUMBER(B734), IF(COUNTIF($B$10:$B734, B734)=COUNTIF($B:$B, B734), "1", "0"), "")</f>
        <v/>
      </c>
      <c r="Y734" s="112">
        <f t="shared" si="68"/>
        <v>0</v>
      </c>
      <c r="Z734" s="113" t="str" cm="1">
        <f t="array" ref="Z734">_xlfn.IFS(S734="","未応札",S734&gt;0,"応札")</f>
        <v>未応札</v>
      </c>
      <c r="AA734" s="113" t="str" cm="1">
        <f t="array" ref="AA734">_xlfn.IFS(T734=0,"未約定",T734=S734,"約定",T734&lt;S734,"一部約定")</f>
        <v>未約定</v>
      </c>
      <c r="AB734" s="117"/>
      <c r="AC734" s="114" t="str">
        <f t="shared" si="69"/>
        <v/>
      </c>
      <c r="AD734" s="115" t="str">
        <f t="shared" si="70"/>
        <v/>
      </c>
      <c r="AE734" s="116" t="str">
        <f t="shared" si="71"/>
        <v/>
      </c>
    </row>
    <row r="735" spans="2:31" ht="25.05" customHeight="1">
      <c r="B735" s="117"/>
      <c r="C735" s="117" t="s">
        <v>12</v>
      </c>
      <c r="D735" s="117"/>
      <c r="E735" s="117"/>
      <c r="F735" s="117"/>
      <c r="G735" s="117"/>
      <c r="H735" s="117"/>
      <c r="I735" s="117"/>
      <c r="J735" s="117"/>
      <c r="K735" s="117"/>
      <c r="L735" s="117"/>
      <c r="M735" s="118"/>
      <c r="N735" s="118"/>
      <c r="O735" s="118"/>
      <c r="P735" s="118"/>
      <c r="Q735" s="119"/>
      <c r="R735" s="119"/>
      <c r="S735" s="119"/>
      <c r="T735" s="119"/>
      <c r="U735" s="110">
        <f t="shared" si="67"/>
        <v>0</v>
      </c>
      <c r="V735" s="110">
        <f t="shared" si="66"/>
        <v>0</v>
      </c>
      <c r="W735" s="88"/>
      <c r="X735" s="111" t="str">
        <f>IF(ISNUMBER(B735), IF(COUNTIF($B$10:$B735, B735)=COUNTIF($B:$B, B735), "1", "0"), "")</f>
        <v/>
      </c>
      <c r="Y735" s="112">
        <f t="shared" si="68"/>
        <v>0</v>
      </c>
      <c r="Z735" s="113" t="str" cm="1">
        <f t="array" ref="Z735">_xlfn.IFS(S735="","未応札",S735&gt;0,"応札")</f>
        <v>未応札</v>
      </c>
      <c r="AA735" s="113" t="str" cm="1">
        <f t="array" ref="AA735">_xlfn.IFS(T735=0,"未約定",T735=S735,"約定",T735&lt;S735,"一部約定")</f>
        <v>未約定</v>
      </c>
      <c r="AB735" s="117"/>
      <c r="AC735" s="114" t="str">
        <f t="shared" si="69"/>
        <v/>
      </c>
      <c r="AD735" s="115" t="str">
        <f t="shared" si="70"/>
        <v/>
      </c>
      <c r="AE735" s="116" t="str">
        <f t="shared" si="71"/>
        <v/>
      </c>
    </row>
    <row r="736" spans="2:31" ht="25.05" customHeight="1">
      <c r="B736" s="117"/>
      <c r="C736" s="117" t="s">
        <v>12</v>
      </c>
      <c r="D736" s="117"/>
      <c r="E736" s="117"/>
      <c r="F736" s="117"/>
      <c r="G736" s="117"/>
      <c r="H736" s="117"/>
      <c r="I736" s="117"/>
      <c r="J736" s="117"/>
      <c r="K736" s="117"/>
      <c r="L736" s="117"/>
      <c r="M736" s="118"/>
      <c r="N736" s="118"/>
      <c r="O736" s="118"/>
      <c r="P736" s="118"/>
      <c r="Q736" s="119"/>
      <c r="R736" s="119"/>
      <c r="S736" s="119"/>
      <c r="T736" s="119"/>
      <c r="U736" s="110">
        <f t="shared" si="67"/>
        <v>0</v>
      </c>
      <c r="V736" s="110">
        <f t="shared" si="66"/>
        <v>0</v>
      </c>
      <c r="W736" s="88"/>
      <c r="X736" s="111" t="str">
        <f>IF(ISNUMBER(B736), IF(COUNTIF($B$10:$B736, B736)=COUNTIF($B:$B, B736), "1", "0"), "")</f>
        <v/>
      </c>
      <c r="Y736" s="112">
        <f t="shared" si="68"/>
        <v>0</v>
      </c>
      <c r="Z736" s="113" t="str" cm="1">
        <f t="array" ref="Z736">_xlfn.IFS(S736="","未応札",S736&gt;0,"応札")</f>
        <v>未応札</v>
      </c>
      <c r="AA736" s="113" t="str" cm="1">
        <f t="array" ref="AA736">_xlfn.IFS(T736=0,"未約定",T736=S736,"約定",T736&lt;S736,"一部約定")</f>
        <v>未約定</v>
      </c>
      <c r="AB736" s="117"/>
      <c r="AC736" s="114" t="str">
        <f t="shared" si="69"/>
        <v/>
      </c>
      <c r="AD736" s="115" t="str">
        <f t="shared" si="70"/>
        <v/>
      </c>
      <c r="AE736" s="116" t="str">
        <f t="shared" si="71"/>
        <v/>
      </c>
    </row>
    <row r="737" spans="2:31" ht="25.05" customHeight="1">
      <c r="B737" s="117"/>
      <c r="C737" s="117" t="s">
        <v>12</v>
      </c>
      <c r="D737" s="117"/>
      <c r="E737" s="117"/>
      <c r="F737" s="117"/>
      <c r="G737" s="117"/>
      <c r="H737" s="117"/>
      <c r="I737" s="117"/>
      <c r="J737" s="117"/>
      <c r="K737" s="117"/>
      <c r="L737" s="117"/>
      <c r="M737" s="118"/>
      <c r="N737" s="118"/>
      <c r="O737" s="118"/>
      <c r="P737" s="118"/>
      <c r="Q737" s="119"/>
      <c r="R737" s="119"/>
      <c r="S737" s="119"/>
      <c r="T737" s="119"/>
      <c r="U737" s="110">
        <f t="shared" si="67"/>
        <v>0</v>
      </c>
      <c r="V737" s="110">
        <f t="shared" si="66"/>
        <v>0</v>
      </c>
      <c r="W737" s="88"/>
      <c r="X737" s="111" t="str">
        <f>IF(ISNUMBER(B737), IF(COUNTIF($B$10:$B737, B737)=COUNTIF($B:$B, B737), "1", "0"), "")</f>
        <v/>
      </c>
      <c r="Y737" s="112">
        <f t="shared" si="68"/>
        <v>0</v>
      </c>
      <c r="Z737" s="113" t="str" cm="1">
        <f t="array" ref="Z737">_xlfn.IFS(S737="","未応札",S737&gt;0,"応札")</f>
        <v>未応札</v>
      </c>
      <c r="AA737" s="113" t="str" cm="1">
        <f t="array" ref="AA737">_xlfn.IFS(T737=0,"未約定",T737=S737,"約定",T737&lt;S737,"一部約定")</f>
        <v>未約定</v>
      </c>
      <c r="AB737" s="117"/>
      <c r="AC737" s="114" t="str">
        <f t="shared" si="69"/>
        <v/>
      </c>
      <c r="AD737" s="115" t="str">
        <f t="shared" si="70"/>
        <v/>
      </c>
      <c r="AE737" s="116" t="str">
        <f t="shared" si="71"/>
        <v/>
      </c>
    </row>
    <row r="738" spans="2:31" ht="25.05" customHeight="1">
      <c r="B738" s="117"/>
      <c r="C738" s="117" t="s">
        <v>12</v>
      </c>
      <c r="D738" s="117"/>
      <c r="E738" s="117"/>
      <c r="F738" s="117"/>
      <c r="G738" s="117"/>
      <c r="H738" s="117"/>
      <c r="I738" s="117"/>
      <c r="J738" s="117"/>
      <c r="K738" s="117"/>
      <c r="L738" s="117"/>
      <c r="M738" s="118"/>
      <c r="N738" s="118"/>
      <c r="O738" s="118"/>
      <c r="P738" s="118"/>
      <c r="Q738" s="119"/>
      <c r="R738" s="119"/>
      <c r="S738" s="119"/>
      <c r="T738" s="119"/>
      <c r="U738" s="110">
        <f t="shared" si="67"/>
        <v>0</v>
      </c>
      <c r="V738" s="110">
        <f t="shared" si="66"/>
        <v>0</v>
      </c>
      <c r="W738" s="88"/>
      <c r="X738" s="111" t="str">
        <f>IF(ISNUMBER(B738), IF(COUNTIF($B$10:$B738, B738)=COUNTIF($B:$B, B738), "1", "0"), "")</f>
        <v/>
      </c>
      <c r="Y738" s="112">
        <f t="shared" si="68"/>
        <v>0</v>
      </c>
      <c r="Z738" s="113" t="str" cm="1">
        <f t="array" ref="Z738">_xlfn.IFS(S738="","未応札",S738&gt;0,"応札")</f>
        <v>未応札</v>
      </c>
      <c r="AA738" s="113" t="str" cm="1">
        <f t="array" ref="AA738">_xlfn.IFS(T738=0,"未約定",T738=S738,"約定",T738&lt;S738,"一部約定")</f>
        <v>未約定</v>
      </c>
      <c r="AB738" s="117"/>
      <c r="AC738" s="114" t="str">
        <f t="shared" si="69"/>
        <v/>
      </c>
      <c r="AD738" s="115" t="str">
        <f t="shared" si="70"/>
        <v/>
      </c>
      <c r="AE738" s="116" t="str">
        <f t="shared" si="71"/>
        <v/>
      </c>
    </row>
    <row r="739" spans="2:31" ht="25.05" customHeight="1">
      <c r="B739" s="117"/>
      <c r="C739" s="117" t="s">
        <v>12</v>
      </c>
      <c r="D739" s="117"/>
      <c r="E739" s="117"/>
      <c r="F739" s="117"/>
      <c r="G739" s="117"/>
      <c r="H739" s="117"/>
      <c r="I739" s="117"/>
      <c r="J739" s="117"/>
      <c r="K739" s="117"/>
      <c r="L739" s="117"/>
      <c r="M739" s="118"/>
      <c r="N739" s="118"/>
      <c r="O739" s="118"/>
      <c r="P739" s="118"/>
      <c r="Q739" s="119"/>
      <c r="R739" s="119"/>
      <c r="S739" s="119"/>
      <c r="T739" s="119"/>
      <c r="U739" s="110">
        <f t="shared" si="67"/>
        <v>0</v>
      </c>
      <c r="V739" s="110">
        <f t="shared" si="66"/>
        <v>0</v>
      </c>
      <c r="W739" s="88"/>
      <c r="X739" s="111" t="str">
        <f>IF(ISNUMBER(B739), IF(COUNTIF($B$10:$B739, B739)=COUNTIF($B:$B, B739), "1", "0"), "")</f>
        <v/>
      </c>
      <c r="Y739" s="112">
        <f t="shared" si="68"/>
        <v>0</v>
      </c>
      <c r="Z739" s="113" t="str" cm="1">
        <f t="array" ref="Z739">_xlfn.IFS(S739="","未応札",S739&gt;0,"応札")</f>
        <v>未応札</v>
      </c>
      <c r="AA739" s="113" t="str" cm="1">
        <f t="array" ref="AA739">_xlfn.IFS(T739=0,"未約定",T739=S739,"約定",T739&lt;S739,"一部約定")</f>
        <v>未約定</v>
      </c>
      <c r="AB739" s="117"/>
      <c r="AC739" s="114" t="str">
        <f t="shared" si="69"/>
        <v/>
      </c>
      <c r="AD739" s="115" t="str">
        <f t="shared" si="70"/>
        <v/>
      </c>
      <c r="AE739" s="116" t="str">
        <f t="shared" si="71"/>
        <v/>
      </c>
    </row>
    <row r="740" spans="2:31" ht="25.05" customHeight="1">
      <c r="B740" s="117"/>
      <c r="C740" s="117" t="s">
        <v>12</v>
      </c>
      <c r="D740" s="117"/>
      <c r="E740" s="117"/>
      <c r="F740" s="117"/>
      <c r="G740" s="117"/>
      <c r="H740" s="117"/>
      <c r="I740" s="117"/>
      <c r="J740" s="117"/>
      <c r="K740" s="117"/>
      <c r="L740" s="117"/>
      <c r="M740" s="118"/>
      <c r="N740" s="118"/>
      <c r="O740" s="118"/>
      <c r="P740" s="118"/>
      <c r="Q740" s="119"/>
      <c r="R740" s="119"/>
      <c r="S740" s="119"/>
      <c r="T740" s="119"/>
      <c r="U740" s="110">
        <f t="shared" si="67"/>
        <v>0</v>
      </c>
      <c r="V740" s="110">
        <f t="shared" si="66"/>
        <v>0</v>
      </c>
      <c r="W740" s="88"/>
      <c r="X740" s="111" t="str">
        <f>IF(ISNUMBER(B740), IF(COUNTIF($B$10:$B740, B740)=COUNTIF($B:$B, B740), "1", "0"), "")</f>
        <v/>
      </c>
      <c r="Y740" s="112">
        <f t="shared" si="68"/>
        <v>0</v>
      </c>
      <c r="Z740" s="113" t="str" cm="1">
        <f t="array" ref="Z740">_xlfn.IFS(S740="","未応札",S740&gt;0,"応札")</f>
        <v>未応札</v>
      </c>
      <c r="AA740" s="113" t="str" cm="1">
        <f t="array" ref="AA740">_xlfn.IFS(T740=0,"未約定",T740=S740,"約定",T740&lt;S740,"一部約定")</f>
        <v>未約定</v>
      </c>
      <c r="AB740" s="117"/>
      <c r="AC740" s="114" t="str">
        <f t="shared" si="69"/>
        <v/>
      </c>
      <c r="AD740" s="115" t="str">
        <f t="shared" si="70"/>
        <v/>
      </c>
      <c r="AE740" s="116" t="str">
        <f t="shared" si="71"/>
        <v/>
      </c>
    </row>
    <row r="741" spans="2:31" ht="25.05" customHeight="1">
      <c r="B741" s="117"/>
      <c r="C741" s="117" t="s">
        <v>12</v>
      </c>
      <c r="D741" s="117"/>
      <c r="E741" s="117"/>
      <c r="F741" s="117"/>
      <c r="G741" s="117"/>
      <c r="H741" s="117"/>
      <c r="I741" s="117"/>
      <c r="J741" s="117"/>
      <c r="K741" s="117"/>
      <c r="L741" s="117"/>
      <c r="M741" s="118"/>
      <c r="N741" s="118"/>
      <c r="O741" s="118"/>
      <c r="P741" s="118"/>
      <c r="Q741" s="119"/>
      <c r="R741" s="119"/>
      <c r="S741" s="119"/>
      <c r="T741" s="119"/>
      <c r="U741" s="110">
        <f t="shared" si="67"/>
        <v>0</v>
      </c>
      <c r="V741" s="110">
        <f t="shared" si="66"/>
        <v>0</v>
      </c>
      <c r="W741" s="88"/>
      <c r="X741" s="111" t="str">
        <f>IF(ISNUMBER(B741), IF(COUNTIF($B$10:$B741, B741)=COUNTIF($B:$B, B741), "1", "0"), "")</f>
        <v/>
      </c>
      <c r="Y741" s="112">
        <f t="shared" si="68"/>
        <v>0</v>
      </c>
      <c r="Z741" s="113" t="str" cm="1">
        <f t="array" ref="Z741">_xlfn.IFS(S741="","未応札",S741&gt;0,"応札")</f>
        <v>未応札</v>
      </c>
      <c r="AA741" s="113" t="str" cm="1">
        <f t="array" ref="AA741">_xlfn.IFS(T741=0,"未約定",T741=S741,"約定",T741&lt;S741,"一部約定")</f>
        <v>未約定</v>
      </c>
      <c r="AB741" s="117"/>
      <c r="AC741" s="114" t="str">
        <f t="shared" si="69"/>
        <v/>
      </c>
      <c r="AD741" s="115" t="str">
        <f t="shared" si="70"/>
        <v/>
      </c>
      <c r="AE741" s="116" t="str">
        <f t="shared" si="71"/>
        <v/>
      </c>
    </row>
    <row r="742" spans="2:31" ht="25.05" customHeight="1">
      <c r="B742" s="117"/>
      <c r="C742" s="117" t="s">
        <v>12</v>
      </c>
      <c r="D742" s="117"/>
      <c r="E742" s="117"/>
      <c r="F742" s="117"/>
      <c r="G742" s="117"/>
      <c r="H742" s="117"/>
      <c r="I742" s="117"/>
      <c r="J742" s="117"/>
      <c r="K742" s="117"/>
      <c r="L742" s="117"/>
      <c r="M742" s="118"/>
      <c r="N742" s="118"/>
      <c r="O742" s="118"/>
      <c r="P742" s="118"/>
      <c r="Q742" s="119"/>
      <c r="R742" s="119"/>
      <c r="S742" s="119"/>
      <c r="T742" s="119"/>
      <c r="U742" s="110">
        <f t="shared" si="67"/>
        <v>0</v>
      </c>
      <c r="V742" s="110">
        <f t="shared" si="66"/>
        <v>0</v>
      </c>
      <c r="W742" s="88"/>
      <c r="X742" s="111" t="str">
        <f>IF(ISNUMBER(B742), IF(COUNTIF($B$10:$B742, B742)=COUNTIF($B:$B, B742), "1", "0"), "")</f>
        <v/>
      </c>
      <c r="Y742" s="112">
        <f t="shared" si="68"/>
        <v>0</v>
      </c>
      <c r="Z742" s="113" t="str" cm="1">
        <f t="array" ref="Z742">_xlfn.IFS(S742="","未応札",S742&gt;0,"応札")</f>
        <v>未応札</v>
      </c>
      <c r="AA742" s="113" t="str" cm="1">
        <f t="array" ref="AA742">_xlfn.IFS(T742=0,"未約定",T742=S742,"約定",T742&lt;S742,"一部約定")</f>
        <v>未約定</v>
      </c>
      <c r="AB742" s="117"/>
      <c r="AC742" s="114" t="str">
        <f t="shared" si="69"/>
        <v/>
      </c>
      <c r="AD742" s="115" t="str">
        <f t="shared" si="70"/>
        <v/>
      </c>
      <c r="AE742" s="116" t="str">
        <f t="shared" si="71"/>
        <v/>
      </c>
    </row>
    <row r="743" spans="2:31" ht="25.05" customHeight="1">
      <c r="B743" s="117"/>
      <c r="C743" s="117" t="s">
        <v>12</v>
      </c>
      <c r="D743" s="117"/>
      <c r="E743" s="117"/>
      <c r="F743" s="117"/>
      <c r="G743" s="117"/>
      <c r="H743" s="117"/>
      <c r="I743" s="117"/>
      <c r="J743" s="117"/>
      <c r="K743" s="117"/>
      <c r="L743" s="117"/>
      <c r="M743" s="118"/>
      <c r="N743" s="118"/>
      <c r="O743" s="118"/>
      <c r="P743" s="118"/>
      <c r="Q743" s="119"/>
      <c r="R743" s="119"/>
      <c r="S743" s="119"/>
      <c r="T743" s="119"/>
      <c r="U743" s="110">
        <f t="shared" si="67"/>
        <v>0</v>
      </c>
      <c r="V743" s="110">
        <f t="shared" si="66"/>
        <v>0</v>
      </c>
      <c r="W743" s="88"/>
      <c r="X743" s="111" t="str">
        <f>IF(ISNUMBER(B743), IF(COUNTIF($B$10:$B743, B743)=COUNTIF($B:$B, B743), "1", "0"), "")</f>
        <v/>
      </c>
      <c r="Y743" s="112">
        <f t="shared" si="68"/>
        <v>0</v>
      </c>
      <c r="Z743" s="113" t="str" cm="1">
        <f t="array" ref="Z743">_xlfn.IFS(S743="","未応札",S743&gt;0,"応札")</f>
        <v>未応札</v>
      </c>
      <c r="AA743" s="113" t="str" cm="1">
        <f t="array" ref="AA743">_xlfn.IFS(T743=0,"未約定",T743=S743,"約定",T743&lt;S743,"一部約定")</f>
        <v>未約定</v>
      </c>
      <c r="AB743" s="117"/>
      <c r="AC743" s="114" t="str">
        <f t="shared" si="69"/>
        <v/>
      </c>
      <c r="AD743" s="115" t="str">
        <f t="shared" si="70"/>
        <v/>
      </c>
      <c r="AE743" s="116" t="str">
        <f t="shared" si="71"/>
        <v/>
      </c>
    </row>
    <row r="744" spans="2:31" ht="25.05" customHeight="1">
      <c r="B744" s="117"/>
      <c r="C744" s="117" t="s">
        <v>12</v>
      </c>
      <c r="D744" s="117"/>
      <c r="E744" s="117"/>
      <c r="F744" s="117"/>
      <c r="G744" s="117"/>
      <c r="H744" s="117"/>
      <c r="I744" s="117"/>
      <c r="J744" s="117"/>
      <c r="K744" s="117"/>
      <c r="L744" s="117"/>
      <c r="M744" s="118"/>
      <c r="N744" s="118"/>
      <c r="O744" s="118"/>
      <c r="P744" s="118"/>
      <c r="Q744" s="119"/>
      <c r="R744" s="119"/>
      <c r="S744" s="119"/>
      <c r="T744" s="119"/>
      <c r="U744" s="110">
        <f t="shared" si="67"/>
        <v>0</v>
      </c>
      <c r="V744" s="110">
        <f t="shared" si="66"/>
        <v>0</v>
      </c>
      <c r="W744" s="88"/>
      <c r="X744" s="111" t="str">
        <f>IF(ISNUMBER(B744), IF(COUNTIF($B$10:$B744, B744)=COUNTIF($B:$B, B744), "1", "0"), "")</f>
        <v/>
      </c>
      <c r="Y744" s="112">
        <f t="shared" si="68"/>
        <v>0</v>
      </c>
      <c r="Z744" s="113" t="str" cm="1">
        <f t="array" ref="Z744">_xlfn.IFS(S744="","未応札",S744&gt;0,"応札")</f>
        <v>未応札</v>
      </c>
      <c r="AA744" s="113" t="str" cm="1">
        <f t="array" ref="AA744">_xlfn.IFS(T744=0,"未約定",T744=S744,"約定",T744&lt;S744,"一部約定")</f>
        <v>未約定</v>
      </c>
      <c r="AB744" s="117"/>
      <c r="AC744" s="114" t="str">
        <f t="shared" si="69"/>
        <v/>
      </c>
      <c r="AD744" s="115" t="str">
        <f t="shared" si="70"/>
        <v/>
      </c>
      <c r="AE744" s="116" t="str">
        <f t="shared" si="71"/>
        <v/>
      </c>
    </row>
    <row r="745" spans="2:31" ht="25.05" customHeight="1">
      <c r="B745" s="117"/>
      <c r="C745" s="117" t="s">
        <v>12</v>
      </c>
      <c r="D745" s="117"/>
      <c r="E745" s="117"/>
      <c r="F745" s="117"/>
      <c r="G745" s="117"/>
      <c r="H745" s="117"/>
      <c r="I745" s="117"/>
      <c r="J745" s="117"/>
      <c r="K745" s="117"/>
      <c r="L745" s="117"/>
      <c r="M745" s="118"/>
      <c r="N745" s="118"/>
      <c r="O745" s="118"/>
      <c r="P745" s="118"/>
      <c r="Q745" s="119"/>
      <c r="R745" s="119"/>
      <c r="S745" s="119"/>
      <c r="T745" s="119"/>
      <c r="U745" s="110">
        <f t="shared" si="67"/>
        <v>0</v>
      </c>
      <c r="V745" s="110">
        <f t="shared" si="66"/>
        <v>0</v>
      </c>
      <c r="W745" s="88"/>
      <c r="X745" s="111" t="str">
        <f>IF(ISNUMBER(B745), IF(COUNTIF($B$10:$B745, B745)=COUNTIF($B:$B, B745), "1", "0"), "")</f>
        <v/>
      </c>
      <c r="Y745" s="112">
        <f t="shared" si="68"/>
        <v>0</v>
      </c>
      <c r="Z745" s="113" t="str" cm="1">
        <f t="array" ref="Z745">_xlfn.IFS(S745="","未応札",S745&gt;0,"応札")</f>
        <v>未応札</v>
      </c>
      <c r="AA745" s="113" t="str" cm="1">
        <f t="array" ref="AA745">_xlfn.IFS(T745=0,"未約定",T745=S745,"約定",T745&lt;S745,"一部約定")</f>
        <v>未約定</v>
      </c>
      <c r="AB745" s="117"/>
      <c r="AC745" s="114" t="str">
        <f t="shared" si="69"/>
        <v/>
      </c>
      <c r="AD745" s="115" t="str">
        <f t="shared" si="70"/>
        <v/>
      </c>
      <c r="AE745" s="116" t="str">
        <f t="shared" si="71"/>
        <v/>
      </c>
    </row>
    <row r="746" spans="2:31" ht="25.05" customHeight="1">
      <c r="B746" s="117"/>
      <c r="C746" s="117" t="s">
        <v>12</v>
      </c>
      <c r="D746" s="117"/>
      <c r="E746" s="117"/>
      <c r="F746" s="117"/>
      <c r="G746" s="117"/>
      <c r="H746" s="117"/>
      <c r="I746" s="117"/>
      <c r="J746" s="117"/>
      <c r="K746" s="117"/>
      <c r="L746" s="117"/>
      <c r="M746" s="118"/>
      <c r="N746" s="118"/>
      <c r="O746" s="118"/>
      <c r="P746" s="118"/>
      <c r="Q746" s="119"/>
      <c r="R746" s="119"/>
      <c r="S746" s="119"/>
      <c r="T746" s="119"/>
      <c r="U746" s="110">
        <f t="shared" si="67"/>
        <v>0</v>
      </c>
      <c r="V746" s="110">
        <f t="shared" si="66"/>
        <v>0</v>
      </c>
      <c r="W746" s="88"/>
      <c r="X746" s="111" t="str">
        <f>IF(ISNUMBER(B746), IF(COUNTIF($B$10:$B746, B746)=COUNTIF($B:$B, B746), "1", "0"), "")</f>
        <v/>
      </c>
      <c r="Y746" s="112">
        <f t="shared" si="68"/>
        <v>0</v>
      </c>
      <c r="Z746" s="113" t="str" cm="1">
        <f t="array" ref="Z746">_xlfn.IFS(S746="","未応札",S746&gt;0,"応札")</f>
        <v>未応札</v>
      </c>
      <c r="AA746" s="113" t="str" cm="1">
        <f t="array" ref="AA746">_xlfn.IFS(T746=0,"未約定",T746=S746,"約定",T746&lt;S746,"一部約定")</f>
        <v>未約定</v>
      </c>
      <c r="AB746" s="117"/>
      <c r="AC746" s="114" t="str">
        <f t="shared" si="69"/>
        <v/>
      </c>
      <c r="AD746" s="115" t="str">
        <f t="shared" si="70"/>
        <v/>
      </c>
      <c r="AE746" s="116" t="str">
        <f t="shared" si="71"/>
        <v/>
      </c>
    </row>
    <row r="747" spans="2:31" ht="25.05" customHeight="1">
      <c r="B747" s="117"/>
      <c r="C747" s="117" t="s">
        <v>12</v>
      </c>
      <c r="D747" s="117"/>
      <c r="E747" s="117"/>
      <c r="F747" s="117"/>
      <c r="G747" s="117"/>
      <c r="H747" s="117"/>
      <c r="I747" s="117"/>
      <c r="J747" s="117"/>
      <c r="K747" s="117"/>
      <c r="L747" s="117"/>
      <c r="M747" s="118"/>
      <c r="N747" s="118"/>
      <c r="O747" s="118"/>
      <c r="P747" s="118"/>
      <c r="Q747" s="119"/>
      <c r="R747" s="119"/>
      <c r="S747" s="119"/>
      <c r="T747" s="119"/>
      <c r="U747" s="110">
        <f t="shared" si="67"/>
        <v>0</v>
      </c>
      <c r="V747" s="110">
        <f t="shared" si="66"/>
        <v>0</v>
      </c>
      <c r="W747" s="88"/>
      <c r="X747" s="111" t="str">
        <f>IF(ISNUMBER(B747), IF(COUNTIF($B$10:$B747, B747)=COUNTIF($B:$B, B747), "1", "0"), "")</f>
        <v/>
      </c>
      <c r="Y747" s="112">
        <f t="shared" si="68"/>
        <v>0</v>
      </c>
      <c r="Z747" s="113" t="str" cm="1">
        <f t="array" ref="Z747">_xlfn.IFS(S747="","未応札",S747&gt;0,"応札")</f>
        <v>未応札</v>
      </c>
      <c r="AA747" s="113" t="str" cm="1">
        <f t="array" ref="AA747">_xlfn.IFS(T747=0,"未約定",T747=S747,"約定",T747&lt;S747,"一部約定")</f>
        <v>未約定</v>
      </c>
      <c r="AB747" s="117"/>
      <c r="AC747" s="114" t="str">
        <f t="shared" si="69"/>
        <v/>
      </c>
      <c r="AD747" s="115" t="str">
        <f t="shared" si="70"/>
        <v/>
      </c>
      <c r="AE747" s="116" t="str">
        <f t="shared" si="71"/>
        <v/>
      </c>
    </row>
    <row r="748" spans="2:31" ht="25.05" customHeight="1">
      <c r="B748" s="117"/>
      <c r="C748" s="117" t="s">
        <v>12</v>
      </c>
      <c r="D748" s="117"/>
      <c r="E748" s="117"/>
      <c r="F748" s="117"/>
      <c r="G748" s="117"/>
      <c r="H748" s="117"/>
      <c r="I748" s="117"/>
      <c r="J748" s="117"/>
      <c r="K748" s="117"/>
      <c r="L748" s="117"/>
      <c r="M748" s="118"/>
      <c r="N748" s="118"/>
      <c r="O748" s="118"/>
      <c r="P748" s="118"/>
      <c r="Q748" s="119"/>
      <c r="R748" s="119"/>
      <c r="S748" s="119"/>
      <c r="T748" s="119"/>
      <c r="U748" s="110">
        <f t="shared" si="67"/>
        <v>0</v>
      </c>
      <c r="V748" s="110">
        <f t="shared" si="66"/>
        <v>0</v>
      </c>
      <c r="W748" s="88"/>
      <c r="X748" s="111" t="str">
        <f>IF(ISNUMBER(B748), IF(COUNTIF($B$10:$B748, B748)=COUNTIF($B:$B, B748), "1", "0"), "")</f>
        <v/>
      </c>
      <c r="Y748" s="112">
        <f t="shared" si="68"/>
        <v>0</v>
      </c>
      <c r="Z748" s="113" t="str" cm="1">
        <f t="array" ref="Z748">_xlfn.IFS(S748="","未応札",S748&gt;0,"応札")</f>
        <v>未応札</v>
      </c>
      <c r="AA748" s="113" t="str" cm="1">
        <f t="array" ref="AA748">_xlfn.IFS(T748=0,"未約定",T748=S748,"約定",T748&lt;S748,"一部約定")</f>
        <v>未約定</v>
      </c>
      <c r="AB748" s="117"/>
      <c r="AC748" s="114" t="str">
        <f t="shared" si="69"/>
        <v/>
      </c>
      <c r="AD748" s="115" t="str">
        <f t="shared" si="70"/>
        <v/>
      </c>
      <c r="AE748" s="116" t="str">
        <f t="shared" si="71"/>
        <v/>
      </c>
    </row>
    <row r="749" spans="2:31" ht="25.05" customHeight="1">
      <c r="B749" s="117"/>
      <c r="C749" s="117" t="s">
        <v>12</v>
      </c>
      <c r="D749" s="117"/>
      <c r="E749" s="117"/>
      <c r="F749" s="117"/>
      <c r="G749" s="117"/>
      <c r="H749" s="117"/>
      <c r="I749" s="117"/>
      <c r="J749" s="117"/>
      <c r="K749" s="117"/>
      <c r="L749" s="117"/>
      <c r="M749" s="118"/>
      <c r="N749" s="118"/>
      <c r="O749" s="118"/>
      <c r="P749" s="118"/>
      <c r="Q749" s="119"/>
      <c r="R749" s="119"/>
      <c r="S749" s="119"/>
      <c r="T749" s="119"/>
      <c r="U749" s="110">
        <f t="shared" si="67"/>
        <v>0</v>
      </c>
      <c r="V749" s="110">
        <f t="shared" si="66"/>
        <v>0</v>
      </c>
      <c r="W749" s="88"/>
      <c r="X749" s="111" t="str">
        <f>IF(ISNUMBER(B749), IF(COUNTIF($B$10:$B749, B749)=COUNTIF($B:$B, B749), "1", "0"), "")</f>
        <v/>
      </c>
      <c r="Y749" s="112">
        <f t="shared" si="68"/>
        <v>0</v>
      </c>
      <c r="Z749" s="113" t="str" cm="1">
        <f t="array" ref="Z749">_xlfn.IFS(S749="","未応札",S749&gt;0,"応札")</f>
        <v>未応札</v>
      </c>
      <c r="AA749" s="113" t="str" cm="1">
        <f t="array" ref="AA749">_xlfn.IFS(T749=0,"未約定",T749=S749,"約定",T749&lt;S749,"一部約定")</f>
        <v>未約定</v>
      </c>
      <c r="AB749" s="117"/>
      <c r="AC749" s="114" t="str">
        <f t="shared" si="69"/>
        <v/>
      </c>
      <c r="AD749" s="115" t="str">
        <f t="shared" si="70"/>
        <v/>
      </c>
      <c r="AE749" s="116" t="str">
        <f t="shared" si="71"/>
        <v/>
      </c>
    </row>
    <row r="750" spans="2:31" ht="25.05" customHeight="1">
      <c r="B750" s="117"/>
      <c r="C750" s="117" t="s">
        <v>12</v>
      </c>
      <c r="D750" s="117"/>
      <c r="E750" s="117"/>
      <c r="F750" s="117"/>
      <c r="G750" s="117"/>
      <c r="H750" s="117"/>
      <c r="I750" s="117"/>
      <c r="J750" s="117"/>
      <c r="K750" s="117"/>
      <c r="L750" s="117"/>
      <c r="M750" s="118"/>
      <c r="N750" s="118"/>
      <c r="O750" s="118"/>
      <c r="P750" s="118"/>
      <c r="Q750" s="119"/>
      <c r="R750" s="119"/>
      <c r="S750" s="119"/>
      <c r="T750" s="119"/>
      <c r="U750" s="110">
        <f t="shared" si="67"/>
        <v>0</v>
      </c>
      <c r="V750" s="110">
        <f t="shared" si="66"/>
        <v>0</v>
      </c>
      <c r="W750" s="88"/>
      <c r="X750" s="111" t="str">
        <f>IF(ISNUMBER(B750), IF(COUNTIF($B$10:$B750, B750)=COUNTIF($B:$B, B750), "1", "0"), "")</f>
        <v/>
      </c>
      <c r="Y750" s="112">
        <f t="shared" si="68"/>
        <v>0</v>
      </c>
      <c r="Z750" s="113" t="str" cm="1">
        <f t="array" ref="Z750">_xlfn.IFS(S750="","未応札",S750&gt;0,"応札")</f>
        <v>未応札</v>
      </c>
      <c r="AA750" s="113" t="str" cm="1">
        <f t="array" ref="AA750">_xlfn.IFS(T750=0,"未約定",T750=S750,"約定",T750&lt;S750,"一部約定")</f>
        <v>未約定</v>
      </c>
      <c r="AB750" s="117"/>
      <c r="AC750" s="114" t="str">
        <f t="shared" si="69"/>
        <v/>
      </c>
      <c r="AD750" s="115" t="str">
        <f t="shared" si="70"/>
        <v/>
      </c>
      <c r="AE750" s="116" t="str">
        <f t="shared" si="71"/>
        <v/>
      </c>
    </row>
    <row r="751" spans="2:31" ht="25.05" customHeight="1">
      <c r="B751" s="117"/>
      <c r="C751" s="117" t="s">
        <v>12</v>
      </c>
      <c r="D751" s="117"/>
      <c r="E751" s="117"/>
      <c r="F751" s="117"/>
      <c r="G751" s="117"/>
      <c r="H751" s="117"/>
      <c r="I751" s="117"/>
      <c r="J751" s="117"/>
      <c r="K751" s="117"/>
      <c r="L751" s="117"/>
      <c r="M751" s="118"/>
      <c r="N751" s="118"/>
      <c r="O751" s="118"/>
      <c r="P751" s="118"/>
      <c r="Q751" s="119"/>
      <c r="R751" s="119"/>
      <c r="S751" s="119"/>
      <c r="T751" s="119"/>
      <c r="U751" s="110">
        <f t="shared" si="67"/>
        <v>0</v>
      </c>
      <c r="V751" s="110">
        <f t="shared" si="66"/>
        <v>0</v>
      </c>
      <c r="W751" s="88"/>
      <c r="X751" s="111" t="str">
        <f>IF(ISNUMBER(B751), IF(COUNTIF($B$10:$B751, B751)=COUNTIF($B:$B, B751), "1", "0"), "")</f>
        <v/>
      </c>
      <c r="Y751" s="112">
        <f t="shared" si="68"/>
        <v>0</v>
      </c>
      <c r="Z751" s="113" t="str" cm="1">
        <f t="array" ref="Z751">_xlfn.IFS(S751="","未応札",S751&gt;0,"応札")</f>
        <v>未応札</v>
      </c>
      <c r="AA751" s="113" t="str" cm="1">
        <f t="array" ref="AA751">_xlfn.IFS(T751=0,"未約定",T751=S751,"約定",T751&lt;S751,"一部約定")</f>
        <v>未約定</v>
      </c>
      <c r="AB751" s="117"/>
      <c r="AC751" s="114" t="str">
        <f t="shared" si="69"/>
        <v/>
      </c>
      <c r="AD751" s="115" t="str">
        <f t="shared" si="70"/>
        <v/>
      </c>
      <c r="AE751" s="116" t="str">
        <f t="shared" si="71"/>
        <v/>
      </c>
    </row>
    <row r="752" spans="2:31" ht="25.05" customHeight="1">
      <c r="B752" s="117"/>
      <c r="C752" s="117" t="s">
        <v>12</v>
      </c>
      <c r="D752" s="117"/>
      <c r="E752" s="117"/>
      <c r="F752" s="117"/>
      <c r="G752" s="117"/>
      <c r="H752" s="117"/>
      <c r="I752" s="117"/>
      <c r="J752" s="117"/>
      <c r="K752" s="117"/>
      <c r="L752" s="117"/>
      <c r="M752" s="118"/>
      <c r="N752" s="118"/>
      <c r="O752" s="118"/>
      <c r="P752" s="118"/>
      <c r="Q752" s="119"/>
      <c r="R752" s="119"/>
      <c r="S752" s="119"/>
      <c r="T752" s="119"/>
      <c r="U752" s="110">
        <f t="shared" si="67"/>
        <v>0</v>
      </c>
      <c r="V752" s="110">
        <f t="shared" si="66"/>
        <v>0</v>
      </c>
      <c r="W752" s="88"/>
      <c r="X752" s="111" t="str">
        <f>IF(ISNUMBER(B752), IF(COUNTIF($B$10:$B752, B752)=COUNTIF($B:$B, B752), "1", "0"), "")</f>
        <v/>
      </c>
      <c r="Y752" s="112">
        <f t="shared" si="68"/>
        <v>0</v>
      </c>
      <c r="Z752" s="113" t="str" cm="1">
        <f t="array" ref="Z752">_xlfn.IFS(S752="","未応札",S752&gt;0,"応札")</f>
        <v>未応札</v>
      </c>
      <c r="AA752" s="113" t="str" cm="1">
        <f t="array" ref="AA752">_xlfn.IFS(T752=0,"未約定",T752=S752,"約定",T752&lt;S752,"一部約定")</f>
        <v>未約定</v>
      </c>
      <c r="AB752" s="117"/>
      <c r="AC752" s="114" t="str">
        <f t="shared" si="69"/>
        <v/>
      </c>
      <c r="AD752" s="115" t="str">
        <f t="shared" si="70"/>
        <v/>
      </c>
      <c r="AE752" s="116" t="str">
        <f t="shared" si="71"/>
        <v/>
      </c>
    </row>
    <row r="753" spans="2:31" ht="25.05" customHeight="1">
      <c r="B753" s="117"/>
      <c r="C753" s="117" t="s">
        <v>12</v>
      </c>
      <c r="D753" s="117"/>
      <c r="E753" s="117"/>
      <c r="F753" s="117"/>
      <c r="G753" s="117"/>
      <c r="H753" s="117"/>
      <c r="I753" s="117"/>
      <c r="J753" s="117"/>
      <c r="K753" s="117"/>
      <c r="L753" s="117"/>
      <c r="M753" s="118"/>
      <c r="N753" s="118"/>
      <c r="O753" s="118"/>
      <c r="P753" s="118"/>
      <c r="Q753" s="119"/>
      <c r="R753" s="119"/>
      <c r="S753" s="119"/>
      <c r="T753" s="119"/>
      <c r="U753" s="110">
        <f t="shared" si="67"/>
        <v>0</v>
      </c>
      <c r="V753" s="110">
        <f t="shared" si="66"/>
        <v>0</v>
      </c>
      <c r="W753" s="88"/>
      <c r="X753" s="111" t="str">
        <f>IF(ISNUMBER(B753), IF(COUNTIF($B$10:$B753, B753)=COUNTIF($B:$B, B753), "1", "0"), "")</f>
        <v/>
      </c>
      <c r="Y753" s="112">
        <f t="shared" si="68"/>
        <v>0</v>
      </c>
      <c r="Z753" s="113" t="str" cm="1">
        <f t="array" ref="Z753">_xlfn.IFS(S753="","未応札",S753&gt;0,"応札")</f>
        <v>未応札</v>
      </c>
      <c r="AA753" s="113" t="str" cm="1">
        <f t="array" ref="AA753">_xlfn.IFS(T753=0,"未約定",T753=S753,"約定",T753&lt;S753,"一部約定")</f>
        <v>未約定</v>
      </c>
      <c r="AB753" s="117"/>
      <c r="AC753" s="114" t="str">
        <f t="shared" si="69"/>
        <v/>
      </c>
      <c r="AD753" s="115" t="str">
        <f t="shared" si="70"/>
        <v/>
      </c>
      <c r="AE753" s="116" t="str">
        <f t="shared" si="71"/>
        <v/>
      </c>
    </row>
    <row r="754" spans="2:31" ht="25.05" customHeight="1">
      <c r="B754" s="117"/>
      <c r="C754" s="117" t="s">
        <v>12</v>
      </c>
      <c r="D754" s="117"/>
      <c r="E754" s="117"/>
      <c r="F754" s="117"/>
      <c r="G754" s="117"/>
      <c r="H754" s="117"/>
      <c r="I754" s="117"/>
      <c r="J754" s="117"/>
      <c r="K754" s="117"/>
      <c r="L754" s="117"/>
      <c r="M754" s="118"/>
      <c r="N754" s="118"/>
      <c r="O754" s="118"/>
      <c r="P754" s="118"/>
      <c r="Q754" s="119"/>
      <c r="R754" s="119"/>
      <c r="S754" s="119"/>
      <c r="T754" s="119"/>
      <c r="U754" s="110">
        <f t="shared" si="67"/>
        <v>0</v>
      </c>
      <c r="V754" s="110">
        <f t="shared" si="66"/>
        <v>0</v>
      </c>
      <c r="W754" s="88"/>
      <c r="X754" s="111" t="str">
        <f>IF(ISNUMBER(B754), IF(COUNTIF($B$10:$B754, B754)=COUNTIF($B:$B, B754), "1", "0"), "")</f>
        <v/>
      </c>
      <c r="Y754" s="112">
        <f t="shared" si="68"/>
        <v>0</v>
      </c>
      <c r="Z754" s="113" t="str" cm="1">
        <f t="array" ref="Z754">_xlfn.IFS(S754="","未応札",S754&gt;0,"応札")</f>
        <v>未応札</v>
      </c>
      <c r="AA754" s="113" t="str" cm="1">
        <f t="array" ref="AA754">_xlfn.IFS(T754=0,"未約定",T754=S754,"約定",T754&lt;S754,"一部約定")</f>
        <v>未約定</v>
      </c>
      <c r="AB754" s="117"/>
      <c r="AC754" s="114" t="str">
        <f t="shared" si="69"/>
        <v/>
      </c>
      <c r="AD754" s="115" t="str">
        <f t="shared" si="70"/>
        <v/>
      </c>
      <c r="AE754" s="116" t="str">
        <f t="shared" si="71"/>
        <v/>
      </c>
    </row>
    <row r="755" spans="2:31" ht="25.05" customHeight="1">
      <c r="B755" s="117"/>
      <c r="C755" s="117" t="s">
        <v>12</v>
      </c>
      <c r="D755" s="117"/>
      <c r="E755" s="117"/>
      <c r="F755" s="117"/>
      <c r="G755" s="117"/>
      <c r="H755" s="117"/>
      <c r="I755" s="117"/>
      <c r="J755" s="117"/>
      <c r="K755" s="117"/>
      <c r="L755" s="117"/>
      <c r="M755" s="118"/>
      <c r="N755" s="118"/>
      <c r="O755" s="118"/>
      <c r="P755" s="118"/>
      <c r="Q755" s="119"/>
      <c r="R755" s="119"/>
      <c r="S755" s="119"/>
      <c r="T755" s="119"/>
      <c r="U755" s="110">
        <f t="shared" si="67"/>
        <v>0</v>
      </c>
      <c r="V755" s="110">
        <f t="shared" si="66"/>
        <v>0</v>
      </c>
      <c r="W755" s="88"/>
      <c r="X755" s="111" t="str">
        <f>IF(ISNUMBER(B755), IF(COUNTIF($B$10:$B755, B755)=COUNTIF($B:$B, B755), "1", "0"), "")</f>
        <v/>
      </c>
      <c r="Y755" s="112">
        <f t="shared" si="68"/>
        <v>0</v>
      </c>
      <c r="Z755" s="113" t="str" cm="1">
        <f t="array" ref="Z755">_xlfn.IFS(S755="","未応札",S755&gt;0,"応札")</f>
        <v>未応札</v>
      </c>
      <c r="AA755" s="113" t="str" cm="1">
        <f t="array" ref="AA755">_xlfn.IFS(T755=0,"未約定",T755=S755,"約定",T755&lt;S755,"一部約定")</f>
        <v>未約定</v>
      </c>
      <c r="AB755" s="117"/>
      <c r="AC755" s="114" t="str">
        <f t="shared" si="69"/>
        <v/>
      </c>
      <c r="AD755" s="115" t="str">
        <f t="shared" si="70"/>
        <v/>
      </c>
      <c r="AE755" s="116" t="str">
        <f t="shared" si="71"/>
        <v/>
      </c>
    </row>
    <row r="756" spans="2:31" ht="25.05" customHeight="1">
      <c r="B756" s="117"/>
      <c r="C756" s="117" t="s">
        <v>12</v>
      </c>
      <c r="D756" s="117"/>
      <c r="E756" s="117"/>
      <c r="F756" s="117"/>
      <c r="G756" s="117"/>
      <c r="H756" s="117"/>
      <c r="I756" s="117"/>
      <c r="J756" s="117"/>
      <c r="K756" s="117"/>
      <c r="L756" s="117"/>
      <c r="M756" s="118"/>
      <c r="N756" s="118"/>
      <c r="O756" s="118"/>
      <c r="P756" s="118"/>
      <c r="Q756" s="119"/>
      <c r="R756" s="119"/>
      <c r="S756" s="119"/>
      <c r="T756" s="119"/>
      <c r="U756" s="110">
        <f t="shared" si="67"/>
        <v>0</v>
      </c>
      <c r="V756" s="110">
        <f t="shared" si="66"/>
        <v>0</v>
      </c>
      <c r="W756" s="88"/>
      <c r="X756" s="111" t="str">
        <f>IF(ISNUMBER(B756), IF(COUNTIF($B$10:$B756, B756)=COUNTIF($B:$B, B756), "1", "0"), "")</f>
        <v/>
      </c>
      <c r="Y756" s="112">
        <f t="shared" si="68"/>
        <v>0</v>
      </c>
      <c r="Z756" s="113" t="str" cm="1">
        <f t="array" ref="Z756">_xlfn.IFS(S756="","未応札",S756&gt;0,"応札")</f>
        <v>未応札</v>
      </c>
      <c r="AA756" s="113" t="str" cm="1">
        <f t="array" ref="AA756">_xlfn.IFS(T756=0,"未約定",T756=S756,"約定",T756&lt;S756,"一部約定")</f>
        <v>未約定</v>
      </c>
      <c r="AB756" s="117"/>
      <c r="AC756" s="114" t="str">
        <f t="shared" si="69"/>
        <v/>
      </c>
      <c r="AD756" s="115" t="str">
        <f t="shared" si="70"/>
        <v/>
      </c>
      <c r="AE756" s="116" t="str">
        <f t="shared" si="71"/>
        <v/>
      </c>
    </row>
    <row r="757" spans="2:31" ht="25.05" customHeight="1">
      <c r="B757" s="117"/>
      <c r="C757" s="117" t="s">
        <v>12</v>
      </c>
      <c r="D757" s="117"/>
      <c r="E757" s="117"/>
      <c r="F757" s="117"/>
      <c r="G757" s="117"/>
      <c r="H757" s="117"/>
      <c r="I757" s="117"/>
      <c r="J757" s="117"/>
      <c r="K757" s="117"/>
      <c r="L757" s="117"/>
      <c r="M757" s="118"/>
      <c r="N757" s="118"/>
      <c r="O757" s="118"/>
      <c r="P757" s="118"/>
      <c r="Q757" s="119"/>
      <c r="R757" s="119"/>
      <c r="S757" s="119"/>
      <c r="T757" s="119"/>
      <c r="U757" s="110">
        <f t="shared" si="67"/>
        <v>0</v>
      </c>
      <c r="V757" s="110">
        <f t="shared" si="66"/>
        <v>0</v>
      </c>
      <c r="W757" s="88"/>
      <c r="X757" s="111" t="str">
        <f>IF(ISNUMBER(B757), IF(COUNTIF($B$10:$B757, B757)=COUNTIF($B:$B, B757), "1", "0"), "")</f>
        <v/>
      </c>
      <c r="Y757" s="112">
        <f t="shared" si="68"/>
        <v>0</v>
      </c>
      <c r="Z757" s="113" t="str" cm="1">
        <f t="array" ref="Z757">_xlfn.IFS(S757="","未応札",S757&gt;0,"応札")</f>
        <v>未応札</v>
      </c>
      <c r="AA757" s="113" t="str" cm="1">
        <f t="array" ref="AA757">_xlfn.IFS(T757=0,"未約定",T757=S757,"約定",T757&lt;S757,"一部約定")</f>
        <v>未約定</v>
      </c>
      <c r="AB757" s="117"/>
      <c r="AC757" s="114" t="str">
        <f t="shared" si="69"/>
        <v/>
      </c>
      <c r="AD757" s="115" t="str">
        <f t="shared" si="70"/>
        <v/>
      </c>
      <c r="AE757" s="116" t="str">
        <f t="shared" si="71"/>
        <v/>
      </c>
    </row>
    <row r="758" spans="2:31" ht="25.05" customHeight="1">
      <c r="B758" s="117"/>
      <c r="C758" s="117" t="s">
        <v>12</v>
      </c>
      <c r="D758" s="117"/>
      <c r="E758" s="117"/>
      <c r="F758" s="117"/>
      <c r="G758" s="117"/>
      <c r="H758" s="117"/>
      <c r="I758" s="117"/>
      <c r="J758" s="117"/>
      <c r="K758" s="117"/>
      <c r="L758" s="117"/>
      <c r="M758" s="118"/>
      <c r="N758" s="118"/>
      <c r="O758" s="118"/>
      <c r="P758" s="118"/>
      <c r="Q758" s="119"/>
      <c r="R758" s="119"/>
      <c r="S758" s="119"/>
      <c r="T758" s="119"/>
      <c r="U758" s="110">
        <f t="shared" si="67"/>
        <v>0</v>
      </c>
      <c r="V758" s="110">
        <f t="shared" si="66"/>
        <v>0</v>
      </c>
      <c r="W758" s="88"/>
      <c r="X758" s="111" t="str">
        <f>IF(ISNUMBER(B758), IF(COUNTIF($B$10:$B758, B758)=COUNTIF($B:$B, B758), "1", "0"), "")</f>
        <v/>
      </c>
      <c r="Y758" s="112">
        <f t="shared" si="68"/>
        <v>0</v>
      </c>
      <c r="Z758" s="113" t="str" cm="1">
        <f t="array" ref="Z758">_xlfn.IFS(S758="","未応札",S758&gt;0,"応札")</f>
        <v>未応札</v>
      </c>
      <c r="AA758" s="113" t="str" cm="1">
        <f t="array" ref="AA758">_xlfn.IFS(T758=0,"未約定",T758=S758,"約定",T758&lt;S758,"一部約定")</f>
        <v>未約定</v>
      </c>
      <c r="AB758" s="117"/>
      <c r="AC758" s="114" t="str">
        <f t="shared" si="69"/>
        <v/>
      </c>
      <c r="AD758" s="115" t="str">
        <f t="shared" si="70"/>
        <v/>
      </c>
      <c r="AE758" s="116" t="str">
        <f t="shared" si="71"/>
        <v/>
      </c>
    </row>
    <row r="759" spans="2:31" ht="25.05" customHeight="1">
      <c r="B759" s="117"/>
      <c r="C759" s="117" t="s">
        <v>12</v>
      </c>
      <c r="D759" s="117"/>
      <c r="E759" s="117"/>
      <c r="F759" s="117"/>
      <c r="G759" s="117"/>
      <c r="H759" s="117"/>
      <c r="I759" s="117"/>
      <c r="J759" s="117"/>
      <c r="K759" s="117"/>
      <c r="L759" s="117"/>
      <c r="M759" s="118"/>
      <c r="N759" s="118"/>
      <c r="O759" s="118"/>
      <c r="P759" s="118"/>
      <c r="Q759" s="119"/>
      <c r="R759" s="119"/>
      <c r="S759" s="119"/>
      <c r="T759" s="119"/>
      <c r="U759" s="110">
        <f t="shared" si="67"/>
        <v>0</v>
      </c>
      <c r="V759" s="110">
        <f t="shared" si="66"/>
        <v>0</v>
      </c>
      <c r="W759" s="88"/>
      <c r="X759" s="111" t="str">
        <f>IF(ISNUMBER(B759), IF(COUNTIF($B$10:$B759, B759)=COUNTIF($B:$B, B759), "1", "0"), "")</f>
        <v/>
      </c>
      <c r="Y759" s="112">
        <f t="shared" si="68"/>
        <v>0</v>
      </c>
      <c r="Z759" s="113" t="str" cm="1">
        <f t="array" ref="Z759">_xlfn.IFS(S759="","未応札",S759&gt;0,"応札")</f>
        <v>未応札</v>
      </c>
      <c r="AA759" s="113" t="str" cm="1">
        <f t="array" ref="AA759">_xlfn.IFS(T759=0,"未約定",T759=S759,"約定",T759&lt;S759,"一部約定")</f>
        <v>未約定</v>
      </c>
      <c r="AB759" s="117"/>
      <c r="AC759" s="114" t="str">
        <f t="shared" si="69"/>
        <v/>
      </c>
      <c r="AD759" s="115" t="str">
        <f t="shared" si="70"/>
        <v/>
      </c>
      <c r="AE759" s="116" t="str">
        <f t="shared" si="71"/>
        <v/>
      </c>
    </row>
    <row r="760" spans="2:31" ht="25.05" customHeight="1">
      <c r="B760" s="117"/>
      <c r="C760" s="117" t="s">
        <v>12</v>
      </c>
      <c r="D760" s="117"/>
      <c r="E760" s="117"/>
      <c r="F760" s="117"/>
      <c r="G760" s="117"/>
      <c r="H760" s="117"/>
      <c r="I760" s="117"/>
      <c r="J760" s="117"/>
      <c r="K760" s="117"/>
      <c r="L760" s="117"/>
      <c r="M760" s="118"/>
      <c r="N760" s="118"/>
      <c r="O760" s="118"/>
      <c r="P760" s="118"/>
      <c r="Q760" s="119"/>
      <c r="R760" s="119"/>
      <c r="S760" s="119"/>
      <c r="T760" s="119"/>
      <c r="U760" s="110">
        <f t="shared" si="67"/>
        <v>0</v>
      </c>
      <c r="V760" s="110">
        <f t="shared" si="66"/>
        <v>0</v>
      </c>
      <c r="W760" s="88"/>
      <c r="X760" s="111" t="str">
        <f>IF(ISNUMBER(B760), IF(COUNTIF($B$10:$B760, B760)=COUNTIF($B:$B, B760), "1", "0"), "")</f>
        <v/>
      </c>
      <c r="Y760" s="112">
        <f t="shared" si="68"/>
        <v>0</v>
      </c>
      <c r="Z760" s="113" t="str" cm="1">
        <f t="array" ref="Z760">_xlfn.IFS(S760="","未応札",S760&gt;0,"応札")</f>
        <v>未応札</v>
      </c>
      <c r="AA760" s="113" t="str" cm="1">
        <f t="array" ref="AA760">_xlfn.IFS(T760=0,"未約定",T760=S760,"約定",T760&lt;S760,"一部約定")</f>
        <v>未約定</v>
      </c>
      <c r="AB760" s="117"/>
      <c r="AC760" s="114" t="str">
        <f t="shared" si="69"/>
        <v/>
      </c>
      <c r="AD760" s="115" t="str">
        <f t="shared" si="70"/>
        <v/>
      </c>
      <c r="AE760" s="116" t="str">
        <f t="shared" si="71"/>
        <v/>
      </c>
    </row>
    <row r="761" spans="2:31" ht="25.05" customHeight="1">
      <c r="B761" s="117"/>
      <c r="C761" s="117" t="s">
        <v>12</v>
      </c>
      <c r="D761" s="117"/>
      <c r="E761" s="117"/>
      <c r="F761" s="117"/>
      <c r="G761" s="117"/>
      <c r="H761" s="117"/>
      <c r="I761" s="117"/>
      <c r="J761" s="117"/>
      <c r="K761" s="117"/>
      <c r="L761" s="117"/>
      <c r="M761" s="118"/>
      <c r="N761" s="118"/>
      <c r="O761" s="118"/>
      <c r="P761" s="118"/>
      <c r="Q761" s="119"/>
      <c r="R761" s="119"/>
      <c r="S761" s="119"/>
      <c r="T761" s="119"/>
      <c r="U761" s="110">
        <f t="shared" si="67"/>
        <v>0</v>
      </c>
      <c r="V761" s="110">
        <f t="shared" si="66"/>
        <v>0</v>
      </c>
      <c r="W761" s="88"/>
      <c r="X761" s="111" t="str">
        <f>IF(ISNUMBER(B761), IF(COUNTIF($B$10:$B761, B761)=COUNTIF($B:$B, B761), "1", "0"), "")</f>
        <v/>
      </c>
      <c r="Y761" s="112">
        <f t="shared" si="68"/>
        <v>0</v>
      </c>
      <c r="Z761" s="113" t="str" cm="1">
        <f t="array" ref="Z761">_xlfn.IFS(S761="","未応札",S761&gt;0,"応札")</f>
        <v>未応札</v>
      </c>
      <c r="AA761" s="113" t="str" cm="1">
        <f t="array" ref="AA761">_xlfn.IFS(T761=0,"未約定",T761=S761,"約定",T761&lt;S761,"一部約定")</f>
        <v>未約定</v>
      </c>
      <c r="AB761" s="117"/>
      <c r="AC761" s="114" t="str">
        <f t="shared" si="69"/>
        <v/>
      </c>
      <c r="AD761" s="115" t="str">
        <f t="shared" si="70"/>
        <v/>
      </c>
      <c r="AE761" s="116" t="str">
        <f t="shared" si="71"/>
        <v/>
      </c>
    </row>
    <row r="762" spans="2:31" ht="25.05" customHeight="1">
      <c r="B762" s="117"/>
      <c r="C762" s="117" t="s">
        <v>12</v>
      </c>
      <c r="D762" s="117"/>
      <c r="E762" s="117"/>
      <c r="F762" s="117"/>
      <c r="G762" s="117"/>
      <c r="H762" s="117"/>
      <c r="I762" s="117"/>
      <c r="J762" s="117"/>
      <c r="K762" s="117"/>
      <c r="L762" s="117"/>
      <c r="M762" s="118"/>
      <c r="N762" s="118"/>
      <c r="O762" s="118"/>
      <c r="P762" s="118"/>
      <c r="Q762" s="119"/>
      <c r="R762" s="119"/>
      <c r="S762" s="119"/>
      <c r="T762" s="119"/>
      <c r="U762" s="110">
        <f t="shared" si="67"/>
        <v>0</v>
      </c>
      <c r="V762" s="110">
        <f t="shared" si="66"/>
        <v>0</v>
      </c>
      <c r="W762" s="88"/>
      <c r="X762" s="111" t="str">
        <f>IF(ISNUMBER(B762), IF(COUNTIF($B$10:$B762, B762)=COUNTIF($B:$B, B762), "1", "0"), "")</f>
        <v/>
      </c>
      <c r="Y762" s="112">
        <f t="shared" si="68"/>
        <v>0</v>
      </c>
      <c r="Z762" s="113" t="str" cm="1">
        <f t="array" ref="Z762">_xlfn.IFS(S762="","未応札",S762&gt;0,"応札")</f>
        <v>未応札</v>
      </c>
      <c r="AA762" s="113" t="str" cm="1">
        <f t="array" ref="AA762">_xlfn.IFS(T762=0,"未約定",T762=S762,"約定",T762&lt;S762,"一部約定")</f>
        <v>未約定</v>
      </c>
      <c r="AB762" s="117"/>
      <c r="AC762" s="114" t="str">
        <f t="shared" si="69"/>
        <v/>
      </c>
      <c r="AD762" s="115" t="str">
        <f t="shared" si="70"/>
        <v/>
      </c>
      <c r="AE762" s="116" t="str">
        <f t="shared" si="71"/>
        <v/>
      </c>
    </row>
    <row r="763" spans="2:31" ht="25.05" customHeight="1">
      <c r="B763" s="117"/>
      <c r="C763" s="117" t="s">
        <v>12</v>
      </c>
      <c r="D763" s="117"/>
      <c r="E763" s="117"/>
      <c r="F763" s="117"/>
      <c r="G763" s="117"/>
      <c r="H763" s="117"/>
      <c r="I763" s="117"/>
      <c r="J763" s="117"/>
      <c r="K763" s="117"/>
      <c r="L763" s="117"/>
      <c r="M763" s="118"/>
      <c r="N763" s="118"/>
      <c r="O763" s="118"/>
      <c r="P763" s="118"/>
      <c r="Q763" s="119"/>
      <c r="R763" s="119"/>
      <c r="S763" s="119"/>
      <c r="T763" s="119"/>
      <c r="U763" s="110">
        <f t="shared" si="67"/>
        <v>0</v>
      </c>
      <c r="V763" s="110">
        <f t="shared" si="66"/>
        <v>0</v>
      </c>
      <c r="W763" s="88"/>
      <c r="X763" s="111" t="str">
        <f>IF(ISNUMBER(B763), IF(COUNTIF($B$10:$B763, B763)=COUNTIF($B:$B, B763), "1", "0"), "")</f>
        <v/>
      </c>
      <c r="Y763" s="112">
        <f t="shared" si="68"/>
        <v>0</v>
      </c>
      <c r="Z763" s="113" t="str" cm="1">
        <f t="array" ref="Z763">_xlfn.IFS(S763="","未応札",S763&gt;0,"応札")</f>
        <v>未応札</v>
      </c>
      <c r="AA763" s="113" t="str" cm="1">
        <f t="array" ref="AA763">_xlfn.IFS(T763=0,"未約定",T763=S763,"約定",T763&lt;S763,"一部約定")</f>
        <v>未約定</v>
      </c>
      <c r="AB763" s="117"/>
      <c r="AC763" s="114" t="str">
        <f t="shared" si="69"/>
        <v/>
      </c>
      <c r="AD763" s="115" t="str">
        <f t="shared" si="70"/>
        <v/>
      </c>
      <c r="AE763" s="116" t="str">
        <f t="shared" si="71"/>
        <v/>
      </c>
    </row>
    <row r="764" spans="2:31" ht="25.05" customHeight="1">
      <c r="B764" s="117"/>
      <c r="C764" s="117" t="s">
        <v>12</v>
      </c>
      <c r="D764" s="117"/>
      <c r="E764" s="117"/>
      <c r="F764" s="117"/>
      <c r="G764" s="117"/>
      <c r="H764" s="117"/>
      <c r="I764" s="117"/>
      <c r="J764" s="117"/>
      <c r="K764" s="117"/>
      <c r="L764" s="117"/>
      <c r="M764" s="118"/>
      <c r="N764" s="118"/>
      <c r="O764" s="118"/>
      <c r="P764" s="118"/>
      <c r="Q764" s="119"/>
      <c r="R764" s="119"/>
      <c r="S764" s="119"/>
      <c r="T764" s="119"/>
      <c r="U764" s="110">
        <f t="shared" si="67"/>
        <v>0</v>
      </c>
      <c r="V764" s="110">
        <f t="shared" si="66"/>
        <v>0</v>
      </c>
      <c r="W764" s="88"/>
      <c r="X764" s="111" t="str">
        <f>IF(ISNUMBER(B764), IF(COUNTIF($B$10:$B764, B764)=COUNTIF($B:$B, B764), "1", "0"), "")</f>
        <v/>
      </c>
      <c r="Y764" s="112">
        <f t="shared" si="68"/>
        <v>0</v>
      </c>
      <c r="Z764" s="113" t="str" cm="1">
        <f t="array" ref="Z764">_xlfn.IFS(S764="","未応札",S764&gt;0,"応札")</f>
        <v>未応札</v>
      </c>
      <c r="AA764" s="113" t="str" cm="1">
        <f t="array" ref="AA764">_xlfn.IFS(T764=0,"未約定",T764=S764,"約定",T764&lt;S764,"一部約定")</f>
        <v>未約定</v>
      </c>
      <c r="AB764" s="117"/>
      <c r="AC764" s="114" t="str">
        <f t="shared" si="69"/>
        <v/>
      </c>
      <c r="AD764" s="115" t="str">
        <f t="shared" si="70"/>
        <v/>
      </c>
      <c r="AE764" s="116" t="str">
        <f t="shared" si="71"/>
        <v/>
      </c>
    </row>
    <row r="765" spans="2:31" ht="25.05" customHeight="1">
      <c r="B765" s="117"/>
      <c r="C765" s="117" t="s">
        <v>12</v>
      </c>
      <c r="D765" s="117"/>
      <c r="E765" s="117"/>
      <c r="F765" s="117"/>
      <c r="G765" s="117"/>
      <c r="H765" s="117"/>
      <c r="I765" s="117"/>
      <c r="J765" s="117"/>
      <c r="K765" s="117"/>
      <c r="L765" s="117"/>
      <c r="M765" s="118"/>
      <c r="N765" s="118"/>
      <c r="O765" s="118"/>
      <c r="P765" s="118"/>
      <c r="Q765" s="119"/>
      <c r="R765" s="119"/>
      <c r="S765" s="119"/>
      <c r="T765" s="119"/>
      <c r="U765" s="110">
        <f t="shared" si="67"/>
        <v>0</v>
      </c>
      <c r="V765" s="110">
        <f t="shared" si="66"/>
        <v>0</v>
      </c>
      <c r="W765" s="88"/>
      <c r="X765" s="111" t="str">
        <f>IF(ISNUMBER(B765), IF(COUNTIF($B$10:$B765, B765)=COUNTIF($B:$B, B765), "1", "0"), "")</f>
        <v/>
      </c>
      <c r="Y765" s="112">
        <f t="shared" si="68"/>
        <v>0</v>
      </c>
      <c r="Z765" s="113" t="str" cm="1">
        <f t="array" ref="Z765">_xlfn.IFS(S765="","未応札",S765&gt;0,"応札")</f>
        <v>未応札</v>
      </c>
      <c r="AA765" s="113" t="str" cm="1">
        <f t="array" ref="AA765">_xlfn.IFS(T765=0,"未約定",T765=S765,"約定",T765&lt;S765,"一部約定")</f>
        <v>未約定</v>
      </c>
      <c r="AB765" s="117"/>
      <c r="AC765" s="114" t="str">
        <f t="shared" si="69"/>
        <v/>
      </c>
      <c r="AD765" s="115" t="str">
        <f t="shared" si="70"/>
        <v/>
      </c>
      <c r="AE765" s="116" t="str">
        <f t="shared" si="71"/>
        <v/>
      </c>
    </row>
    <row r="766" spans="2:31" ht="25.05" customHeight="1">
      <c r="B766" s="117"/>
      <c r="C766" s="117" t="s">
        <v>12</v>
      </c>
      <c r="D766" s="117"/>
      <c r="E766" s="117"/>
      <c r="F766" s="117"/>
      <c r="G766" s="117"/>
      <c r="H766" s="117"/>
      <c r="I766" s="117"/>
      <c r="J766" s="117"/>
      <c r="K766" s="117"/>
      <c r="L766" s="117"/>
      <c r="M766" s="118"/>
      <c r="N766" s="118"/>
      <c r="O766" s="118"/>
      <c r="P766" s="118"/>
      <c r="Q766" s="119"/>
      <c r="R766" s="119"/>
      <c r="S766" s="119"/>
      <c r="T766" s="119"/>
      <c r="U766" s="110">
        <f t="shared" si="67"/>
        <v>0</v>
      </c>
      <c r="V766" s="110">
        <f t="shared" si="66"/>
        <v>0</v>
      </c>
      <c r="W766" s="88"/>
      <c r="X766" s="111" t="str">
        <f>IF(ISNUMBER(B766), IF(COUNTIF($B$10:$B766, B766)=COUNTIF($B:$B, B766), "1", "0"), "")</f>
        <v/>
      </c>
      <c r="Y766" s="112">
        <f t="shared" si="68"/>
        <v>0</v>
      </c>
      <c r="Z766" s="113" t="str" cm="1">
        <f t="array" ref="Z766">_xlfn.IFS(S766="","未応札",S766&gt;0,"応札")</f>
        <v>未応札</v>
      </c>
      <c r="AA766" s="113" t="str" cm="1">
        <f t="array" ref="AA766">_xlfn.IFS(T766=0,"未約定",T766=S766,"約定",T766&lt;S766,"一部約定")</f>
        <v>未約定</v>
      </c>
      <c r="AB766" s="117"/>
      <c r="AC766" s="114" t="str">
        <f t="shared" si="69"/>
        <v/>
      </c>
      <c r="AD766" s="115" t="str">
        <f t="shared" si="70"/>
        <v/>
      </c>
      <c r="AE766" s="116" t="str">
        <f t="shared" si="71"/>
        <v/>
      </c>
    </row>
    <row r="767" spans="2:31" ht="25.05" customHeight="1">
      <c r="B767" s="117"/>
      <c r="C767" s="117" t="s">
        <v>12</v>
      </c>
      <c r="D767" s="117"/>
      <c r="E767" s="117"/>
      <c r="F767" s="117"/>
      <c r="G767" s="117"/>
      <c r="H767" s="117"/>
      <c r="I767" s="117"/>
      <c r="J767" s="117"/>
      <c r="K767" s="117"/>
      <c r="L767" s="117"/>
      <c r="M767" s="118"/>
      <c r="N767" s="118"/>
      <c r="O767" s="118"/>
      <c r="P767" s="118"/>
      <c r="Q767" s="119"/>
      <c r="R767" s="119"/>
      <c r="S767" s="119"/>
      <c r="T767" s="119"/>
      <c r="U767" s="110">
        <f t="shared" si="67"/>
        <v>0</v>
      </c>
      <c r="V767" s="110">
        <f t="shared" si="66"/>
        <v>0</v>
      </c>
      <c r="W767" s="88"/>
      <c r="X767" s="111" t="str">
        <f>IF(ISNUMBER(B767), IF(COUNTIF($B$10:$B767, B767)=COUNTIF($B:$B, B767), "1", "0"), "")</f>
        <v/>
      </c>
      <c r="Y767" s="112">
        <f t="shared" si="68"/>
        <v>0</v>
      </c>
      <c r="Z767" s="113" t="str" cm="1">
        <f t="array" ref="Z767">_xlfn.IFS(S767="","未応札",S767&gt;0,"応札")</f>
        <v>未応札</v>
      </c>
      <c r="AA767" s="113" t="str" cm="1">
        <f t="array" ref="AA767">_xlfn.IFS(T767=0,"未約定",T767=S767,"約定",T767&lt;S767,"一部約定")</f>
        <v>未約定</v>
      </c>
      <c r="AB767" s="117"/>
      <c r="AC767" s="114" t="str">
        <f t="shared" si="69"/>
        <v/>
      </c>
      <c r="AD767" s="115" t="str">
        <f t="shared" si="70"/>
        <v/>
      </c>
      <c r="AE767" s="116" t="str">
        <f t="shared" si="71"/>
        <v/>
      </c>
    </row>
    <row r="768" spans="2:31" ht="25.05" customHeight="1">
      <c r="B768" s="117"/>
      <c r="C768" s="117" t="s">
        <v>12</v>
      </c>
      <c r="D768" s="117"/>
      <c r="E768" s="117"/>
      <c r="F768" s="117"/>
      <c r="G768" s="117"/>
      <c r="H768" s="117"/>
      <c r="I768" s="117"/>
      <c r="J768" s="117"/>
      <c r="K768" s="117"/>
      <c r="L768" s="117"/>
      <c r="M768" s="118"/>
      <c r="N768" s="118"/>
      <c r="O768" s="118"/>
      <c r="P768" s="118"/>
      <c r="Q768" s="119"/>
      <c r="R768" s="119"/>
      <c r="S768" s="119"/>
      <c r="T768" s="119"/>
      <c r="U768" s="110">
        <f t="shared" si="67"/>
        <v>0</v>
      </c>
      <c r="V768" s="110">
        <f t="shared" si="66"/>
        <v>0</v>
      </c>
      <c r="W768" s="88"/>
      <c r="X768" s="111" t="str">
        <f>IF(ISNUMBER(B768), IF(COUNTIF($B$10:$B768, B768)=COUNTIF($B:$B, B768), "1", "0"), "")</f>
        <v/>
      </c>
      <c r="Y768" s="112">
        <f t="shared" si="68"/>
        <v>0</v>
      </c>
      <c r="Z768" s="113" t="str" cm="1">
        <f t="array" ref="Z768">_xlfn.IFS(S768="","未応札",S768&gt;0,"応札")</f>
        <v>未応札</v>
      </c>
      <c r="AA768" s="113" t="str" cm="1">
        <f t="array" ref="AA768">_xlfn.IFS(T768=0,"未約定",T768=S768,"約定",T768&lt;S768,"一部約定")</f>
        <v>未約定</v>
      </c>
      <c r="AB768" s="117"/>
      <c r="AC768" s="114" t="str">
        <f t="shared" si="69"/>
        <v/>
      </c>
      <c r="AD768" s="115" t="str">
        <f t="shared" si="70"/>
        <v/>
      </c>
      <c r="AE768" s="116" t="str">
        <f t="shared" si="71"/>
        <v/>
      </c>
    </row>
    <row r="769" spans="2:31" ht="25.05" customHeight="1">
      <c r="B769" s="117"/>
      <c r="C769" s="117" t="s">
        <v>12</v>
      </c>
      <c r="D769" s="117"/>
      <c r="E769" s="117"/>
      <c r="F769" s="117"/>
      <c r="G769" s="117"/>
      <c r="H769" s="117"/>
      <c r="I769" s="117"/>
      <c r="J769" s="117"/>
      <c r="K769" s="117"/>
      <c r="L769" s="117"/>
      <c r="M769" s="118"/>
      <c r="N769" s="118"/>
      <c r="O769" s="118"/>
      <c r="P769" s="118"/>
      <c r="Q769" s="119"/>
      <c r="R769" s="119"/>
      <c r="S769" s="119"/>
      <c r="T769" s="119"/>
      <c r="U769" s="110">
        <f t="shared" si="67"/>
        <v>0</v>
      </c>
      <c r="V769" s="110">
        <f t="shared" si="66"/>
        <v>0</v>
      </c>
      <c r="W769" s="88"/>
      <c r="X769" s="111" t="str">
        <f>IF(ISNUMBER(B769), IF(COUNTIF($B$10:$B769, B769)=COUNTIF($B:$B, B769), "1", "0"), "")</f>
        <v/>
      </c>
      <c r="Y769" s="112">
        <f t="shared" si="68"/>
        <v>0</v>
      </c>
      <c r="Z769" s="113" t="str" cm="1">
        <f t="array" ref="Z769">_xlfn.IFS(S769="","未応札",S769&gt;0,"応札")</f>
        <v>未応札</v>
      </c>
      <c r="AA769" s="113" t="str" cm="1">
        <f t="array" ref="AA769">_xlfn.IFS(T769=0,"未約定",T769=S769,"約定",T769&lt;S769,"一部約定")</f>
        <v>未約定</v>
      </c>
      <c r="AB769" s="117"/>
      <c r="AC769" s="114" t="str">
        <f t="shared" si="69"/>
        <v/>
      </c>
      <c r="AD769" s="115" t="str">
        <f t="shared" si="70"/>
        <v/>
      </c>
      <c r="AE769" s="116" t="str">
        <f t="shared" si="71"/>
        <v/>
      </c>
    </row>
    <row r="770" spans="2:31" ht="25.05" customHeight="1">
      <c r="B770" s="117"/>
      <c r="C770" s="117" t="s">
        <v>12</v>
      </c>
      <c r="D770" s="117"/>
      <c r="E770" s="117"/>
      <c r="F770" s="117"/>
      <c r="G770" s="117"/>
      <c r="H770" s="117"/>
      <c r="I770" s="117"/>
      <c r="J770" s="117"/>
      <c r="K770" s="117"/>
      <c r="L770" s="117"/>
      <c r="M770" s="118"/>
      <c r="N770" s="118"/>
      <c r="O770" s="118"/>
      <c r="P770" s="118"/>
      <c r="Q770" s="119"/>
      <c r="R770" s="119"/>
      <c r="S770" s="119"/>
      <c r="T770" s="119"/>
      <c r="U770" s="110">
        <f t="shared" si="67"/>
        <v>0</v>
      </c>
      <c r="V770" s="110">
        <f t="shared" si="66"/>
        <v>0</v>
      </c>
      <c r="W770" s="88"/>
      <c r="X770" s="111" t="str">
        <f>IF(ISNUMBER(B770), IF(COUNTIF($B$10:$B770, B770)=COUNTIF($B:$B, B770), "1", "0"), "")</f>
        <v/>
      </c>
      <c r="Y770" s="112">
        <f t="shared" si="68"/>
        <v>0</v>
      </c>
      <c r="Z770" s="113" t="str" cm="1">
        <f t="array" ref="Z770">_xlfn.IFS(S770="","未応札",S770&gt;0,"応札")</f>
        <v>未応札</v>
      </c>
      <c r="AA770" s="113" t="str" cm="1">
        <f t="array" ref="AA770">_xlfn.IFS(T770=0,"未約定",T770=S770,"約定",T770&lt;S770,"一部約定")</f>
        <v>未約定</v>
      </c>
      <c r="AB770" s="117"/>
      <c r="AC770" s="114" t="str">
        <f t="shared" si="69"/>
        <v/>
      </c>
      <c r="AD770" s="115" t="str">
        <f t="shared" si="70"/>
        <v/>
      </c>
      <c r="AE770" s="116" t="str">
        <f t="shared" si="71"/>
        <v/>
      </c>
    </row>
    <row r="771" spans="2:31" ht="25.05" customHeight="1">
      <c r="B771" s="117"/>
      <c r="C771" s="117" t="s">
        <v>12</v>
      </c>
      <c r="D771" s="117"/>
      <c r="E771" s="117"/>
      <c r="F771" s="117"/>
      <c r="G771" s="117"/>
      <c r="H771" s="117"/>
      <c r="I771" s="117"/>
      <c r="J771" s="117"/>
      <c r="K771" s="117"/>
      <c r="L771" s="117"/>
      <c r="M771" s="118"/>
      <c r="N771" s="118"/>
      <c r="O771" s="118"/>
      <c r="P771" s="118"/>
      <c r="Q771" s="119"/>
      <c r="R771" s="119"/>
      <c r="S771" s="119"/>
      <c r="T771" s="119"/>
      <c r="U771" s="110">
        <f t="shared" si="67"/>
        <v>0</v>
      </c>
      <c r="V771" s="110">
        <f t="shared" si="66"/>
        <v>0</v>
      </c>
      <c r="W771" s="88"/>
      <c r="X771" s="111" t="str">
        <f>IF(ISNUMBER(B771), IF(COUNTIF($B$10:$B771, B771)=COUNTIF($B:$B, B771), "1", "0"), "")</f>
        <v/>
      </c>
      <c r="Y771" s="112">
        <f t="shared" si="68"/>
        <v>0</v>
      </c>
      <c r="Z771" s="113" t="str" cm="1">
        <f t="array" ref="Z771">_xlfn.IFS(S771="","未応札",S771&gt;0,"応札")</f>
        <v>未応札</v>
      </c>
      <c r="AA771" s="113" t="str" cm="1">
        <f t="array" ref="AA771">_xlfn.IFS(T771=0,"未約定",T771=S771,"約定",T771&lt;S771,"一部約定")</f>
        <v>未約定</v>
      </c>
      <c r="AB771" s="117"/>
      <c r="AC771" s="114" t="str">
        <f t="shared" si="69"/>
        <v/>
      </c>
      <c r="AD771" s="115" t="str">
        <f t="shared" si="70"/>
        <v/>
      </c>
      <c r="AE771" s="116" t="str">
        <f t="shared" si="71"/>
        <v/>
      </c>
    </row>
    <row r="772" spans="2:31" ht="25.05" customHeight="1">
      <c r="B772" s="117"/>
      <c r="C772" s="117" t="s">
        <v>12</v>
      </c>
      <c r="D772" s="117"/>
      <c r="E772" s="117"/>
      <c r="F772" s="117"/>
      <c r="G772" s="117"/>
      <c r="H772" s="117"/>
      <c r="I772" s="117"/>
      <c r="J772" s="117"/>
      <c r="K772" s="117"/>
      <c r="L772" s="117"/>
      <c r="M772" s="118"/>
      <c r="N772" s="118"/>
      <c r="O772" s="118"/>
      <c r="P772" s="118"/>
      <c r="Q772" s="119"/>
      <c r="R772" s="119"/>
      <c r="S772" s="119"/>
      <c r="T772" s="119"/>
      <c r="U772" s="110">
        <f t="shared" si="67"/>
        <v>0</v>
      </c>
      <c r="V772" s="110">
        <f t="shared" si="66"/>
        <v>0</v>
      </c>
      <c r="W772" s="88"/>
      <c r="X772" s="111" t="str">
        <f>IF(ISNUMBER(B772), IF(COUNTIF($B$10:$B772, B772)=COUNTIF($B:$B, B772), "1", "0"), "")</f>
        <v/>
      </c>
      <c r="Y772" s="112">
        <f t="shared" si="68"/>
        <v>0</v>
      </c>
      <c r="Z772" s="113" t="str" cm="1">
        <f t="array" ref="Z772">_xlfn.IFS(S772="","未応札",S772&gt;0,"応札")</f>
        <v>未応札</v>
      </c>
      <c r="AA772" s="113" t="str" cm="1">
        <f t="array" ref="AA772">_xlfn.IFS(T772=0,"未約定",T772=S772,"約定",T772&lt;S772,"一部約定")</f>
        <v>未約定</v>
      </c>
      <c r="AB772" s="117"/>
      <c r="AC772" s="114" t="str">
        <f t="shared" si="69"/>
        <v/>
      </c>
      <c r="AD772" s="115" t="str">
        <f t="shared" si="70"/>
        <v/>
      </c>
      <c r="AE772" s="116" t="str">
        <f t="shared" si="71"/>
        <v/>
      </c>
    </row>
    <row r="773" spans="2:31" ht="25.05" customHeight="1">
      <c r="B773" s="117"/>
      <c r="C773" s="117" t="s">
        <v>12</v>
      </c>
      <c r="D773" s="117"/>
      <c r="E773" s="117"/>
      <c r="F773" s="117"/>
      <c r="G773" s="117"/>
      <c r="H773" s="117"/>
      <c r="I773" s="117"/>
      <c r="J773" s="117"/>
      <c r="K773" s="117"/>
      <c r="L773" s="117"/>
      <c r="M773" s="118"/>
      <c r="N773" s="118"/>
      <c r="O773" s="118"/>
      <c r="P773" s="118"/>
      <c r="Q773" s="119"/>
      <c r="R773" s="119"/>
      <c r="S773" s="119"/>
      <c r="T773" s="119"/>
      <c r="U773" s="110">
        <f t="shared" si="67"/>
        <v>0</v>
      </c>
      <c r="V773" s="110">
        <f t="shared" si="66"/>
        <v>0</v>
      </c>
      <c r="W773" s="88"/>
      <c r="X773" s="111" t="str">
        <f>IF(ISNUMBER(B773), IF(COUNTIF($B$10:$B773, B773)=COUNTIF($B:$B, B773), "1", "0"), "")</f>
        <v/>
      </c>
      <c r="Y773" s="112">
        <f t="shared" si="68"/>
        <v>0</v>
      </c>
      <c r="Z773" s="113" t="str" cm="1">
        <f t="array" ref="Z773">_xlfn.IFS(S773="","未応札",S773&gt;0,"応札")</f>
        <v>未応札</v>
      </c>
      <c r="AA773" s="113" t="str" cm="1">
        <f t="array" ref="AA773">_xlfn.IFS(T773=0,"未約定",T773=S773,"約定",T773&lt;S773,"一部約定")</f>
        <v>未約定</v>
      </c>
      <c r="AB773" s="117"/>
      <c r="AC773" s="114" t="str">
        <f t="shared" si="69"/>
        <v/>
      </c>
      <c r="AD773" s="115" t="str">
        <f t="shared" si="70"/>
        <v/>
      </c>
      <c r="AE773" s="116" t="str">
        <f t="shared" si="71"/>
        <v/>
      </c>
    </row>
    <row r="774" spans="2:31" ht="25.05" customHeight="1">
      <c r="B774" s="117"/>
      <c r="C774" s="117" t="s">
        <v>12</v>
      </c>
      <c r="D774" s="117"/>
      <c r="E774" s="117"/>
      <c r="F774" s="117"/>
      <c r="G774" s="117"/>
      <c r="H774" s="117"/>
      <c r="I774" s="117"/>
      <c r="J774" s="117"/>
      <c r="K774" s="117"/>
      <c r="L774" s="117"/>
      <c r="M774" s="118"/>
      <c r="N774" s="118"/>
      <c r="O774" s="118"/>
      <c r="P774" s="118"/>
      <c r="Q774" s="119"/>
      <c r="R774" s="119"/>
      <c r="S774" s="119"/>
      <c r="T774" s="119"/>
      <c r="U774" s="110">
        <f t="shared" si="67"/>
        <v>0</v>
      </c>
      <c r="V774" s="110">
        <f t="shared" si="66"/>
        <v>0</v>
      </c>
      <c r="W774" s="88"/>
      <c r="X774" s="111" t="str">
        <f>IF(ISNUMBER(B774), IF(COUNTIF($B$10:$B774, B774)=COUNTIF($B:$B, B774), "1", "0"), "")</f>
        <v/>
      </c>
      <c r="Y774" s="112">
        <f t="shared" si="68"/>
        <v>0</v>
      </c>
      <c r="Z774" s="113" t="str" cm="1">
        <f t="array" ref="Z774">_xlfn.IFS(S774="","未応札",S774&gt;0,"応札")</f>
        <v>未応札</v>
      </c>
      <c r="AA774" s="113" t="str" cm="1">
        <f t="array" ref="AA774">_xlfn.IFS(T774=0,"未約定",T774=S774,"約定",T774&lt;S774,"一部約定")</f>
        <v>未約定</v>
      </c>
      <c r="AB774" s="117"/>
      <c r="AC774" s="114" t="str">
        <f t="shared" si="69"/>
        <v/>
      </c>
      <c r="AD774" s="115" t="str">
        <f t="shared" si="70"/>
        <v/>
      </c>
      <c r="AE774" s="116" t="str">
        <f t="shared" si="71"/>
        <v/>
      </c>
    </row>
    <row r="775" spans="2:31" ht="25.05" customHeight="1">
      <c r="B775" s="117"/>
      <c r="C775" s="117" t="s">
        <v>12</v>
      </c>
      <c r="D775" s="117"/>
      <c r="E775" s="117"/>
      <c r="F775" s="117"/>
      <c r="G775" s="117"/>
      <c r="H775" s="117"/>
      <c r="I775" s="117"/>
      <c r="J775" s="117"/>
      <c r="K775" s="117"/>
      <c r="L775" s="117"/>
      <c r="M775" s="118"/>
      <c r="N775" s="118"/>
      <c r="O775" s="118"/>
      <c r="P775" s="118"/>
      <c r="Q775" s="119"/>
      <c r="R775" s="119"/>
      <c r="S775" s="119"/>
      <c r="T775" s="119"/>
      <c r="U775" s="110">
        <f t="shared" si="67"/>
        <v>0</v>
      </c>
      <c r="V775" s="110">
        <f t="shared" si="66"/>
        <v>0</v>
      </c>
      <c r="W775" s="88"/>
      <c r="X775" s="111" t="str">
        <f>IF(ISNUMBER(B775), IF(COUNTIF($B$10:$B775, B775)=COUNTIF($B:$B, B775), "1", "0"), "")</f>
        <v/>
      </c>
      <c r="Y775" s="112">
        <f t="shared" si="68"/>
        <v>0</v>
      </c>
      <c r="Z775" s="113" t="str" cm="1">
        <f t="array" ref="Z775">_xlfn.IFS(S775="","未応札",S775&gt;0,"応札")</f>
        <v>未応札</v>
      </c>
      <c r="AA775" s="113" t="str" cm="1">
        <f t="array" ref="AA775">_xlfn.IFS(T775=0,"未約定",T775=S775,"約定",T775&lt;S775,"一部約定")</f>
        <v>未約定</v>
      </c>
      <c r="AB775" s="117"/>
      <c r="AC775" s="114" t="str">
        <f t="shared" si="69"/>
        <v/>
      </c>
      <c r="AD775" s="115" t="str">
        <f t="shared" si="70"/>
        <v/>
      </c>
      <c r="AE775" s="116" t="str">
        <f t="shared" si="71"/>
        <v/>
      </c>
    </row>
    <row r="776" spans="2:31" ht="25.05" customHeight="1">
      <c r="B776" s="117"/>
      <c r="C776" s="117" t="s">
        <v>12</v>
      </c>
      <c r="D776" s="117"/>
      <c r="E776" s="117"/>
      <c r="F776" s="117"/>
      <c r="G776" s="117"/>
      <c r="H776" s="117"/>
      <c r="I776" s="117"/>
      <c r="J776" s="117"/>
      <c r="K776" s="117"/>
      <c r="L776" s="117"/>
      <c r="M776" s="118"/>
      <c r="N776" s="118"/>
      <c r="O776" s="118"/>
      <c r="P776" s="118"/>
      <c r="Q776" s="119"/>
      <c r="R776" s="119"/>
      <c r="S776" s="119"/>
      <c r="T776" s="119"/>
      <c r="U776" s="110">
        <f t="shared" si="67"/>
        <v>0</v>
      </c>
      <c r="V776" s="110">
        <f t="shared" si="66"/>
        <v>0</v>
      </c>
      <c r="W776" s="88"/>
      <c r="X776" s="111" t="str">
        <f>IF(ISNUMBER(B776), IF(COUNTIF($B$10:$B776, B776)=COUNTIF($B:$B, B776), "1", "0"), "")</f>
        <v/>
      </c>
      <c r="Y776" s="112">
        <f t="shared" si="68"/>
        <v>0</v>
      </c>
      <c r="Z776" s="113" t="str" cm="1">
        <f t="array" ref="Z776">_xlfn.IFS(S776="","未応札",S776&gt;0,"応札")</f>
        <v>未応札</v>
      </c>
      <c r="AA776" s="113" t="str" cm="1">
        <f t="array" ref="AA776">_xlfn.IFS(T776=0,"未約定",T776=S776,"約定",T776&lt;S776,"一部約定")</f>
        <v>未約定</v>
      </c>
      <c r="AB776" s="117"/>
      <c r="AC776" s="114" t="str">
        <f t="shared" si="69"/>
        <v/>
      </c>
      <c r="AD776" s="115" t="str">
        <f t="shared" si="70"/>
        <v/>
      </c>
      <c r="AE776" s="116" t="str">
        <f t="shared" si="71"/>
        <v/>
      </c>
    </row>
    <row r="777" spans="2:31" ht="25.05" customHeight="1">
      <c r="B777" s="117"/>
      <c r="C777" s="117" t="s">
        <v>12</v>
      </c>
      <c r="D777" s="117"/>
      <c r="E777" s="117"/>
      <c r="F777" s="117"/>
      <c r="G777" s="117"/>
      <c r="H777" s="117"/>
      <c r="I777" s="117"/>
      <c r="J777" s="117"/>
      <c r="K777" s="117"/>
      <c r="L777" s="117"/>
      <c r="M777" s="118"/>
      <c r="N777" s="118"/>
      <c r="O777" s="118"/>
      <c r="P777" s="118"/>
      <c r="Q777" s="119"/>
      <c r="R777" s="119"/>
      <c r="S777" s="119"/>
      <c r="T777" s="119"/>
      <c r="U777" s="110">
        <f t="shared" si="67"/>
        <v>0</v>
      </c>
      <c r="V777" s="110">
        <f t="shared" si="66"/>
        <v>0</v>
      </c>
      <c r="W777" s="88"/>
      <c r="X777" s="111" t="str">
        <f>IF(ISNUMBER(B777), IF(COUNTIF($B$10:$B777, B777)=COUNTIF($B:$B, B777), "1", "0"), "")</f>
        <v/>
      </c>
      <c r="Y777" s="112">
        <f t="shared" si="68"/>
        <v>0</v>
      </c>
      <c r="Z777" s="113" t="str" cm="1">
        <f t="array" ref="Z777">_xlfn.IFS(S777="","未応札",S777&gt;0,"応札")</f>
        <v>未応札</v>
      </c>
      <c r="AA777" s="113" t="str" cm="1">
        <f t="array" ref="AA777">_xlfn.IFS(T777=0,"未約定",T777=S777,"約定",T777&lt;S777,"一部約定")</f>
        <v>未約定</v>
      </c>
      <c r="AB777" s="117"/>
      <c r="AC777" s="114" t="str">
        <f t="shared" si="69"/>
        <v/>
      </c>
      <c r="AD777" s="115" t="str">
        <f t="shared" si="70"/>
        <v/>
      </c>
      <c r="AE777" s="116" t="str">
        <f t="shared" si="71"/>
        <v/>
      </c>
    </row>
    <row r="778" spans="2:31" ht="25.05" customHeight="1">
      <c r="B778" s="117"/>
      <c r="C778" s="117" t="s">
        <v>12</v>
      </c>
      <c r="D778" s="117"/>
      <c r="E778" s="117"/>
      <c r="F778" s="117"/>
      <c r="G778" s="117"/>
      <c r="H778" s="117"/>
      <c r="I778" s="117"/>
      <c r="J778" s="117"/>
      <c r="K778" s="117"/>
      <c r="L778" s="117"/>
      <c r="M778" s="118"/>
      <c r="N778" s="118"/>
      <c r="O778" s="118"/>
      <c r="P778" s="118"/>
      <c r="Q778" s="119"/>
      <c r="R778" s="119"/>
      <c r="S778" s="119"/>
      <c r="T778" s="119"/>
      <c r="U778" s="110">
        <f t="shared" si="67"/>
        <v>0</v>
      </c>
      <c r="V778" s="110">
        <f t="shared" ref="V778:V841" si="72">IF(W778 &gt; 0, SUMIFS(U:U, B:B, B778, Y:Y, 1), 0)</f>
        <v>0</v>
      </c>
      <c r="W778" s="88"/>
      <c r="X778" s="111" t="str">
        <f>IF(ISNUMBER(B778), IF(COUNTIF($B$10:$B778, B778)=COUNTIF($B:$B, B778), "1", "0"), "")</f>
        <v/>
      </c>
      <c r="Y778" s="112">
        <f t="shared" si="68"/>
        <v>0</v>
      </c>
      <c r="Z778" s="113" t="str" cm="1">
        <f t="array" ref="Z778">_xlfn.IFS(S778="","未応札",S778&gt;0,"応札")</f>
        <v>未応札</v>
      </c>
      <c r="AA778" s="113" t="str" cm="1">
        <f t="array" ref="AA778">_xlfn.IFS(T778=0,"未約定",T778=S778,"約定",T778&lt;S778,"一部約定")</f>
        <v>未約定</v>
      </c>
      <c r="AB778" s="117"/>
      <c r="AC778" s="114" t="str">
        <f t="shared" si="69"/>
        <v/>
      </c>
      <c r="AD778" s="115" t="str">
        <f t="shared" si="70"/>
        <v/>
      </c>
      <c r="AE778" s="116" t="str">
        <f t="shared" si="71"/>
        <v/>
      </c>
    </row>
    <row r="779" spans="2:31" ht="25.05" customHeight="1">
      <c r="B779" s="117"/>
      <c r="C779" s="117" t="s">
        <v>12</v>
      </c>
      <c r="D779" s="117"/>
      <c r="E779" s="117"/>
      <c r="F779" s="117"/>
      <c r="G779" s="117"/>
      <c r="H779" s="117"/>
      <c r="I779" s="117"/>
      <c r="J779" s="117"/>
      <c r="K779" s="117"/>
      <c r="L779" s="117"/>
      <c r="M779" s="118"/>
      <c r="N779" s="118"/>
      <c r="O779" s="118"/>
      <c r="P779" s="118"/>
      <c r="Q779" s="119"/>
      <c r="R779" s="119"/>
      <c r="S779" s="119"/>
      <c r="T779" s="119"/>
      <c r="U779" s="110">
        <f t="shared" ref="U779:U842" si="73">P779*R779</f>
        <v>0</v>
      </c>
      <c r="V779" s="110">
        <f t="shared" si="72"/>
        <v>0</v>
      </c>
      <c r="W779" s="88"/>
      <c r="X779" s="111" t="str">
        <f>IF(ISNUMBER(B779), IF(COUNTIF($B$10:$B779, B779)=COUNTIF($B:$B, B779), "1", "0"), "")</f>
        <v/>
      </c>
      <c r="Y779" s="112">
        <f t="shared" ref="Y779:Y842" si="74">IF(OR(C779="約定間全量不落(約定間停止・再起動)",
       C779="約定間全量不落(余力活用契約で最低出力維持)",
       C779="持ち下げ・起動供出機:約定間全量不落(約定間停止・再起動)",
       C779="持ち下げ・起動供出機:約定間全量不落(余力活用契約で最低出力維持)"), 1, 0)</f>
        <v>0</v>
      </c>
      <c r="Z779" s="113" t="str" cm="1">
        <f t="array" ref="Z779">_xlfn.IFS(S779="","未応札",S779&gt;0,"応札")</f>
        <v>未応札</v>
      </c>
      <c r="AA779" s="113" t="str" cm="1">
        <f t="array" ref="AA779">_xlfn.IFS(T779=0,"未約定",T779=S779,"約定",T779&lt;S779,"一部約定")</f>
        <v>未約定</v>
      </c>
      <c r="AB779" s="117"/>
      <c r="AC779" s="114" t="str">
        <f t="shared" ref="AC779:AC842" si="75">IF(Z779="応札",
IF(AA779="未約定",
IF(OR(G779="該当(起動供出機)", G779="該当(持ち下げ供出機)"), O779*S779, M779*S779),
IF(AA779="一部約定",
IF(OR(G779="該当(起動供出機)", G779="該当(持ち下げ供出機)"), O779*(S779-T779), M779*(S779-T779)),
"")
),
""
)</f>
        <v/>
      </c>
      <c r="AD779" s="115" t="str">
        <f t="shared" ref="AD779:AD842" si="76">IF(Q779=0,"", IF(OR(AA779="一部約定", AA779="未約定"), P779*(S779-T779), ""))</f>
        <v/>
      </c>
      <c r="AE779" s="116" t="str">
        <f t="shared" ref="AE779:AE842" si="77">IF(AND(Z779="応札",AA779="未約定"), IF(V779&lt;&gt;0, IF(W779&lt;V779, IF(W779&lt;&gt;0, W779, ""), IF(V779&lt;&gt;0, V779, "")), IF(W779&lt;&gt;0, W779, "")), "")</f>
        <v/>
      </c>
    </row>
    <row r="780" spans="2:31" ht="25.05" customHeight="1">
      <c r="B780" s="117"/>
      <c r="C780" s="117" t="s">
        <v>12</v>
      </c>
      <c r="D780" s="117"/>
      <c r="E780" s="117"/>
      <c r="F780" s="117"/>
      <c r="G780" s="117"/>
      <c r="H780" s="117"/>
      <c r="I780" s="117"/>
      <c r="J780" s="117"/>
      <c r="K780" s="117"/>
      <c r="L780" s="117"/>
      <c r="M780" s="118"/>
      <c r="N780" s="118"/>
      <c r="O780" s="118"/>
      <c r="P780" s="118"/>
      <c r="Q780" s="119"/>
      <c r="R780" s="119"/>
      <c r="S780" s="119"/>
      <c r="T780" s="119"/>
      <c r="U780" s="110">
        <f t="shared" si="73"/>
        <v>0</v>
      </c>
      <c r="V780" s="110">
        <f t="shared" si="72"/>
        <v>0</v>
      </c>
      <c r="W780" s="88"/>
      <c r="X780" s="111" t="str">
        <f>IF(ISNUMBER(B780), IF(COUNTIF($B$10:$B780, B780)=COUNTIF($B:$B, B780), "1", "0"), "")</f>
        <v/>
      </c>
      <c r="Y780" s="112">
        <f t="shared" si="74"/>
        <v>0</v>
      </c>
      <c r="Z780" s="113" t="str" cm="1">
        <f t="array" ref="Z780">_xlfn.IFS(S780="","未応札",S780&gt;0,"応札")</f>
        <v>未応札</v>
      </c>
      <c r="AA780" s="113" t="str" cm="1">
        <f t="array" ref="AA780">_xlfn.IFS(T780=0,"未約定",T780=S780,"約定",T780&lt;S780,"一部約定")</f>
        <v>未約定</v>
      </c>
      <c r="AB780" s="117"/>
      <c r="AC780" s="114" t="str">
        <f t="shared" si="75"/>
        <v/>
      </c>
      <c r="AD780" s="115" t="str">
        <f t="shared" si="76"/>
        <v/>
      </c>
      <c r="AE780" s="116" t="str">
        <f t="shared" si="77"/>
        <v/>
      </c>
    </row>
    <row r="781" spans="2:31" ht="25.05" customHeight="1">
      <c r="B781" s="117"/>
      <c r="C781" s="117" t="s">
        <v>12</v>
      </c>
      <c r="D781" s="117"/>
      <c r="E781" s="117"/>
      <c r="F781" s="117"/>
      <c r="G781" s="117"/>
      <c r="H781" s="117"/>
      <c r="I781" s="117"/>
      <c r="J781" s="117"/>
      <c r="K781" s="117"/>
      <c r="L781" s="117"/>
      <c r="M781" s="118"/>
      <c r="N781" s="118"/>
      <c r="O781" s="118"/>
      <c r="P781" s="118"/>
      <c r="Q781" s="119"/>
      <c r="R781" s="119"/>
      <c r="S781" s="119"/>
      <c r="T781" s="119"/>
      <c r="U781" s="110">
        <f t="shared" si="73"/>
        <v>0</v>
      </c>
      <c r="V781" s="110">
        <f t="shared" si="72"/>
        <v>0</v>
      </c>
      <c r="W781" s="88"/>
      <c r="X781" s="111" t="str">
        <f>IF(ISNUMBER(B781), IF(COUNTIF($B$10:$B781, B781)=COUNTIF($B:$B, B781), "1", "0"), "")</f>
        <v/>
      </c>
      <c r="Y781" s="112">
        <f t="shared" si="74"/>
        <v>0</v>
      </c>
      <c r="Z781" s="113" t="str" cm="1">
        <f t="array" ref="Z781">_xlfn.IFS(S781="","未応札",S781&gt;0,"応札")</f>
        <v>未応札</v>
      </c>
      <c r="AA781" s="113" t="str" cm="1">
        <f t="array" ref="AA781">_xlfn.IFS(T781=0,"未約定",T781=S781,"約定",T781&lt;S781,"一部約定")</f>
        <v>未約定</v>
      </c>
      <c r="AB781" s="117"/>
      <c r="AC781" s="114" t="str">
        <f t="shared" si="75"/>
        <v/>
      </c>
      <c r="AD781" s="115" t="str">
        <f t="shared" si="76"/>
        <v/>
      </c>
      <c r="AE781" s="116" t="str">
        <f t="shared" si="77"/>
        <v/>
      </c>
    </row>
    <row r="782" spans="2:31" ht="25.05" customHeight="1">
      <c r="B782" s="117"/>
      <c r="C782" s="117" t="s">
        <v>12</v>
      </c>
      <c r="D782" s="117"/>
      <c r="E782" s="117"/>
      <c r="F782" s="117"/>
      <c r="G782" s="117"/>
      <c r="H782" s="117"/>
      <c r="I782" s="117"/>
      <c r="J782" s="117"/>
      <c r="K782" s="117"/>
      <c r="L782" s="117"/>
      <c r="M782" s="118"/>
      <c r="N782" s="118"/>
      <c r="O782" s="118"/>
      <c r="P782" s="118"/>
      <c r="Q782" s="119"/>
      <c r="R782" s="119"/>
      <c r="S782" s="119"/>
      <c r="T782" s="119"/>
      <c r="U782" s="110">
        <f t="shared" si="73"/>
        <v>0</v>
      </c>
      <c r="V782" s="110">
        <f t="shared" si="72"/>
        <v>0</v>
      </c>
      <c r="W782" s="88"/>
      <c r="X782" s="111" t="str">
        <f>IF(ISNUMBER(B782), IF(COUNTIF($B$10:$B782, B782)=COUNTIF($B:$B, B782), "1", "0"), "")</f>
        <v/>
      </c>
      <c r="Y782" s="112">
        <f t="shared" si="74"/>
        <v>0</v>
      </c>
      <c r="Z782" s="113" t="str" cm="1">
        <f t="array" ref="Z782">_xlfn.IFS(S782="","未応札",S782&gt;0,"応札")</f>
        <v>未応札</v>
      </c>
      <c r="AA782" s="113" t="str" cm="1">
        <f t="array" ref="AA782">_xlfn.IFS(T782=0,"未約定",T782=S782,"約定",T782&lt;S782,"一部約定")</f>
        <v>未約定</v>
      </c>
      <c r="AB782" s="117"/>
      <c r="AC782" s="114" t="str">
        <f t="shared" si="75"/>
        <v/>
      </c>
      <c r="AD782" s="115" t="str">
        <f t="shared" si="76"/>
        <v/>
      </c>
      <c r="AE782" s="116" t="str">
        <f t="shared" si="77"/>
        <v/>
      </c>
    </row>
    <row r="783" spans="2:31" ht="25.05" customHeight="1">
      <c r="B783" s="117"/>
      <c r="C783" s="117" t="s">
        <v>12</v>
      </c>
      <c r="D783" s="117"/>
      <c r="E783" s="117"/>
      <c r="F783" s="117"/>
      <c r="G783" s="117"/>
      <c r="H783" s="117"/>
      <c r="I783" s="117"/>
      <c r="J783" s="117"/>
      <c r="K783" s="117"/>
      <c r="L783" s="117"/>
      <c r="M783" s="118"/>
      <c r="N783" s="118"/>
      <c r="O783" s="118"/>
      <c r="P783" s="118"/>
      <c r="Q783" s="119"/>
      <c r="R783" s="119"/>
      <c r="S783" s="119"/>
      <c r="T783" s="119"/>
      <c r="U783" s="110">
        <f t="shared" si="73"/>
        <v>0</v>
      </c>
      <c r="V783" s="110">
        <f t="shared" si="72"/>
        <v>0</v>
      </c>
      <c r="W783" s="88"/>
      <c r="X783" s="111" t="str">
        <f>IF(ISNUMBER(B783), IF(COUNTIF($B$10:$B783, B783)=COUNTIF($B:$B, B783), "1", "0"), "")</f>
        <v/>
      </c>
      <c r="Y783" s="112">
        <f t="shared" si="74"/>
        <v>0</v>
      </c>
      <c r="Z783" s="113" t="str" cm="1">
        <f t="array" ref="Z783">_xlfn.IFS(S783="","未応札",S783&gt;0,"応札")</f>
        <v>未応札</v>
      </c>
      <c r="AA783" s="113" t="str" cm="1">
        <f t="array" ref="AA783">_xlfn.IFS(T783=0,"未約定",T783=S783,"約定",T783&lt;S783,"一部約定")</f>
        <v>未約定</v>
      </c>
      <c r="AB783" s="117"/>
      <c r="AC783" s="114" t="str">
        <f t="shared" si="75"/>
        <v/>
      </c>
      <c r="AD783" s="115" t="str">
        <f t="shared" si="76"/>
        <v/>
      </c>
      <c r="AE783" s="116" t="str">
        <f t="shared" si="77"/>
        <v/>
      </c>
    </row>
    <row r="784" spans="2:31" ht="25.05" customHeight="1">
      <c r="B784" s="117"/>
      <c r="C784" s="117" t="s">
        <v>12</v>
      </c>
      <c r="D784" s="117"/>
      <c r="E784" s="117"/>
      <c r="F784" s="117"/>
      <c r="G784" s="117"/>
      <c r="H784" s="117"/>
      <c r="I784" s="117"/>
      <c r="J784" s="117"/>
      <c r="K784" s="117"/>
      <c r="L784" s="117"/>
      <c r="M784" s="118"/>
      <c r="N784" s="118"/>
      <c r="O784" s="118"/>
      <c r="P784" s="118"/>
      <c r="Q784" s="119"/>
      <c r="R784" s="119"/>
      <c r="S784" s="119"/>
      <c r="T784" s="119"/>
      <c r="U784" s="110">
        <f t="shared" si="73"/>
        <v>0</v>
      </c>
      <c r="V784" s="110">
        <f t="shared" si="72"/>
        <v>0</v>
      </c>
      <c r="W784" s="88"/>
      <c r="X784" s="111" t="str">
        <f>IF(ISNUMBER(B784), IF(COUNTIF($B$10:$B784, B784)=COUNTIF($B:$B, B784), "1", "0"), "")</f>
        <v/>
      </c>
      <c r="Y784" s="112">
        <f t="shared" si="74"/>
        <v>0</v>
      </c>
      <c r="Z784" s="113" t="str" cm="1">
        <f t="array" ref="Z784">_xlfn.IFS(S784="","未応札",S784&gt;0,"応札")</f>
        <v>未応札</v>
      </c>
      <c r="AA784" s="113" t="str" cm="1">
        <f t="array" ref="AA784">_xlfn.IFS(T784=0,"未約定",T784=S784,"約定",T784&lt;S784,"一部約定")</f>
        <v>未約定</v>
      </c>
      <c r="AB784" s="117"/>
      <c r="AC784" s="114" t="str">
        <f t="shared" si="75"/>
        <v/>
      </c>
      <c r="AD784" s="115" t="str">
        <f t="shared" si="76"/>
        <v/>
      </c>
      <c r="AE784" s="116" t="str">
        <f t="shared" si="77"/>
        <v/>
      </c>
    </row>
    <row r="785" spans="2:31" ht="25.05" customHeight="1">
      <c r="B785" s="117"/>
      <c r="C785" s="117" t="s">
        <v>12</v>
      </c>
      <c r="D785" s="117"/>
      <c r="E785" s="117"/>
      <c r="F785" s="117"/>
      <c r="G785" s="117"/>
      <c r="H785" s="117"/>
      <c r="I785" s="117"/>
      <c r="J785" s="117"/>
      <c r="K785" s="117"/>
      <c r="L785" s="117"/>
      <c r="M785" s="118"/>
      <c r="N785" s="118"/>
      <c r="O785" s="118"/>
      <c r="P785" s="118"/>
      <c r="Q785" s="119"/>
      <c r="R785" s="119"/>
      <c r="S785" s="119"/>
      <c r="T785" s="119"/>
      <c r="U785" s="110">
        <f t="shared" si="73"/>
        <v>0</v>
      </c>
      <c r="V785" s="110">
        <f t="shared" si="72"/>
        <v>0</v>
      </c>
      <c r="W785" s="88"/>
      <c r="X785" s="111" t="str">
        <f>IF(ISNUMBER(B785), IF(COUNTIF($B$10:$B785, B785)=COUNTIF($B:$B, B785), "1", "0"), "")</f>
        <v/>
      </c>
      <c r="Y785" s="112">
        <f t="shared" si="74"/>
        <v>0</v>
      </c>
      <c r="Z785" s="113" t="str" cm="1">
        <f t="array" ref="Z785">_xlfn.IFS(S785="","未応札",S785&gt;0,"応札")</f>
        <v>未応札</v>
      </c>
      <c r="AA785" s="113" t="str" cm="1">
        <f t="array" ref="AA785">_xlfn.IFS(T785=0,"未約定",T785=S785,"約定",T785&lt;S785,"一部約定")</f>
        <v>未約定</v>
      </c>
      <c r="AB785" s="117"/>
      <c r="AC785" s="114" t="str">
        <f t="shared" si="75"/>
        <v/>
      </c>
      <c r="AD785" s="115" t="str">
        <f t="shared" si="76"/>
        <v/>
      </c>
      <c r="AE785" s="116" t="str">
        <f t="shared" si="77"/>
        <v/>
      </c>
    </row>
    <row r="786" spans="2:31" ht="25.05" customHeight="1">
      <c r="B786" s="117"/>
      <c r="C786" s="117" t="s">
        <v>12</v>
      </c>
      <c r="D786" s="117"/>
      <c r="E786" s="117"/>
      <c r="F786" s="117"/>
      <c r="G786" s="117"/>
      <c r="H786" s="117"/>
      <c r="I786" s="117"/>
      <c r="J786" s="117"/>
      <c r="K786" s="117"/>
      <c r="L786" s="117"/>
      <c r="M786" s="118"/>
      <c r="N786" s="118"/>
      <c r="O786" s="118"/>
      <c r="P786" s="118"/>
      <c r="Q786" s="119"/>
      <c r="R786" s="119"/>
      <c r="S786" s="119"/>
      <c r="T786" s="119"/>
      <c r="U786" s="110">
        <f t="shared" si="73"/>
        <v>0</v>
      </c>
      <c r="V786" s="110">
        <f t="shared" si="72"/>
        <v>0</v>
      </c>
      <c r="W786" s="88"/>
      <c r="X786" s="111" t="str">
        <f>IF(ISNUMBER(B786), IF(COUNTIF($B$10:$B786, B786)=COUNTIF($B:$B, B786), "1", "0"), "")</f>
        <v/>
      </c>
      <c r="Y786" s="112">
        <f t="shared" si="74"/>
        <v>0</v>
      </c>
      <c r="Z786" s="113" t="str" cm="1">
        <f t="array" ref="Z786">_xlfn.IFS(S786="","未応札",S786&gt;0,"応札")</f>
        <v>未応札</v>
      </c>
      <c r="AA786" s="113" t="str" cm="1">
        <f t="array" ref="AA786">_xlfn.IFS(T786=0,"未約定",T786=S786,"約定",T786&lt;S786,"一部約定")</f>
        <v>未約定</v>
      </c>
      <c r="AB786" s="117"/>
      <c r="AC786" s="114" t="str">
        <f t="shared" si="75"/>
        <v/>
      </c>
      <c r="AD786" s="115" t="str">
        <f t="shared" si="76"/>
        <v/>
      </c>
      <c r="AE786" s="116" t="str">
        <f t="shared" si="77"/>
        <v/>
      </c>
    </row>
    <row r="787" spans="2:31" ht="25.05" customHeight="1">
      <c r="B787" s="117"/>
      <c r="C787" s="117" t="s">
        <v>12</v>
      </c>
      <c r="D787" s="117"/>
      <c r="E787" s="117"/>
      <c r="F787" s="117"/>
      <c r="G787" s="117"/>
      <c r="H787" s="117"/>
      <c r="I787" s="117"/>
      <c r="J787" s="117"/>
      <c r="K787" s="117"/>
      <c r="L787" s="117"/>
      <c r="M787" s="118"/>
      <c r="N787" s="118"/>
      <c r="O787" s="118"/>
      <c r="P787" s="118"/>
      <c r="Q787" s="119"/>
      <c r="R787" s="119"/>
      <c r="S787" s="119"/>
      <c r="T787" s="119"/>
      <c r="U787" s="110">
        <f t="shared" si="73"/>
        <v>0</v>
      </c>
      <c r="V787" s="110">
        <f t="shared" si="72"/>
        <v>0</v>
      </c>
      <c r="W787" s="88"/>
      <c r="X787" s="111" t="str">
        <f>IF(ISNUMBER(B787), IF(COUNTIF($B$10:$B787, B787)=COUNTIF($B:$B, B787), "1", "0"), "")</f>
        <v/>
      </c>
      <c r="Y787" s="112">
        <f t="shared" si="74"/>
        <v>0</v>
      </c>
      <c r="Z787" s="113" t="str" cm="1">
        <f t="array" ref="Z787">_xlfn.IFS(S787="","未応札",S787&gt;0,"応札")</f>
        <v>未応札</v>
      </c>
      <c r="AA787" s="113" t="str" cm="1">
        <f t="array" ref="AA787">_xlfn.IFS(T787=0,"未約定",T787=S787,"約定",T787&lt;S787,"一部約定")</f>
        <v>未約定</v>
      </c>
      <c r="AB787" s="117"/>
      <c r="AC787" s="114" t="str">
        <f t="shared" si="75"/>
        <v/>
      </c>
      <c r="AD787" s="115" t="str">
        <f t="shared" si="76"/>
        <v/>
      </c>
      <c r="AE787" s="116" t="str">
        <f t="shared" si="77"/>
        <v/>
      </c>
    </row>
    <row r="788" spans="2:31" ht="25.05" customHeight="1">
      <c r="B788" s="117"/>
      <c r="C788" s="117" t="s">
        <v>12</v>
      </c>
      <c r="D788" s="117"/>
      <c r="E788" s="117"/>
      <c r="F788" s="117"/>
      <c r="G788" s="117"/>
      <c r="H788" s="117"/>
      <c r="I788" s="117"/>
      <c r="J788" s="117"/>
      <c r="K788" s="117"/>
      <c r="L788" s="117"/>
      <c r="M788" s="118"/>
      <c r="N788" s="118"/>
      <c r="O788" s="118"/>
      <c r="P788" s="118"/>
      <c r="Q788" s="119"/>
      <c r="R788" s="119"/>
      <c r="S788" s="119"/>
      <c r="T788" s="119"/>
      <c r="U788" s="110">
        <f t="shared" si="73"/>
        <v>0</v>
      </c>
      <c r="V788" s="110">
        <f t="shared" si="72"/>
        <v>0</v>
      </c>
      <c r="W788" s="88"/>
      <c r="X788" s="111" t="str">
        <f>IF(ISNUMBER(B788), IF(COUNTIF($B$10:$B788, B788)=COUNTIF($B:$B, B788), "1", "0"), "")</f>
        <v/>
      </c>
      <c r="Y788" s="112">
        <f t="shared" si="74"/>
        <v>0</v>
      </c>
      <c r="Z788" s="113" t="str" cm="1">
        <f t="array" ref="Z788">_xlfn.IFS(S788="","未応札",S788&gt;0,"応札")</f>
        <v>未応札</v>
      </c>
      <c r="AA788" s="113" t="str" cm="1">
        <f t="array" ref="AA788">_xlfn.IFS(T788=0,"未約定",T788=S788,"約定",T788&lt;S788,"一部約定")</f>
        <v>未約定</v>
      </c>
      <c r="AB788" s="117"/>
      <c r="AC788" s="114" t="str">
        <f t="shared" si="75"/>
        <v/>
      </c>
      <c r="AD788" s="115" t="str">
        <f t="shared" si="76"/>
        <v/>
      </c>
      <c r="AE788" s="116" t="str">
        <f t="shared" si="77"/>
        <v/>
      </c>
    </row>
    <row r="789" spans="2:31" ht="25.05" customHeight="1">
      <c r="B789" s="117"/>
      <c r="C789" s="117" t="s">
        <v>12</v>
      </c>
      <c r="D789" s="117"/>
      <c r="E789" s="117"/>
      <c r="F789" s="117"/>
      <c r="G789" s="117"/>
      <c r="H789" s="117"/>
      <c r="I789" s="117"/>
      <c r="J789" s="117"/>
      <c r="K789" s="117"/>
      <c r="L789" s="117"/>
      <c r="M789" s="118"/>
      <c r="N789" s="118"/>
      <c r="O789" s="118"/>
      <c r="P789" s="118"/>
      <c r="Q789" s="119"/>
      <c r="R789" s="119"/>
      <c r="S789" s="119"/>
      <c r="T789" s="119"/>
      <c r="U789" s="110">
        <f t="shared" si="73"/>
        <v>0</v>
      </c>
      <c r="V789" s="110">
        <f t="shared" si="72"/>
        <v>0</v>
      </c>
      <c r="W789" s="88"/>
      <c r="X789" s="111" t="str">
        <f>IF(ISNUMBER(B789), IF(COUNTIF($B$10:$B789, B789)=COUNTIF($B:$B, B789), "1", "0"), "")</f>
        <v/>
      </c>
      <c r="Y789" s="112">
        <f t="shared" si="74"/>
        <v>0</v>
      </c>
      <c r="Z789" s="113" t="str" cm="1">
        <f t="array" ref="Z789">_xlfn.IFS(S789="","未応札",S789&gt;0,"応札")</f>
        <v>未応札</v>
      </c>
      <c r="AA789" s="113" t="str" cm="1">
        <f t="array" ref="AA789">_xlfn.IFS(T789=0,"未約定",T789=S789,"約定",T789&lt;S789,"一部約定")</f>
        <v>未約定</v>
      </c>
      <c r="AB789" s="117"/>
      <c r="AC789" s="114" t="str">
        <f t="shared" si="75"/>
        <v/>
      </c>
      <c r="AD789" s="115" t="str">
        <f t="shared" si="76"/>
        <v/>
      </c>
      <c r="AE789" s="116" t="str">
        <f t="shared" si="77"/>
        <v/>
      </c>
    </row>
    <row r="790" spans="2:31" ht="25.05" customHeight="1">
      <c r="B790" s="117"/>
      <c r="C790" s="117" t="s">
        <v>12</v>
      </c>
      <c r="D790" s="117"/>
      <c r="E790" s="117"/>
      <c r="F790" s="117"/>
      <c r="G790" s="117"/>
      <c r="H790" s="117"/>
      <c r="I790" s="117"/>
      <c r="J790" s="117"/>
      <c r="K790" s="117"/>
      <c r="L790" s="117"/>
      <c r="M790" s="118"/>
      <c r="N790" s="118"/>
      <c r="O790" s="118"/>
      <c r="P790" s="118"/>
      <c r="Q790" s="119"/>
      <c r="R790" s="119"/>
      <c r="S790" s="119"/>
      <c r="T790" s="119"/>
      <c r="U790" s="110">
        <f t="shared" si="73"/>
        <v>0</v>
      </c>
      <c r="V790" s="110">
        <f t="shared" si="72"/>
        <v>0</v>
      </c>
      <c r="W790" s="88"/>
      <c r="X790" s="111" t="str">
        <f>IF(ISNUMBER(B790), IF(COUNTIF($B$10:$B790, B790)=COUNTIF($B:$B, B790), "1", "0"), "")</f>
        <v/>
      </c>
      <c r="Y790" s="112">
        <f t="shared" si="74"/>
        <v>0</v>
      </c>
      <c r="Z790" s="113" t="str" cm="1">
        <f t="array" ref="Z790">_xlfn.IFS(S790="","未応札",S790&gt;0,"応札")</f>
        <v>未応札</v>
      </c>
      <c r="AA790" s="113" t="str" cm="1">
        <f t="array" ref="AA790">_xlfn.IFS(T790=0,"未約定",T790=S790,"約定",T790&lt;S790,"一部約定")</f>
        <v>未約定</v>
      </c>
      <c r="AB790" s="117"/>
      <c r="AC790" s="114" t="str">
        <f t="shared" si="75"/>
        <v/>
      </c>
      <c r="AD790" s="115" t="str">
        <f t="shared" si="76"/>
        <v/>
      </c>
      <c r="AE790" s="116" t="str">
        <f t="shared" si="77"/>
        <v/>
      </c>
    </row>
    <row r="791" spans="2:31" ht="25.05" customHeight="1">
      <c r="B791" s="117"/>
      <c r="C791" s="117" t="s">
        <v>12</v>
      </c>
      <c r="D791" s="117"/>
      <c r="E791" s="117"/>
      <c r="F791" s="117"/>
      <c r="G791" s="117"/>
      <c r="H791" s="117"/>
      <c r="I791" s="117"/>
      <c r="J791" s="117"/>
      <c r="K791" s="117"/>
      <c r="L791" s="117"/>
      <c r="M791" s="118"/>
      <c r="N791" s="118"/>
      <c r="O791" s="118"/>
      <c r="P791" s="118"/>
      <c r="Q791" s="119"/>
      <c r="R791" s="119"/>
      <c r="S791" s="119"/>
      <c r="T791" s="119"/>
      <c r="U791" s="110">
        <f t="shared" si="73"/>
        <v>0</v>
      </c>
      <c r="V791" s="110">
        <f t="shared" si="72"/>
        <v>0</v>
      </c>
      <c r="W791" s="88"/>
      <c r="X791" s="111" t="str">
        <f>IF(ISNUMBER(B791), IF(COUNTIF($B$10:$B791, B791)=COUNTIF($B:$B, B791), "1", "0"), "")</f>
        <v/>
      </c>
      <c r="Y791" s="112">
        <f t="shared" si="74"/>
        <v>0</v>
      </c>
      <c r="Z791" s="113" t="str" cm="1">
        <f t="array" ref="Z791">_xlfn.IFS(S791="","未応札",S791&gt;0,"応札")</f>
        <v>未応札</v>
      </c>
      <c r="AA791" s="113" t="str" cm="1">
        <f t="array" ref="AA791">_xlfn.IFS(T791=0,"未約定",T791=S791,"約定",T791&lt;S791,"一部約定")</f>
        <v>未約定</v>
      </c>
      <c r="AB791" s="117"/>
      <c r="AC791" s="114" t="str">
        <f t="shared" si="75"/>
        <v/>
      </c>
      <c r="AD791" s="115" t="str">
        <f t="shared" si="76"/>
        <v/>
      </c>
      <c r="AE791" s="116" t="str">
        <f t="shared" si="77"/>
        <v/>
      </c>
    </row>
    <row r="792" spans="2:31" ht="25.05" customHeight="1">
      <c r="B792" s="117"/>
      <c r="C792" s="117" t="s">
        <v>12</v>
      </c>
      <c r="D792" s="117"/>
      <c r="E792" s="117"/>
      <c r="F792" s="117"/>
      <c r="G792" s="117"/>
      <c r="H792" s="117"/>
      <c r="I792" s="117"/>
      <c r="J792" s="117"/>
      <c r="K792" s="117"/>
      <c r="L792" s="117"/>
      <c r="M792" s="118"/>
      <c r="N792" s="118"/>
      <c r="O792" s="118"/>
      <c r="P792" s="118"/>
      <c r="Q792" s="119"/>
      <c r="R792" s="119"/>
      <c r="S792" s="119"/>
      <c r="T792" s="119"/>
      <c r="U792" s="110">
        <f t="shared" si="73"/>
        <v>0</v>
      </c>
      <c r="V792" s="110">
        <f t="shared" si="72"/>
        <v>0</v>
      </c>
      <c r="W792" s="88"/>
      <c r="X792" s="111" t="str">
        <f>IF(ISNUMBER(B792), IF(COUNTIF($B$10:$B792, B792)=COUNTIF($B:$B, B792), "1", "0"), "")</f>
        <v/>
      </c>
      <c r="Y792" s="112">
        <f t="shared" si="74"/>
        <v>0</v>
      </c>
      <c r="Z792" s="113" t="str" cm="1">
        <f t="array" ref="Z792">_xlfn.IFS(S792="","未応札",S792&gt;0,"応札")</f>
        <v>未応札</v>
      </c>
      <c r="AA792" s="113" t="str" cm="1">
        <f t="array" ref="AA792">_xlfn.IFS(T792=0,"未約定",T792=S792,"約定",T792&lt;S792,"一部約定")</f>
        <v>未約定</v>
      </c>
      <c r="AB792" s="117"/>
      <c r="AC792" s="114" t="str">
        <f t="shared" si="75"/>
        <v/>
      </c>
      <c r="AD792" s="115" t="str">
        <f t="shared" si="76"/>
        <v/>
      </c>
      <c r="AE792" s="116" t="str">
        <f t="shared" si="77"/>
        <v/>
      </c>
    </row>
    <row r="793" spans="2:31" ht="25.05" customHeight="1">
      <c r="B793" s="117"/>
      <c r="C793" s="117" t="s">
        <v>12</v>
      </c>
      <c r="D793" s="117"/>
      <c r="E793" s="117"/>
      <c r="F793" s="117"/>
      <c r="G793" s="117"/>
      <c r="H793" s="117"/>
      <c r="I793" s="117"/>
      <c r="J793" s="117"/>
      <c r="K793" s="117"/>
      <c r="L793" s="117"/>
      <c r="M793" s="118"/>
      <c r="N793" s="118"/>
      <c r="O793" s="118"/>
      <c r="P793" s="118"/>
      <c r="Q793" s="119"/>
      <c r="R793" s="119"/>
      <c r="S793" s="119"/>
      <c r="T793" s="119"/>
      <c r="U793" s="110">
        <f t="shared" si="73"/>
        <v>0</v>
      </c>
      <c r="V793" s="110">
        <f t="shared" si="72"/>
        <v>0</v>
      </c>
      <c r="W793" s="88"/>
      <c r="X793" s="111" t="str">
        <f>IF(ISNUMBER(B793), IF(COUNTIF($B$10:$B793, B793)=COUNTIF($B:$B, B793), "1", "0"), "")</f>
        <v/>
      </c>
      <c r="Y793" s="112">
        <f t="shared" si="74"/>
        <v>0</v>
      </c>
      <c r="Z793" s="113" t="str" cm="1">
        <f t="array" ref="Z793">_xlfn.IFS(S793="","未応札",S793&gt;0,"応札")</f>
        <v>未応札</v>
      </c>
      <c r="AA793" s="113" t="str" cm="1">
        <f t="array" ref="AA793">_xlfn.IFS(T793=0,"未約定",T793=S793,"約定",T793&lt;S793,"一部約定")</f>
        <v>未約定</v>
      </c>
      <c r="AB793" s="117"/>
      <c r="AC793" s="114" t="str">
        <f t="shared" si="75"/>
        <v/>
      </c>
      <c r="AD793" s="115" t="str">
        <f t="shared" si="76"/>
        <v/>
      </c>
      <c r="AE793" s="116" t="str">
        <f t="shared" si="77"/>
        <v/>
      </c>
    </row>
    <row r="794" spans="2:31" ht="25.05" customHeight="1">
      <c r="B794" s="117"/>
      <c r="C794" s="117" t="s">
        <v>12</v>
      </c>
      <c r="D794" s="117"/>
      <c r="E794" s="117"/>
      <c r="F794" s="117"/>
      <c r="G794" s="117"/>
      <c r="H794" s="117"/>
      <c r="I794" s="117"/>
      <c r="J794" s="117"/>
      <c r="K794" s="117"/>
      <c r="L794" s="117"/>
      <c r="M794" s="118"/>
      <c r="N794" s="118"/>
      <c r="O794" s="118"/>
      <c r="P794" s="118"/>
      <c r="Q794" s="119"/>
      <c r="R794" s="119"/>
      <c r="S794" s="119"/>
      <c r="T794" s="119"/>
      <c r="U794" s="110">
        <f t="shared" si="73"/>
        <v>0</v>
      </c>
      <c r="V794" s="110">
        <f t="shared" si="72"/>
        <v>0</v>
      </c>
      <c r="W794" s="88"/>
      <c r="X794" s="111" t="str">
        <f>IF(ISNUMBER(B794), IF(COUNTIF($B$10:$B794, B794)=COUNTIF($B:$B, B794), "1", "0"), "")</f>
        <v/>
      </c>
      <c r="Y794" s="112">
        <f t="shared" si="74"/>
        <v>0</v>
      </c>
      <c r="Z794" s="113" t="str" cm="1">
        <f t="array" ref="Z794">_xlfn.IFS(S794="","未応札",S794&gt;0,"応札")</f>
        <v>未応札</v>
      </c>
      <c r="AA794" s="113" t="str" cm="1">
        <f t="array" ref="AA794">_xlfn.IFS(T794=0,"未約定",T794=S794,"約定",T794&lt;S794,"一部約定")</f>
        <v>未約定</v>
      </c>
      <c r="AB794" s="117"/>
      <c r="AC794" s="114" t="str">
        <f t="shared" si="75"/>
        <v/>
      </c>
      <c r="AD794" s="115" t="str">
        <f t="shared" si="76"/>
        <v/>
      </c>
      <c r="AE794" s="116" t="str">
        <f t="shared" si="77"/>
        <v/>
      </c>
    </row>
    <row r="795" spans="2:31" ht="25.05" customHeight="1">
      <c r="B795" s="117"/>
      <c r="C795" s="117" t="s">
        <v>12</v>
      </c>
      <c r="D795" s="117"/>
      <c r="E795" s="117"/>
      <c r="F795" s="117"/>
      <c r="G795" s="117"/>
      <c r="H795" s="117"/>
      <c r="I795" s="117"/>
      <c r="J795" s="117"/>
      <c r="K795" s="117"/>
      <c r="L795" s="117"/>
      <c r="M795" s="118"/>
      <c r="N795" s="118"/>
      <c r="O795" s="118"/>
      <c r="P795" s="118"/>
      <c r="Q795" s="119"/>
      <c r="R795" s="119"/>
      <c r="S795" s="119"/>
      <c r="T795" s="119"/>
      <c r="U795" s="110">
        <f t="shared" si="73"/>
        <v>0</v>
      </c>
      <c r="V795" s="110">
        <f t="shared" si="72"/>
        <v>0</v>
      </c>
      <c r="W795" s="88"/>
      <c r="X795" s="111" t="str">
        <f>IF(ISNUMBER(B795), IF(COUNTIF($B$10:$B795, B795)=COUNTIF($B:$B, B795), "1", "0"), "")</f>
        <v/>
      </c>
      <c r="Y795" s="112">
        <f t="shared" si="74"/>
        <v>0</v>
      </c>
      <c r="Z795" s="113" t="str" cm="1">
        <f t="array" ref="Z795">_xlfn.IFS(S795="","未応札",S795&gt;0,"応札")</f>
        <v>未応札</v>
      </c>
      <c r="AA795" s="113" t="str" cm="1">
        <f t="array" ref="AA795">_xlfn.IFS(T795=0,"未約定",T795=S795,"約定",T795&lt;S795,"一部約定")</f>
        <v>未約定</v>
      </c>
      <c r="AB795" s="117"/>
      <c r="AC795" s="114" t="str">
        <f t="shared" si="75"/>
        <v/>
      </c>
      <c r="AD795" s="115" t="str">
        <f t="shared" si="76"/>
        <v/>
      </c>
      <c r="AE795" s="116" t="str">
        <f t="shared" si="77"/>
        <v/>
      </c>
    </row>
    <row r="796" spans="2:31" ht="25.05" customHeight="1">
      <c r="B796" s="117"/>
      <c r="C796" s="117" t="s">
        <v>12</v>
      </c>
      <c r="D796" s="117"/>
      <c r="E796" s="117"/>
      <c r="F796" s="117"/>
      <c r="G796" s="117"/>
      <c r="H796" s="117"/>
      <c r="I796" s="117"/>
      <c r="J796" s="117"/>
      <c r="K796" s="117"/>
      <c r="L796" s="117"/>
      <c r="M796" s="118"/>
      <c r="N796" s="118"/>
      <c r="O796" s="118"/>
      <c r="P796" s="118"/>
      <c r="Q796" s="119"/>
      <c r="R796" s="119"/>
      <c r="S796" s="119"/>
      <c r="T796" s="119"/>
      <c r="U796" s="110">
        <f t="shared" si="73"/>
        <v>0</v>
      </c>
      <c r="V796" s="110">
        <f t="shared" si="72"/>
        <v>0</v>
      </c>
      <c r="W796" s="88"/>
      <c r="X796" s="111" t="str">
        <f>IF(ISNUMBER(B796), IF(COUNTIF($B$10:$B796, B796)=COUNTIF($B:$B, B796), "1", "0"), "")</f>
        <v/>
      </c>
      <c r="Y796" s="112">
        <f t="shared" si="74"/>
        <v>0</v>
      </c>
      <c r="Z796" s="113" t="str" cm="1">
        <f t="array" ref="Z796">_xlfn.IFS(S796="","未応札",S796&gt;0,"応札")</f>
        <v>未応札</v>
      </c>
      <c r="AA796" s="113" t="str" cm="1">
        <f t="array" ref="AA796">_xlfn.IFS(T796=0,"未約定",T796=S796,"約定",T796&lt;S796,"一部約定")</f>
        <v>未約定</v>
      </c>
      <c r="AB796" s="117"/>
      <c r="AC796" s="114" t="str">
        <f t="shared" si="75"/>
        <v/>
      </c>
      <c r="AD796" s="115" t="str">
        <f t="shared" si="76"/>
        <v/>
      </c>
      <c r="AE796" s="116" t="str">
        <f t="shared" si="77"/>
        <v/>
      </c>
    </row>
    <row r="797" spans="2:31" ht="25.05" customHeight="1">
      <c r="B797" s="117"/>
      <c r="C797" s="117" t="s">
        <v>12</v>
      </c>
      <c r="D797" s="117"/>
      <c r="E797" s="117"/>
      <c r="F797" s="117"/>
      <c r="G797" s="117"/>
      <c r="H797" s="117"/>
      <c r="I797" s="117"/>
      <c r="J797" s="117"/>
      <c r="K797" s="117"/>
      <c r="L797" s="117"/>
      <c r="M797" s="118"/>
      <c r="N797" s="118"/>
      <c r="O797" s="118"/>
      <c r="P797" s="118"/>
      <c r="Q797" s="119"/>
      <c r="R797" s="119"/>
      <c r="S797" s="119"/>
      <c r="T797" s="119"/>
      <c r="U797" s="110">
        <f t="shared" si="73"/>
        <v>0</v>
      </c>
      <c r="V797" s="110">
        <f t="shared" si="72"/>
        <v>0</v>
      </c>
      <c r="W797" s="88"/>
      <c r="X797" s="111" t="str">
        <f>IF(ISNUMBER(B797), IF(COUNTIF($B$10:$B797, B797)=COUNTIF($B:$B, B797), "1", "0"), "")</f>
        <v/>
      </c>
      <c r="Y797" s="112">
        <f t="shared" si="74"/>
        <v>0</v>
      </c>
      <c r="Z797" s="113" t="str" cm="1">
        <f t="array" ref="Z797">_xlfn.IFS(S797="","未応札",S797&gt;0,"応札")</f>
        <v>未応札</v>
      </c>
      <c r="AA797" s="113" t="str" cm="1">
        <f t="array" ref="AA797">_xlfn.IFS(T797=0,"未約定",T797=S797,"約定",T797&lt;S797,"一部約定")</f>
        <v>未約定</v>
      </c>
      <c r="AB797" s="117"/>
      <c r="AC797" s="114" t="str">
        <f t="shared" si="75"/>
        <v/>
      </c>
      <c r="AD797" s="115" t="str">
        <f t="shared" si="76"/>
        <v/>
      </c>
      <c r="AE797" s="116" t="str">
        <f t="shared" si="77"/>
        <v/>
      </c>
    </row>
    <row r="798" spans="2:31" ht="25.05" customHeight="1">
      <c r="B798" s="117"/>
      <c r="C798" s="117" t="s">
        <v>12</v>
      </c>
      <c r="D798" s="117"/>
      <c r="E798" s="117"/>
      <c r="F798" s="117"/>
      <c r="G798" s="117"/>
      <c r="H798" s="117"/>
      <c r="I798" s="117"/>
      <c r="J798" s="117"/>
      <c r="K798" s="117"/>
      <c r="L798" s="117"/>
      <c r="M798" s="118"/>
      <c r="N798" s="118"/>
      <c r="O798" s="118"/>
      <c r="P798" s="118"/>
      <c r="Q798" s="119"/>
      <c r="R798" s="119"/>
      <c r="S798" s="119"/>
      <c r="T798" s="119"/>
      <c r="U798" s="110">
        <f t="shared" si="73"/>
        <v>0</v>
      </c>
      <c r="V798" s="110">
        <f t="shared" si="72"/>
        <v>0</v>
      </c>
      <c r="W798" s="88"/>
      <c r="X798" s="111" t="str">
        <f>IF(ISNUMBER(B798), IF(COUNTIF($B$10:$B798, B798)=COUNTIF($B:$B, B798), "1", "0"), "")</f>
        <v/>
      </c>
      <c r="Y798" s="112">
        <f t="shared" si="74"/>
        <v>0</v>
      </c>
      <c r="Z798" s="113" t="str" cm="1">
        <f t="array" ref="Z798">_xlfn.IFS(S798="","未応札",S798&gt;0,"応札")</f>
        <v>未応札</v>
      </c>
      <c r="AA798" s="113" t="str" cm="1">
        <f t="array" ref="AA798">_xlfn.IFS(T798=0,"未約定",T798=S798,"約定",T798&lt;S798,"一部約定")</f>
        <v>未約定</v>
      </c>
      <c r="AB798" s="117"/>
      <c r="AC798" s="114" t="str">
        <f t="shared" si="75"/>
        <v/>
      </c>
      <c r="AD798" s="115" t="str">
        <f t="shared" si="76"/>
        <v/>
      </c>
      <c r="AE798" s="116" t="str">
        <f t="shared" si="77"/>
        <v/>
      </c>
    </row>
    <row r="799" spans="2:31" ht="25.05" customHeight="1">
      <c r="B799" s="117"/>
      <c r="C799" s="117" t="s">
        <v>12</v>
      </c>
      <c r="D799" s="117"/>
      <c r="E799" s="117"/>
      <c r="F799" s="117"/>
      <c r="G799" s="117"/>
      <c r="H799" s="117"/>
      <c r="I799" s="117"/>
      <c r="J799" s="117"/>
      <c r="K799" s="117"/>
      <c r="L799" s="117"/>
      <c r="M799" s="118"/>
      <c r="N799" s="118"/>
      <c r="O799" s="118"/>
      <c r="P799" s="118"/>
      <c r="Q799" s="119"/>
      <c r="R799" s="119"/>
      <c r="S799" s="119"/>
      <c r="T799" s="119"/>
      <c r="U799" s="110">
        <f t="shared" si="73"/>
        <v>0</v>
      </c>
      <c r="V799" s="110">
        <f t="shared" si="72"/>
        <v>0</v>
      </c>
      <c r="W799" s="88"/>
      <c r="X799" s="111" t="str">
        <f>IF(ISNUMBER(B799), IF(COUNTIF($B$10:$B799, B799)=COUNTIF($B:$B, B799), "1", "0"), "")</f>
        <v/>
      </c>
      <c r="Y799" s="112">
        <f t="shared" si="74"/>
        <v>0</v>
      </c>
      <c r="Z799" s="113" t="str" cm="1">
        <f t="array" ref="Z799">_xlfn.IFS(S799="","未応札",S799&gt;0,"応札")</f>
        <v>未応札</v>
      </c>
      <c r="AA799" s="113" t="str" cm="1">
        <f t="array" ref="AA799">_xlfn.IFS(T799=0,"未約定",T799=S799,"約定",T799&lt;S799,"一部約定")</f>
        <v>未約定</v>
      </c>
      <c r="AB799" s="117"/>
      <c r="AC799" s="114" t="str">
        <f t="shared" si="75"/>
        <v/>
      </c>
      <c r="AD799" s="115" t="str">
        <f t="shared" si="76"/>
        <v/>
      </c>
      <c r="AE799" s="116" t="str">
        <f t="shared" si="77"/>
        <v/>
      </c>
    </row>
    <row r="800" spans="2:31" ht="25.05" customHeight="1">
      <c r="B800" s="117"/>
      <c r="C800" s="117" t="s">
        <v>12</v>
      </c>
      <c r="D800" s="117"/>
      <c r="E800" s="117"/>
      <c r="F800" s="117"/>
      <c r="G800" s="117"/>
      <c r="H800" s="117"/>
      <c r="I800" s="117"/>
      <c r="J800" s="117"/>
      <c r="K800" s="117"/>
      <c r="L800" s="117"/>
      <c r="M800" s="118"/>
      <c r="N800" s="118"/>
      <c r="O800" s="118"/>
      <c r="P800" s="118"/>
      <c r="Q800" s="119"/>
      <c r="R800" s="119"/>
      <c r="S800" s="119"/>
      <c r="T800" s="119"/>
      <c r="U800" s="110">
        <f t="shared" si="73"/>
        <v>0</v>
      </c>
      <c r="V800" s="110">
        <f t="shared" si="72"/>
        <v>0</v>
      </c>
      <c r="W800" s="88"/>
      <c r="X800" s="111" t="str">
        <f>IF(ISNUMBER(B800), IF(COUNTIF($B$10:$B800, B800)=COUNTIF($B:$B, B800), "1", "0"), "")</f>
        <v/>
      </c>
      <c r="Y800" s="112">
        <f t="shared" si="74"/>
        <v>0</v>
      </c>
      <c r="Z800" s="113" t="str" cm="1">
        <f t="array" ref="Z800">_xlfn.IFS(S800="","未応札",S800&gt;0,"応札")</f>
        <v>未応札</v>
      </c>
      <c r="AA800" s="113" t="str" cm="1">
        <f t="array" ref="AA800">_xlfn.IFS(T800=0,"未約定",T800=S800,"約定",T800&lt;S800,"一部約定")</f>
        <v>未約定</v>
      </c>
      <c r="AB800" s="117"/>
      <c r="AC800" s="114" t="str">
        <f t="shared" si="75"/>
        <v/>
      </c>
      <c r="AD800" s="115" t="str">
        <f t="shared" si="76"/>
        <v/>
      </c>
      <c r="AE800" s="116" t="str">
        <f t="shared" si="77"/>
        <v/>
      </c>
    </row>
    <row r="801" spans="2:31" ht="25.05" customHeight="1">
      <c r="B801" s="117"/>
      <c r="C801" s="117" t="s">
        <v>12</v>
      </c>
      <c r="D801" s="117"/>
      <c r="E801" s="117"/>
      <c r="F801" s="117"/>
      <c r="G801" s="117"/>
      <c r="H801" s="117"/>
      <c r="I801" s="117"/>
      <c r="J801" s="117"/>
      <c r="K801" s="117"/>
      <c r="L801" s="117"/>
      <c r="M801" s="118"/>
      <c r="N801" s="118"/>
      <c r="O801" s="118"/>
      <c r="P801" s="118"/>
      <c r="Q801" s="119"/>
      <c r="R801" s="119"/>
      <c r="S801" s="119"/>
      <c r="T801" s="119"/>
      <c r="U801" s="110">
        <f t="shared" si="73"/>
        <v>0</v>
      </c>
      <c r="V801" s="110">
        <f t="shared" si="72"/>
        <v>0</v>
      </c>
      <c r="W801" s="88"/>
      <c r="X801" s="111" t="str">
        <f>IF(ISNUMBER(B801), IF(COUNTIF($B$10:$B801, B801)=COUNTIF($B:$B, B801), "1", "0"), "")</f>
        <v/>
      </c>
      <c r="Y801" s="112">
        <f t="shared" si="74"/>
        <v>0</v>
      </c>
      <c r="Z801" s="113" t="str" cm="1">
        <f t="array" ref="Z801">_xlfn.IFS(S801="","未応札",S801&gt;0,"応札")</f>
        <v>未応札</v>
      </c>
      <c r="AA801" s="113" t="str" cm="1">
        <f t="array" ref="AA801">_xlfn.IFS(T801=0,"未約定",T801=S801,"約定",T801&lt;S801,"一部約定")</f>
        <v>未約定</v>
      </c>
      <c r="AB801" s="117"/>
      <c r="AC801" s="114" t="str">
        <f t="shared" si="75"/>
        <v/>
      </c>
      <c r="AD801" s="115" t="str">
        <f t="shared" si="76"/>
        <v/>
      </c>
      <c r="AE801" s="116" t="str">
        <f t="shared" si="77"/>
        <v/>
      </c>
    </row>
    <row r="802" spans="2:31" ht="25.05" customHeight="1">
      <c r="B802" s="117"/>
      <c r="C802" s="117" t="s">
        <v>12</v>
      </c>
      <c r="D802" s="117"/>
      <c r="E802" s="117"/>
      <c r="F802" s="117"/>
      <c r="G802" s="117"/>
      <c r="H802" s="117"/>
      <c r="I802" s="117"/>
      <c r="J802" s="117"/>
      <c r="K802" s="117"/>
      <c r="L802" s="117"/>
      <c r="M802" s="118"/>
      <c r="N802" s="118"/>
      <c r="O802" s="118"/>
      <c r="P802" s="118"/>
      <c r="Q802" s="119"/>
      <c r="R802" s="119"/>
      <c r="S802" s="119"/>
      <c r="T802" s="119"/>
      <c r="U802" s="110">
        <f t="shared" si="73"/>
        <v>0</v>
      </c>
      <c r="V802" s="110">
        <f t="shared" si="72"/>
        <v>0</v>
      </c>
      <c r="W802" s="88"/>
      <c r="X802" s="111" t="str">
        <f>IF(ISNUMBER(B802), IF(COUNTIF($B$10:$B802, B802)=COUNTIF($B:$B, B802), "1", "0"), "")</f>
        <v/>
      </c>
      <c r="Y802" s="112">
        <f t="shared" si="74"/>
        <v>0</v>
      </c>
      <c r="Z802" s="113" t="str" cm="1">
        <f t="array" ref="Z802">_xlfn.IFS(S802="","未応札",S802&gt;0,"応札")</f>
        <v>未応札</v>
      </c>
      <c r="AA802" s="113" t="str" cm="1">
        <f t="array" ref="AA802">_xlfn.IFS(T802=0,"未約定",T802=S802,"約定",T802&lt;S802,"一部約定")</f>
        <v>未約定</v>
      </c>
      <c r="AB802" s="117"/>
      <c r="AC802" s="114" t="str">
        <f t="shared" si="75"/>
        <v/>
      </c>
      <c r="AD802" s="115" t="str">
        <f t="shared" si="76"/>
        <v/>
      </c>
      <c r="AE802" s="116" t="str">
        <f t="shared" si="77"/>
        <v/>
      </c>
    </row>
    <row r="803" spans="2:31" ht="25.05" customHeight="1">
      <c r="B803" s="117"/>
      <c r="C803" s="117" t="s">
        <v>12</v>
      </c>
      <c r="D803" s="117"/>
      <c r="E803" s="117"/>
      <c r="F803" s="117"/>
      <c r="G803" s="117"/>
      <c r="H803" s="117"/>
      <c r="I803" s="117"/>
      <c r="J803" s="117"/>
      <c r="K803" s="117"/>
      <c r="L803" s="117"/>
      <c r="M803" s="118"/>
      <c r="N803" s="118"/>
      <c r="O803" s="118"/>
      <c r="P803" s="118"/>
      <c r="Q803" s="119"/>
      <c r="R803" s="119"/>
      <c r="S803" s="119"/>
      <c r="T803" s="119"/>
      <c r="U803" s="110">
        <f t="shared" si="73"/>
        <v>0</v>
      </c>
      <c r="V803" s="110">
        <f t="shared" si="72"/>
        <v>0</v>
      </c>
      <c r="W803" s="88"/>
      <c r="X803" s="111" t="str">
        <f>IF(ISNUMBER(B803), IF(COUNTIF($B$10:$B803, B803)=COUNTIF($B:$B, B803), "1", "0"), "")</f>
        <v/>
      </c>
      <c r="Y803" s="112">
        <f t="shared" si="74"/>
        <v>0</v>
      </c>
      <c r="Z803" s="113" t="str" cm="1">
        <f t="array" ref="Z803">_xlfn.IFS(S803="","未応札",S803&gt;0,"応札")</f>
        <v>未応札</v>
      </c>
      <c r="AA803" s="113" t="str" cm="1">
        <f t="array" ref="AA803">_xlfn.IFS(T803=0,"未約定",T803=S803,"約定",T803&lt;S803,"一部約定")</f>
        <v>未約定</v>
      </c>
      <c r="AB803" s="117"/>
      <c r="AC803" s="114" t="str">
        <f t="shared" si="75"/>
        <v/>
      </c>
      <c r="AD803" s="115" t="str">
        <f t="shared" si="76"/>
        <v/>
      </c>
      <c r="AE803" s="116" t="str">
        <f t="shared" si="77"/>
        <v/>
      </c>
    </row>
    <row r="804" spans="2:31" ht="25.05" customHeight="1">
      <c r="B804" s="117"/>
      <c r="C804" s="117" t="s">
        <v>12</v>
      </c>
      <c r="D804" s="117"/>
      <c r="E804" s="117"/>
      <c r="F804" s="117"/>
      <c r="G804" s="117"/>
      <c r="H804" s="117"/>
      <c r="I804" s="117"/>
      <c r="J804" s="117"/>
      <c r="K804" s="117"/>
      <c r="L804" s="117"/>
      <c r="M804" s="118"/>
      <c r="N804" s="118"/>
      <c r="O804" s="118"/>
      <c r="P804" s="118"/>
      <c r="Q804" s="119"/>
      <c r="R804" s="119"/>
      <c r="S804" s="119"/>
      <c r="T804" s="119"/>
      <c r="U804" s="110">
        <f t="shared" si="73"/>
        <v>0</v>
      </c>
      <c r="V804" s="110">
        <f t="shared" si="72"/>
        <v>0</v>
      </c>
      <c r="W804" s="88"/>
      <c r="X804" s="111" t="str">
        <f>IF(ISNUMBER(B804), IF(COUNTIF($B$10:$B804, B804)=COUNTIF($B:$B, B804), "1", "0"), "")</f>
        <v/>
      </c>
      <c r="Y804" s="112">
        <f t="shared" si="74"/>
        <v>0</v>
      </c>
      <c r="Z804" s="113" t="str" cm="1">
        <f t="array" ref="Z804">_xlfn.IFS(S804="","未応札",S804&gt;0,"応札")</f>
        <v>未応札</v>
      </c>
      <c r="AA804" s="113" t="str" cm="1">
        <f t="array" ref="AA804">_xlfn.IFS(T804=0,"未約定",T804=S804,"約定",T804&lt;S804,"一部約定")</f>
        <v>未約定</v>
      </c>
      <c r="AB804" s="117"/>
      <c r="AC804" s="114" t="str">
        <f t="shared" si="75"/>
        <v/>
      </c>
      <c r="AD804" s="115" t="str">
        <f t="shared" si="76"/>
        <v/>
      </c>
      <c r="AE804" s="116" t="str">
        <f t="shared" si="77"/>
        <v/>
      </c>
    </row>
    <row r="805" spans="2:31" ht="25.05" customHeight="1">
      <c r="B805" s="117"/>
      <c r="C805" s="117" t="s">
        <v>12</v>
      </c>
      <c r="D805" s="117"/>
      <c r="E805" s="117"/>
      <c r="F805" s="117"/>
      <c r="G805" s="117"/>
      <c r="H805" s="117"/>
      <c r="I805" s="117"/>
      <c r="J805" s="117"/>
      <c r="K805" s="117"/>
      <c r="L805" s="117"/>
      <c r="M805" s="118"/>
      <c r="N805" s="118"/>
      <c r="O805" s="118"/>
      <c r="P805" s="118"/>
      <c r="Q805" s="119"/>
      <c r="R805" s="119"/>
      <c r="S805" s="119"/>
      <c r="T805" s="119"/>
      <c r="U805" s="110">
        <f t="shared" si="73"/>
        <v>0</v>
      </c>
      <c r="V805" s="110">
        <f t="shared" si="72"/>
        <v>0</v>
      </c>
      <c r="W805" s="88"/>
      <c r="X805" s="111" t="str">
        <f>IF(ISNUMBER(B805), IF(COUNTIF($B$10:$B805, B805)=COUNTIF($B:$B, B805), "1", "0"), "")</f>
        <v/>
      </c>
      <c r="Y805" s="112">
        <f t="shared" si="74"/>
        <v>0</v>
      </c>
      <c r="Z805" s="113" t="str" cm="1">
        <f t="array" ref="Z805">_xlfn.IFS(S805="","未応札",S805&gt;0,"応札")</f>
        <v>未応札</v>
      </c>
      <c r="AA805" s="113" t="str" cm="1">
        <f t="array" ref="AA805">_xlfn.IFS(T805=0,"未約定",T805=S805,"約定",T805&lt;S805,"一部約定")</f>
        <v>未約定</v>
      </c>
      <c r="AB805" s="117"/>
      <c r="AC805" s="114" t="str">
        <f t="shared" si="75"/>
        <v/>
      </c>
      <c r="AD805" s="115" t="str">
        <f t="shared" si="76"/>
        <v/>
      </c>
      <c r="AE805" s="116" t="str">
        <f t="shared" si="77"/>
        <v/>
      </c>
    </row>
    <row r="806" spans="2:31" ht="25.05" customHeight="1">
      <c r="B806" s="117"/>
      <c r="C806" s="117" t="s">
        <v>12</v>
      </c>
      <c r="D806" s="117"/>
      <c r="E806" s="117"/>
      <c r="F806" s="117"/>
      <c r="G806" s="117"/>
      <c r="H806" s="117"/>
      <c r="I806" s="117"/>
      <c r="J806" s="117"/>
      <c r="K806" s="117"/>
      <c r="L806" s="117"/>
      <c r="M806" s="118"/>
      <c r="N806" s="118"/>
      <c r="O806" s="118"/>
      <c r="P806" s="118"/>
      <c r="Q806" s="119"/>
      <c r="R806" s="119"/>
      <c r="S806" s="119"/>
      <c r="T806" s="119"/>
      <c r="U806" s="110">
        <f t="shared" si="73"/>
        <v>0</v>
      </c>
      <c r="V806" s="110">
        <f t="shared" si="72"/>
        <v>0</v>
      </c>
      <c r="W806" s="88"/>
      <c r="X806" s="111" t="str">
        <f>IF(ISNUMBER(B806), IF(COUNTIF($B$10:$B806, B806)=COUNTIF($B:$B, B806), "1", "0"), "")</f>
        <v/>
      </c>
      <c r="Y806" s="112">
        <f t="shared" si="74"/>
        <v>0</v>
      </c>
      <c r="Z806" s="113" t="str" cm="1">
        <f t="array" ref="Z806">_xlfn.IFS(S806="","未応札",S806&gt;0,"応札")</f>
        <v>未応札</v>
      </c>
      <c r="AA806" s="113" t="str" cm="1">
        <f t="array" ref="AA806">_xlfn.IFS(T806=0,"未約定",T806=S806,"約定",T806&lt;S806,"一部約定")</f>
        <v>未約定</v>
      </c>
      <c r="AB806" s="117"/>
      <c r="AC806" s="114" t="str">
        <f t="shared" si="75"/>
        <v/>
      </c>
      <c r="AD806" s="115" t="str">
        <f t="shared" si="76"/>
        <v/>
      </c>
      <c r="AE806" s="116" t="str">
        <f t="shared" si="77"/>
        <v/>
      </c>
    </row>
    <row r="807" spans="2:31" ht="25.05" customHeight="1">
      <c r="B807" s="117"/>
      <c r="C807" s="117" t="s">
        <v>12</v>
      </c>
      <c r="D807" s="117"/>
      <c r="E807" s="117"/>
      <c r="F807" s="117"/>
      <c r="G807" s="117"/>
      <c r="H807" s="117"/>
      <c r="I807" s="117"/>
      <c r="J807" s="117"/>
      <c r="K807" s="117"/>
      <c r="L807" s="117"/>
      <c r="M807" s="118"/>
      <c r="N807" s="118"/>
      <c r="O807" s="118"/>
      <c r="P807" s="118"/>
      <c r="Q807" s="119"/>
      <c r="R807" s="119"/>
      <c r="S807" s="119"/>
      <c r="T807" s="119"/>
      <c r="U807" s="110">
        <f t="shared" si="73"/>
        <v>0</v>
      </c>
      <c r="V807" s="110">
        <f t="shared" si="72"/>
        <v>0</v>
      </c>
      <c r="W807" s="88"/>
      <c r="X807" s="111" t="str">
        <f>IF(ISNUMBER(B807), IF(COUNTIF($B$10:$B807, B807)=COUNTIF($B:$B, B807), "1", "0"), "")</f>
        <v/>
      </c>
      <c r="Y807" s="112">
        <f t="shared" si="74"/>
        <v>0</v>
      </c>
      <c r="Z807" s="113" t="str" cm="1">
        <f t="array" ref="Z807">_xlfn.IFS(S807="","未応札",S807&gt;0,"応札")</f>
        <v>未応札</v>
      </c>
      <c r="AA807" s="113" t="str" cm="1">
        <f t="array" ref="AA807">_xlfn.IFS(T807=0,"未約定",T807=S807,"約定",T807&lt;S807,"一部約定")</f>
        <v>未約定</v>
      </c>
      <c r="AB807" s="117"/>
      <c r="AC807" s="114" t="str">
        <f t="shared" si="75"/>
        <v/>
      </c>
      <c r="AD807" s="115" t="str">
        <f t="shared" si="76"/>
        <v/>
      </c>
      <c r="AE807" s="116" t="str">
        <f t="shared" si="77"/>
        <v/>
      </c>
    </row>
    <row r="808" spans="2:31" ht="25.05" customHeight="1">
      <c r="B808" s="117"/>
      <c r="C808" s="117" t="s">
        <v>12</v>
      </c>
      <c r="D808" s="117"/>
      <c r="E808" s="117"/>
      <c r="F808" s="117"/>
      <c r="G808" s="117"/>
      <c r="H808" s="117"/>
      <c r="I808" s="117"/>
      <c r="J808" s="117"/>
      <c r="K808" s="117"/>
      <c r="L808" s="117"/>
      <c r="M808" s="118"/>
      <c r="N808" s="118"/>
      <c r="O808" s="118"/>
      <c r="P808" s="118"/>
      <c r="Q808" s="119"/>
      <c r="R808" s="119"/>
      <c r="S808" s="119"/>
      <c r="T808" s="119"/>
      <c r="U808" s="110">
        <f t="shared" si="73"/>
        <v>0</v>
      </c>
      <c r="V808" s="110">
        <f t="shared" si="72"/>
        <v>0</v>
      </c>
      <c r="W808" s="88"/>
      <c r="X808" s="111" t="str">
        <f>IF(ISNUMBER(B808), IF(COUNTIF($B$10:$B808, B808)=COUNTIF($B:$B, B808), "1", "0"), "")</f>
        <v/>
      </c>
      <c r="Y808" s="112">
        <f t="shared" si="74"/>
        <v>0</v>
      </c>
      <c r="Z808" s="113" t="str" cm="1">
        <f t="array" ref="Z808">_xlfn.IFS(S808="","未応札",S808&gt;0,"応札")</f>
        <v>未応札</v>
      </c>
      <c r="AA808" s="113" t="str" cm="1">
        <f t="array" ref="AA808">_xlfn.IFS(T808=0,"未約定",T808=S808,"約定",T808&lt;S808,"一部約定")</f>
        <v>未約定</v>
      </c>
      <c r="AB808" s="117"/>
      <c r="AC808" s="114" t="str">
        <f t="shared" si="75"/>
        <v/>
      </c>
      <c r="AD808" s="115" t="str">
        <f t="shared" si="76"/>
        <v/>
      </c>
      <c r="AE808" s="116" t="str">
        <f t="shared" si="77"/>
        <v/>
      </c>
    </row>
    <row r="809" spans="2:31" ht="25.05" customHeight="1">
      <c r="B809" s="117"/>
      <c r="C809" s="117" t="s">
        <v>12</v>
      </c>
      <c r="D809" s="117"/>
      <c r="E809" s="117"/>
      <c r="F809" s="117"/>
      <c r="G809" s="117"/>
      <c r="H809" s="117"/>
      <c r="I809" s="117"/>
      <c r="J809" s="117"/>
      <c r="K809" s="117"/>
      <c r="L809" s="117"/>
      <c r="M809" s="118"/>
      <c r="N809" s="118"/>
      <c r="O809" s="118"/>
      <c r="P809" s="118"/>
      <c r="Q809" s="119"/>
      <c r="R809" s="119"/>
      <c r="S809" s="119"/>
      <c r="T809" s="119"/>
      <c r="U809" s="110">
        <f t="shared" si="73"/>
        <v>0</v>
      </c>
      <c r="V809" s="110">
        <f t="shared" si="72"/>
        <v>0</v>
      </c>
      <c r="W809" s="88"/>
      <c r="X809" s="111" t="str">
        <f>IF(ISNUMBER(B809), IF(COUNTIF($B$10:$B809, B809)=COUNTIF($B:$B, B809), "1", "0"), "")</f>
        <v/>
      </c>
      <c r="Y809" s="112">
        <f t="shared" si="74"/>
        <v>0</v>
      </c>
      <c r="Z809" s="113" t="str" cm="1">
        <f t="array" ref="Z809">_xlfn.IFS(S809="","未応札",S809&gt;0,"応札")</f>
        <v>未応札</v>
      </c>
      <c r="AA809" s="113" t="str" cm="1">
        <f t="array" ref="AA809">_xlfn.IFS(T809=0,"未約定",T809=S809,"約定",T809&lt;S809,"一部約定")</f>
        <v>未約定</v>
      </c>
      <c r="AB809" s="117"/>
      <c r="AC809" s="114" t="str">
        <f t="shared" si="75"/>
        <v/>
      </c>
      <c r="AD809" s="115" t="str">
        <f t="shared" si="76"/>
        <v/>
      </c>
      <c r="AE809" s="116" t="str">
        <f t="shared" si="77"/>
        <v/>
      </c>
    </row>
    <row r="810" spans="2:31" ht="25.05" customHeight="1">
      <c r="B810" s="117"/>
      <c r="C810" s="117" t="s">
        <v>12</v>
      </c>
      <c r="D810" s="117"/>
      <c r="E810" s="117"/>
      <c r="F810" s="117"/>
      <c r="G810" s="117"/>
      <c r="H810" s="117"/>
      <c r="I810" s="117"/>
      <c r="J810" s="117"/>
      <c r="K810" s="117"/>
      <c r="L810" s="117"/>
      <c r="M810" s="118"/>
      <c r="N810" s="118"/>
      <c r="O810" s="118"/>
      <c r="P810" s="118"/>
      <c r="Q810" s="119"/>
      <c r="R810" s="119"/>
      <c r="S810" s="119"/>
      <c r="T810" s="119"/>
      <c r="U810" s="110">
        <f t="shared" si="73"/>
        <v>0</v>
      </c>
      <c r="V810" s="110">
        <f t="shared" si="72"/>
        <v>0</v>
      </c>
      <c r="W810" s="88"/>
      <c r="X810" s="111" t="str">
        <f>IF(ISNUMBER(B810), IF(COUNTIF($B$10:$B810, B810)=COUNTIF($B:$B, B810), "1", "0"), "")</f>
        <v/>
      </c>
      <c r="Y810" s="112">
        <f t="shared" si="74"/>
        <v>0</v>
      </c>
      <c r="Z810" s="113" t="str" cm="1">
        <f t="array" ref="Z810">_xlfn.IFS(S810="","未応札",S810&gt;0,"応札")</f>
        <v>未応札</v>
      </c>
      <c r="AA810" s="113" t="str" cm="1">
        <f t="array" ref="AA810">_xlfn.IFS(T810=0,"未約定",T810=S810,"約定",T810&lt;S810,"一部約定")</f>
        <v>未約定</v>
      </c>
      <c r="AB810" s="117"/>
      <c r="AC810" s="114" t="str">
        <f t="shared" si="75"/>
        <v/>
      </c>
      <c r="AD810" s="115" t="str">
        <f t="shared" si="76"/>
        <v/>
      </c>
      <c r="AE810" s="116" t="str">
        <f t="shared" si="77"/>
        <v/>
      </c>
    </row>
    <row r="811" spans="2:31" ht="25.05" customHeight="1">
      <c r="B811" s="117"/>
      <c r="C811" s="117" t="s">
        <v>12</v>
      </c>
      <c r="D811" s="117"/>
      <c r="E811" s="117"/>
      <c r="F811" s="117"/>
      <c r="G811" s="117"/>
      <c r="H811" s="117"/>
      <c r="I811" s="117"/>
      <c r="J811" s="117"/>
      <c r="K811" s="117"/>
      <c r="L811" s="117"/>
      <c r="M811" s="118"/>
      <c r="N811" s="118"/>
      <c r="O811" s="118"/>
      <c r="P811" s="118"/>
      <c r="Q811" s="119"/>
      <c r="R811" s="119"/>
      <c r="S811" s="119"/>
      <c r="T811" s="119"/>
      <c r="U811" s="110">
        <f t="shared" si="73"/>
        <v>0</v>
      </c>
      <c r="V811" s="110">
        <f t="shared" si="72"/>
        <v>0</v>
      </c>
      <c r="W811" s="88"/>
      <c r="X811" s="111" t="str">
        <f>IF(ISNUMBER(B811), IF(COUNTIF($B$10:$B811, B811)=COUNTIF($B:$B, B811), "1", "0"), "")</f>
        <v/>
      </c>
      <c r="Y811" s="112">
        <f t="shared" si="74"/>
        <v>0</v>
      </c>
      <c r="Z811" s="113" t="str" cm="1">
        <f t="array" ref="Z811">_xlfn.IFS(S811="","未応札",S811&gt;0,"応札")</f>
        <v>未応札</v>
      </c>
      <c r="AA811" s="113" t="str" cm="1">
        <f t="array" ref="AA811">_xlfn.IFS(T811=0,"未約定",T811=S811,"約定",T811&lt;S811,"一部約定")</f>
        <v>未約定</v>
      </c>
      <c r="AB811" s="117"/>
      <c r="AC811" s="114" t="str">
        <f t="shared" si="75"/>
        <v/>
      </c>
      <c r="AD811" s="115" t="str">
        <f t="shared" si="76"/>
        <v/>
      </c>
      <c r="AE811" s="116" t="str">
        <f t="shared" si="77"/>
        <v/>
      </c>
    </row>
    <row r="812" spans="2:31" ht="25.05" customHeight="1">
      <c r="B812" s="117"/>
      <c r="C812" s="117" t="s">
        <v>12</v>
      </c>
      <c r="D812" s="117"/>
      <c r="E812" s="117"/>
      <c r="F812" s="117"/>
      <c r="G812" s="117"/>
      <c r="H812" s="117"/>
      <c r="I812" s="117"/>
      <c r="J812" s="117"/>
      <c r="K812" s="117"/>
      <c r="L812" s="117"/>
      <c r="M812" s="118"/>
      <c r="N812" s="118"/>
      <c r="O812" s="118"/>
      <c r="P812" s="118"/>
      <c r="Q812" s="119"/>
      <c r="R812" s="119"/>
      <c r="S812" s="119"/>
      <c r="T812" s="119"/>
      <c r="U812" s="110">
        <f t="shared" si="73"/>
        <v>0</v>
      </c>
      <c r="V812" s="110">
        <f t="shared" si="72"/>
        <v>0</v>
      </c>
      <c r="W812" s="88"/>
      <c r="X812" s="111" t="str">
        <f>IF(ISNUMBER(B812), IF(COUNTIF($B$10:$B812, B812)=COUNTIF($B:$B, B812), "1", "0"), "")</f>
        <v/>
      </c>
      <c r="Y812" s="112">
        <f t="shared" si="74"/>
        <v>0</v>
      </c>
      <c r="Z812" s="113" t="str" cm="1">
        <f t="array" ref="Z812">_xlfn.IFS(S812="","未応札",S812&gt;0,"応札")</f>
        <v>未応札</v>
      </c>
      <c r="AA812" s="113" t="str" cm="1">
        <f t="array" ref="AA812">_xlfn.IFS(T812=0,"未約定",T812=S812,"約定",T812&lt;S812,"一部約定")</f>
        <v>未約定</v>
      </c>
      <c r="AB812" s="117"/>
      <c r="AC812" s="114" t="str">
        <f t="shared" si="75"/>
        <v/>
      </c>
      <c r="AD812" s="115" t="str">
        <f t="shared" si="76"/>
        <v/>
      </c>
      <c r="AE812" s="116" t="str">
        <f t="shared" si="77"/>
        <v/>
      </c>
    </row>
    <row r="813" spans="2:31" ht="25.05" customHeight="1">
      <c r="B813" s="117"/>
      <c r="C813" s="117" t="s">
        <v>12</v>
      </c>
      <c r="D813" s="117"/>
      <c r="E813" s="117"/>
      <c r="F813" s="117"/>
      <c r="G813" s="117"/>
      <c r="H813" s="117"/>
      <c r="I813" s="117"/>
      <c r="J813" s="117"/>
      <c r="K813" s="117"/>
      <c r="L813" s="117"/>
      <c r="M813" s="118"/>
      <c r="N813" s="118"/>
      <c r="O813" s="118"/>
      <c r="P813" s="118"/>
      <c r="Q813" s="119"/>
      <c r="R813" s="119"/>
      <c r="S813" s="119"/>
      <c r="T813" s="119"/>
      <c r="U813" s="110">
        <f t="shared" si="73"/>
        <v>0</v>
      </c>
      <c r="V813" s="110">
        <f t="shared" si="72"/>
        <v>0</v>
      </c>
      <c r="W813" s="88"/>
      <c r="X813" s="111" t="str">
        <f>IF(ISNUMBER(B813), IF(COUNTIF($B$10:$B813, B813)=COUNTIF($B:$B, B813), "1", "0"), "")</f>
        <v/>
      </c>
      <c r="Y813" s="112">
        <f t="shared" si="74"/>
        <v>0</v>
      </c>
      <c r="Z813" s="113" t="str" cm="1">
        <f t="array" ref="Z813">_xlfn.IFS(S813="","未応札",S813&gt;0,"応札")</f>
        <v>未応札</v>
      </c>
      <c r="AA813" s="113" t="str" cm="1">
        <f t="array" ref="AA813">_xlfn.IFS(T813=0,"未約定",T813=S813,"約定",T813&lt;S813,"一部約定")</f>
        <v>未約定</v>
      </c>
      <c r="AB813" s="117"/>
      <c r="AC813" s="114" t="str">
        <f t="shared" si="75"/>
        <v/>
      </c>
      <c r="AD813" s="115" t="str">
        <f t="shared" si="76"/>
        <v/>
      </c>
      <c r="AE813" s="116" t="str">
        <f t="shared" si="77"/>
        <v/>
      </c>
    </row>
    <row r="814" spans="2:31" ht="25.05" customHeight="1">
      <c r="B814" s="117"/>
      <c r="C814" s="117" t="s">
        <v>12</v>
      </c>
      <c r="D814" s="117"/>
      <c r="E814" s="117"/>
      <c r="F814" s="117"/>
      <c r="G814" s="117"/>
      <c r="H814" s="117"/>
      <c r="I814" s="117"/>
      <c r="J814" s="117"/>
      <c r="K814" s="117"/>
      <c r="L814" s="117"/>
      <c r="M814" s="118"/>
      <c r="N814" s="118"/>
      <c r="O814" s="118"/>
      <c r="P814" s="118"/>
      <c r="Q814" s="119"/>
      <c r="R814" s="119"/>
      <c r="S814" s="119"/>
      <c r="T814" s="119"/>
      <c r="U814" s="110">
        <f t="shared" si="73"/>
        <v>0</v>
      </c>
      <c r="V814" s="110">
        <f t="shared" si="72"/>
        <v>0</v>
      </c>
      <c r="W814" s="88"/>
      <c r="X814" s="111" t="str">
        <f>IF(ISNUMBER(B814), IF(COUNTIF($B$10:$B814, B814)=COUNTIF($B:$B, B814), "1", "0"), "")</f>
        <v/>
      </c>
      <c r="Y814" s="112">
        <f t="shared" si="74"/>
        <v>0</v>
      </c>
      <c r="Z814" s="113" t="str" cm="1">
        <f t="array" ref="Z814">_xlfn.IFS(S814="","未応札",S814&gt;0,"応札")</f>
        <v>未応札</v>
      </c>
      <c r="AA814" s="113" t="str" cm="1">
        <f t="array" ref="AA814">_xlfn.IFS(T814=0,"未約定",T814=S814,"約定",T814&lt;S814,"一部約定")</f>
        <v>未約定</v>
      </c>
      <c r="AB814" s="117"/>
      <c r="AC814" s="114" t="str">
        <f t="shared" si="75"/>
        <v/>
      </c>
      <c r="AD814" s="115" t="str">
        <f t="shared" si="76"/>
        <v/>
      </c>
      <c r="AE814" s="116" t="str">
        <f t="shared" si="77"/>
        <v/>
      </c>
    </row>
    <row r="815" spans="2:31" ht="25.05" customHeight="1">
      <c r="B815" s="117"/>
      <c r="C815" s="117" t="s">
        <v>12</v>
      </c>
      <c r="D815" s="117"/>
      <c r="E815" s="117"/>
      <c r="F815" s="117"/>
      <c r="G815" s="117"/>
      <c r="H815" s="117"/>
      <c r="I815" s="117"/>
      <c r="J815" s="117"/>
      <c r="K815" s="117"/>
      <c r="L815" s="117"/>
      <c r="M815" s="118"/>
      <c r="N815" s="118"/>
      <c r="O815" s="118"/>
      <c r="P815" s="118"/>
      <c r="Q815" s="119"/>
      <c r="R815" s="119"/>
      <c r="S815" s="119"/>
      <c r="T815" s="119"/>
      <c r="U815" s="110">
        <f t="shared" si="73"/>
        <v>0</v>
      </c>
      <c r="V815" s="110">
        <f t="shared" si="72"/>
        <v>0</v>
      </c>
      <c r="W815" s="88"/>
      <c r="X815" s="111" t="str">
        <f>IF(ISNUMBER(B815), IF(COUNTIF($B$10:$B815, B815)=COUNTIF($B:$B, B815), "1", "0"), "")</f>
        <v/>
      </c>
      <c r="Y815" s="112">
        <f t="shared" si="74"/>
        <v>0</v>
      </c>
      <c r="Z815" s="113" t="str" cm="1">
        <f t="array" ref="Z815">_xlfn.IFS(S815="","未応札",S815&gt;0,"応札")</f>
        <v>未応札</v>
      </c>
      <c r="AA815" s="113" t="str" cm="1">
        <f t="array" ref="AA815">_xlfn.IFS(T815=0,"未約定",T815=S815,"約定",T815&lt;S815,"一部約定")</f>
        <v>未約定</v>
      </c>
      <c r="AB815" s="117"/>
      <c r="AC815" s="114" t="str">
        <f t="shared" si="75"/>
        <v/>
      </c>
      <c r="AD815" s="115" t="str">
        <f t="shared" si="76"/>
        <v/>
      </c>
      <c r="AE815" s="116" t="str">
        <f t="shared" si="77"/>
        <v/>
      </c>
    </row>
    <row r="816" spans="2:31" ht="25.05" customHeight="1">
      <c r="B816" s="117"/>
      <c r="C816" s="117" t="s">
        <v>12</v>
      </c>
      <c r="D816" s="117"/>
      <c r="E816" s="117"/>
      <c r="F816" s="117"/>
      <c r="G816" s="117"/>
      <c r="H816" s="117"/>
      <c r="I816" s="117"/>
      <c r="J816" s="117"/>
      <c r="K816" s="117"/>
      <c r="L816" s="117"/>
      <c r="M816" s="118"/>
      <c r="N816" s="118"/>
      <c r="O816" s="118"/>
      <c r="P816" s="118"/>
      <c r="Q816" s="119"/>
      <c r="R816" s="119"/>
      <c r="S816" s="119"/>
      <c r="T816" s="119"/>
      <c r="U816" s="110">
        <f t="shared" si="73"/>
        <v>0</v>
      </c>
      <c r="V816" s="110">
        <f t="shared" si="72"/>
        <v>0</v>
      </c>
      <c r="W816" s="88"/>
      <c r="X816" s="111" t="str">
        <f>IF(ISNUMBER(B816), IF(COUNTIF($B$10:$B816, B816)=COUNTIF($B:$B, B816), "1", "0"), "")</f>
        <v/>
      </c>
      <c r="Y816" s="112">
        <f t="shared" si="74"/>
        <v>0</v>
      </c>
      <c r="Z816" s="113" t="str" cm="1">
        <f t="array" ref="Z816">_xlfn.IFS(S816="","未応札",S816&gt;0,"応札")</f>
        <v>未応札</v>
      </c>
      <c r="AA816" s="113" t="str" cm="1">
        <f t="array" ref="AA816">_xlfn.IFS(T816=0,"未約定",T816=S816,"約定",T816&lt;S816,"一部約定")</f>
        <v>未約定</v>
      </c>
      <c r="AB816" s="117"/>
      <c r="AC816" s="114" t="str">
        <f t="shared" si="75"/>
        <v/>
      </c>
      <c r="AD816" s="115" t="str">
        <f t="shared" si="76"/>
        <v/>
      </c>
      <c r="AE816" s="116" t="str">
        <f t="shared" si="77"/>
        <v/>
      </c>
    </row>
    <row r="817" spans="2:31" ht="25.05" customHeight="1">
      <c r="B817" s="117"/>
      <c r="C817" s="117" t="s">
        <v>12</v>
      </c>
      <c r="D817" s="117"/>
      <c r="E817" s="117"/>
      <c r="F817" s="117"/>
      <c r="G817" s="117"/>
      <c r="H817" s="117"/>
      <c r="I817" s="117"/>
      <c r="J817" s="117"/>
      <c r="K817" s="117"/>
      <c r="L817" s="117"/>
      <c r="M817" s="118"/>
      <c r="N817" s="118"/>
      <c r="O817" s="118"/>
      <c r="P817" s="118"/>
      <c r="Q817" s="119"/>
      <c r="R817" s="119"/>
      <c r="S817" s="119"/>
      <c r="T817" s="119"/>
      <c r="U817" s="110">
        <f t="shared" si="73"/>
        <v>0</v>
      </c>
      <c r="V817" s="110">
        <f t="shared" si="72"/>
        <v>0</v>
      </c>
      <c r="W817" s="88"/>
      <c r="X817" s="111" t="str">
        <f>IF(ISNUMBER(B817), IF(COUNTIF($B$10:$B817, B817)=COUNTIF($B:$B, B817), "1", "0"), "")</f>
        <v/>
      </c>
      <c r="Y817" s="112">
        <f t="shared" si="74"/>
        <v>0</v>
      </c>
      <c r="Z817" s="113" t="str" cm="1">
        <f t="array" ref="Z817">_xlfn.IFS(S817="","未応札",S817&gt;0,"応札")</f>
        <v>未応札</v>
      </c>
      <c r="AA817" s="113" t="str" cm="1">
        <f t="array" ref="AA817">_xlfn.IFS(T817=0,"未約定",T817=S817,"約定",T817&lt;S817,"一部約定")</f>
        <v>未約定</v>
      </c>
      <c r="AB817" s="117"/>
      <c r="AC817" s="114" t="str">
        <f t="shared" si="75"/>
        <v/>
      </c>
      <c r="AD817" s="115" t="str">
        <f t="shared" si="76"/>
        <v/>
      </c>
      <c r="AE817" s="116" t="str">
        <f t="shared" si="77"/>
        <v/>
      </c>
    </row>
    <row r="818" spans="2:31" ht="25.05" customHeight="1">
      <c r="B818" s="117"/>
      <c r="C818" s="117" t="s">
        <v>12</v>
      </c>
      <c r="D818" s="117"/>
      <c r="E818" s="117"/>
      <c r="F818" s="117"/>
      <c r="G818" s="117"/>
      <c r="H818" s="117"/>
      <c r="I818" s="117"/>
      <c r="J818" s="117"/>
      <c r="K818" s="117"/>
      <c r="L818" s="117"/>
      <c r="M818" s="118"/>
      <c r="N818" s="118"/>
      <c r="O818" s="118"/>
      <c r="P818" s="118"/>
      <c r="Q818" s="119"/>
      <c r="R818" s="119"/>
      <c r="S818" s="119"/>
      <c r="T818" s="119"/>
      <c r="U818" s="110">
        <f t="shared" si="73"/>
        <v>0</v>
      </c>
      <c r="V818" s="110">
        <f t="shared" si="72"/>
        <v>0</v>
      </c>
      <c r="W818" s="88"/>
      <c r="X818" s="111" t="str">
        <f>IF(ISNUMBER(B818), IF(COUNTIF($B$10:$B818, B818)=COUNTIF($B:$B, B818), "1", "0"), "")</f>
        <v/>
      </c>
      <c r="Y818" s="112">
        <f t="shared" si="74"/>
        <v>0</v>
      </c>
      <c r="Z818" s="113" t="str" cm="1">
        <f t="array" ref="Z818">_xlfn.IFS(S818="","未応札",S818&gt;0,"応札")</f>
        <v>未応札</v>
      </c>
      <c r="AA818" s="113" t="str" cm="1">
        <f t="array" ref="AA818">_xlfn.IFS(T818=0,"未約定",T818=S818,"約定",T818&lt;S818,"一部約定")</f>
        <v>未約定</v>
      </c>
      <c r="AB818" s="117"/>
      <c r="AC818" s="114" t="str">
        <f t="shared" si="75"/>
        <v/>
      </c>
      <c r="AD818" s="115" t="str">
        <f t="shared" si="76"/>
        <v/>
      </c>
      <c r="AE818" s="116" t="str">
        <f t="shared" si="77"/>
        <v/>
      </c>
    </row>
    <row r="819" spans="2:31" ht="25.05" customHeight="1">
      <c r="B819" s="117"/>
      <c r="C819" s="117" t="s">
        <v>12</v>
      </c>
      <c r="D819" s="117"/>
      <c r="E819" s="117"/>
      <c r="F819" s="117"/>
      <c r="G819" s="117"/>
      <c r="H819" s="117"/>
      <c r="I819" s="117"/>
      <c r="J819" s="117"/>
      <c r="K819" s="117"/>
      <c r="L819" s="117"/>
      <c r="M819" s="118"/>
      <c r="N819" s="118"/>
      <c r="O819" s="118"/>
      <c r="P819" s="118"/>
      <c r="Q819" s="119"/>
      <c r="R819" s="119"/>
      <c r="S819" s="119"/>
      <c r="T819" s="119"/>
      <c r="U819" s="110">
        <f t="shared" si="73"/>
        <v>0</v>
      </c>
      <c r="V819" s="110">
        <f t="shared" si="72"/>
        <v>0</v>
      </c>
      <c r="W819" s="88"/>
      <c r="X819" s="111" t="str">
        <f>IF(ISNUMBER(B819), IF(COUNTIF($B$10:$B819, B819)=COUNTIF($B:$B, B819), "1", "0"), "")</f>
        <v/>
      </c>
      <c r="Y819" s="112">
        <f t="shared" si="74"/>
        <v>0</v>
      </c>
      <c r="Z819" s="113" t="str" cm="1">
        <f t="array" ref="Z819">_xlfn.IFS(S819="","未応札",S819&gt;0,"応札")</f>
        <v>未応札</v>
      </c>
      <c r="AA819" s="113" t="str" cm="1">
        <f t="array" ref="AA819">_xlfn.IFS(T819=0,"未約定",T819=S819,"約定",T819&lt;S819,"一部約定")</f>
        <v>未約定</v>
      </c>
      <c r="AB819" s="117"/>
      <c r="AC819" s="114" t="str">
        <f t="shared" si="75"/>
        <v/>
      </c>
      <c r="AD819" s="115" t="str">
        <f t="shared" si="76"/>
        <v/>
      </c>
      <c r="AE819" s="116" t="str">
        <f t="shared" si="77"/>
        <v/>
      </c>
    </row>
    <row r="820" spans="2:31" ht="25.05" customHeight="1">
      <c r="B820" s="117"/>
      <c r="C820" s="117" t="s">
        <v>12</v>
      </c>
      <c r="D820" s="117"/>
      <c r="E820" s="117"/>
      <c r="F820" s="117"/>
      <c r="G820" s="117"/>
      <c r="H820" s="117"/>
      <c r="I820" s="117"/>
      <c r="J820" s="117"/>
      <c r="K820" s="117"/>
      <c r="L820" s="117"/>
      <c r="M820" s="118"/>
      <c r="N820" s="118"/>
      <c r="O820" s="118"/>
      <c r="P820" s="118"/>
      <c r="Q820" s="119"/>
      <c r="R820" s="119"/>
      <c r="S820" s="119"/>
      <c r="T820" s="119"/>
      <c r="U820" s="110">
        <f t="shared" si="73"/>
        <v>0</v>
      </c>
      <c r="V820" s="110">
        <f t="shared" si="72"/>
        <v>0</v>
      </c>
      <c r="W820" s="88"/>
      <c r="X820" s="111" t="str">
        <f>IF(ISNUMBER(B820), IF(COUNTIF($B$10:$B820, B820)=COUNTIF($B:$B, B820), "1", "0"), "")</f>
        <v/>
      </c>
      <c r="Y820" s="112">
        <f t="shared" si="74"/>
        <v>0</v>
      </c>
      <c r="Z820" s="113" t="str" cm="1">
        <f t="array" ref="Z820">_xlfn.IFS(S820="","未応札",S820&gt;0,"応札")</f>
        <v>未応札</v>
      </c>
      <c r="AA820" s="113" t="str" cm="1">
        <f t="array" ref="AA820">_xlfn.IFS(T820=0,"未約定",T820=S820,"約定",T820&lt;S820,"一部約定")</f>
        <v>未約定</v>
      </c>
      <c r="AB820" s="117"/>
      <c r="AC820" s="114" t="str">
        <f t="shared" si="75"/>
        <v/>
      </c>
      <c r="AD820" s="115" t="str">
        <f t="shared" si="76"/>
        <v/>
      </c>
      <c r="AE820" s="116" t="str">
        <f t="shared" si="77"/>
        <v/>
      </c>
    </row>
    <row r="821" spans="2:31" ht="25.05" customHeight="1">
      <c r="B821" s="117"/>
      <c r="C821" s="117" t="s">
        <v>12</v>
      </c>
      <c r="D821" s="117"/>
      <c r="E821" s="117"/>
      <c r="F821" s="117"/>
      <c r="G821" s="117"/>
      <c r="H821" s="117"/>
      <c r="I821" s="117"/>
      <c r="J821" s="117"/>
      <c r="K821" s="117"/>
      <c r="L821" s="117"/>
      <c r="M821" s="118"/>
      <c r="N821" s="118"/>
      <c r="O821" s="118"/>
      <c r="P821" s="118"/>
      <c r="Q821" s="119"/>
      <c r="R821" s="119"/>
      <c r="S821" s="119"/>
      <c r="T821" s="119"/>
      <c r="U821" s="110">
        <f t="shared" si="73"/>
        <v>0</v>
      </c>
      <c r="V821" s="110">
        <f t="shared" si="72"/>
        <v>0</v>
      </c>
      <c r="W821" s="88"/>
      <c r="X821" s="111" t="str">
        <f>IF(ISNUMBER(B821), IF(COUNTIF($B$10:$B821, B821)=COUNTIF($B:$B, B821), "1", "0"), "")</f>
        <v/>
      </c>
      <c r="Y821" s="112">
        <f t="shared" si="74"/>
        <v>0</v>
      </c>
      <c r="Z821" s="113" t="str" cm="1">
        <f t="array" ref="Z821">_xlfn.IFS(S821="","未応札",S821&gt;0,"応札")</f>
        <v>未応札</v>
      </c>
      <c r="AA821" s="113" t="str" cm="1">
        <f t="array" ref="AA821">_xlfn.IFS(T821=0,"未約定",T821=S821,"約定",T821&lt;S821,"一部約定")</f>
        <v>未約定</v>
      </c>
      <c r="AB821" s="117"/>
      <c r="AC821" s="114" t="str">
        <f t="shared" si="75"/>
        <v/>
      </c>
      <c r="AD821" s="115" t="str">
        <f t="shared" si="76"/>
        <v/>
      </c>
      <c r="AE821" s="116" t="str">
        <f t="shared" si="77"/>
        <v/>
      </c>
    </row>
    <row r="822" spans="2:31" ht="25.05" customHeight="1">
      <c r="B822" s="117"/>
      <c r="C822" s="117" t="s">
        <v>12</v>
      </c>
      <c r="D822" s="117"/>
      <c r="E822" s="117"/>
      <c r="F822" s="117"/>
      <c r="G822" s="117"/>
      <c r="H822" s="117"/>
      <c r="I822" s="117"/>
      <c r="J822" s="117"/>
      <c r="K822" s="117"/>
      <c r="L822" s="117"/>
      <c r="M822" s="118"/>
      <c r="N822" s="118"/>
      <c r="O822" s="118"/>
      <c r="P822" s="118"/>
      <c r="Q822" s="119"/>
      <c r="R822" s="119"/>
      <c r="S822" s="119"/>
      <c r="T822" s="119"/>
      <c r="U822" s="110">
        <f t="shared" si="73"/>
        <v>0</v>
      </c>
      <c r="V822" s="110">
        <f t="shared" si="72"/>
        <v>0</v>
      </c>
      <c r="W822" s="88"/>
      <c r="X822" s="111" t="str">
        <f>IF(ISNUMBER(B822), IF(COUNTIF($B$10:$B822, B822)=COUNTIF($B:$B, B822), "1", "0"), "")</f>
        <v/>
      </c>
      <c r="Y822" s="112">
        <f t="shared" si="74"/>
        <v>0</v>
      </c>
      <c r="Z822" s="113" t="str" cm="1">
        <f t="array" ref="Z822">_xlfn.IFS(S822="","未応札",S822&gt;0,"応札")</f>
        <v>未応札</v>
      </c>
      <c r="AA822" s="113" t="str" cm="1">
        <f t="array" ref="AA822">_xlfn.IFS(T822=0,"未約定",T822=S822,"約定",T822&lt;S822,"一部約定")</f>
        <v>未約定</v>
      </c>
      <c r="AB822" s="117"/>
      <c r="AC822" s="114" t="str">
        <f t="shared" si="75"/>
        <v/>
      </c>
      <c r="AD822" s="115" t="str">
        <f t="shared" si="76"/>
        <v/>
      </c>
      <c r="AE822" s="116" t="str">
        <f t="shared" si="77"/>
        <v/>
      </c>
    </row>
    <row r="823" spans="2:31" ht="25.05" customHeight="1">
      <c r="B823" s="117"/>
      <c r="C823" s="117" t="s">
        <v>12</v>
      </c>
      <c r="D823" s="117"/>
      <c r="E823" s="117"/>
      <c r="F823" s="117"/>
      <c r="G823" s="117"/>
      <c r="H823" s="117"/>
      <c r="I823" s="117"/>
      <c r="J823" s="117"/>
      <c r="K823" s="117"/>
      <c r="L823" s="117"/>
      <c r="M823" s="118"/>
      <c r="N823" s="118"/>
      <c r="O823" s="118"/>
      <c r="P823" s="118"/>
      <c r="Q823" s="119"/>
      <c r="R823" s="119"/>
      <c r="S823" s="119"/>
      <c r="T823" s="119"/>
      <c r="U823" s="110">
        <f t="shared" si="73"/>
        <v>0</v>
      </c>
      <c r="V823" s="110">
        <f t="shared" si="72"/>
        <v>0</v>
      </c>
      <c r="W823" s="88"/>
      <c r="X823" s="111" t="str">
        <f>IF(ISNUMBER(B823), IF(COUNTIF($B$10:$B823, B823)=COUNTIF($B:$B, B823), "1", "0"), "")</f>
        <v/>
      </c>
      <c r="Y823" s="112">
        <f t="shared" si="74"/>
        <v>0</v>
      </c>
      <c r="Z823" s="113" t="str" cm="1">
        <f t="array" ref="Z823">_xlfn.IFS(S823="","未応札",S823&gt;0,"応札")</f>
        <v>未応札</v>
      </c>
      <c r="AA823" s="113" t="str" cm="1">
        <f t="array" ref="AA823">_xlfn.IFS(T823=0,"未約定",T823=S823,"約定",T823&lt;S823,"一部約定")</f>
        <v>未約定</v>
      </c>
      <c r="AB823" s="117"/>
      <c r="AC823" s="114" t="str">
        <f t="shared" si="75"/>
        <v/>
      </c>
      <c r="AD823" s="115" t="str">
        <f t="shared" si="76"/>
        <v/>
      </c>
      <c r="AE823" s="116" t="str">
        <f t="shared" si="77"/>
        <v/>
      </c>
    </row>
    <row r="824" spans="2:31" ht="25.05" customHeight="1">
      <c r="B824" s="117"/>
      <c r="C824" s="117" t="s">
        <v>12</v>
      </c>
      <c r="D824" s="117"/>
      <c r="E824" s="117"/>
      <c r="F824" s="117"/>
      <c r="G824" s="117"/>
      <c r="H824" s="117"/>
      <c r="I824" s="117"/>
      <c r="J824" s="117"/>
      <c r="K824" s="117"/>
      <c r="L824" s="117"/>
      <c r="M824" s="118"/>
      <c r="N824" s="118"/>
      <c r="O824" s="118"/>
      <c r="P824" s="118"/>
      <c r="Q824" s="119"/>
      <c r="R824" s="119"/>
      <c r="S824" s="119"/>
      <c r="T824" s="119"/>
      <c r="U824" s="110">
        <f t="shared" si="73"/>
        <v>0</v>
      </c>
      <c r="V824" s="110">
        <f t="shared" si="72"/>
        <v>0</v>
      </c>
      <c r="W824" s="88"/>
      <c r="X824" s="111" t="str">
        <f>IF(ISNUMBER(B824), IF(COUNTIF($B$10:$B824, B824)=COUNTIF($B:$B, B824), "1", "0"), "")</f>
        <v/>
      </c>
      <c r="Y824" s="112">
        <f t="shared" si="74"/>
        <v>0</v>
      </c>
      <c r="Z824" s="113" t="str" cm="1">
        <f t="array" ref="Z824">_xlfn.IFS(S824="","未応札",S824&gt;0,"応札")</f>
        <v>未応札</v>
      </c>
      <c r="AA824" s="113" t="str" cm="1">
        <f t="array" ref="AA824">_xlfn.IFS(T824=0,"未約定",T824=S824,"約定",T824&lt;S824,"一部約定")</f>
        <v>未約定</v>
      </c>
      <c r="AB824" s="117"/>
      <c r="AC824" s="114" t="str">
        <f t="shared" si="75"/>
        <v/>
      </c>
      <c r="AD824" s="115" t="str">
        <f t="shared" si="76"/>
        <v/>
      </c>
      <c r="AE824" s="116" t="str">
        <f t="shared" si="77"/>
        <v/>
      </c>
    </row>
    <row r="825" spans="2:31" ht="25.05" customHeight="1">
      <c r="B825" s="117"/>
      <c r="C825" s="117" t="s">
        <v>12</v>
      </c>
      <c r="D825" s="117"/>
      <c r="E825" s="117"/>
      <c r="F825" s="117"/>
      <c r="G825" s="117"/>
      <c r="H825" s="117"/>
      <c r="I825" s="117"/>
      <c r="J825" s="117"/>
      <c r="K825" s="117"/>
      <c r="L825" s="117"/>
      <c r="M825" s="118"/>
      <c r="N825" s="118"/>
      <c r="O825" s="118"/>
      <c r="P825" s="118"/>
      <c r="Q825" s="119"/>
      <c r="R825" s="119"/>
      <c r="S825" s="119"/>
      <c r="T825" s="119"/>
      <c r="U825" s="110">
        <f t="shared" si="73"/>
        <v>0</v>
      </c>
      <c r="V825" s="110">
        <f t="shared" si="72"/>
        <v>0</v>
      </c>
      <c r="W825" s="88"/>
      <c r="X825" s="111" t="str">
        <f>IF(ISNUMBER(B825), IF(COUNTIF($B$10:$B825, B825)=COUNTIF($B:$B, B825), "1", "0"), "")</f>
        <v/>
      </c>
      <c r="Y825" s="112">
        <f t="shared" si="74"/>
        <v>0</v>
      </c>
      <c r="Z825" s="113" t="str" cm="1">
        <f t="array" ref="Z825">_xlfn.IFS(S825="","未応札",S825&gt;0,"応札")</f>
        <v>未応札</v>
      </c>
      <c r="AA825" s="113" t="str" cm="1">
        <f t="array" ref="AA825">_xlfn.IFS(T825=0,"未約定",T825=S825,"約定",T825&lt;S825,"一部約定")</f>
        <v>未約定</v>
      </c>
      <c r="AB825" s="117"/>
      <c r="AC825" s="114" t="str">
        <f t="shared" si="75"/>
        <v/>
      </c>
      <c r="AD825" s="115" t="str">
        <f t="shared" si="76"/>
        <v/>
      </c>
      <c r="AE825" s="116" t="str">
        <f t="shared" si="77"/>
        <v/>
      </c>
    </row>
    <row r="826" spans="2:31" ht="25.05" customHeight="1">
      <c r="B826" s="117"/>
      <c r="C826" s="117" t="s">
        <v>12</v>
      </c>
      <c r="D826" s="117"/>
      <c r="E826" s="117"/>
      <c r="F826" s="117"/>
      <c r="G826" s="117"/>
      <c r="H826" s="117"/>
      <c r="I826" s="117"/>
      <c r="J826" s="117"/>
      <c r="K826" s="117"/>
      <c r="L826" s="117"/>
      <c r="M826" s="118"/>
      <c r="N826" s="118"/>
      <c r="O826" s="118"/>
      <c r="P826" s="118"/>
      <c r="Q826" s="119"/>
      <c r="R826" s="119"/>
      <c r="S826" s="119"/>
      <c r="T826" s="119"/>
      <c r="U826" s="110">
        <f t="shared" si="73"/>
        <v>0</v>
      </c>
      <c r="V826" s="110">
        <f t="shared" si="72"/>
        <v>0</v>
      </c>
      <c r="W826" s="88"/>
      <c r="X826" s="111" t="str">
        <f>IF(ISNUMBER(B826), IF(COUNTIF($B$10:$B826, B826)=COUNTIF($B:$B, B826), "1", "0"), "")</f>
        <v/>
      </c>
      <c r="Y826" s="112">
        <f t="shared" si="74"/>
        <v>0</v>
      </c>
      <c r="Z826" s="113" t="str" cm="1">
        <f t="array" ref="Z826">_xlfn.IFS(S826="","未応札",S826&gt;0,"応札")</f>
        <v>未応札</v>
      </c>
      <c r="AA826" s="113" t="str" cm="1">
        <f t="array" ref="AA826">_xlfn.IFS(T826=0,"未約定",T826=S826,"約定",T826&lt;S826,"一部約定")</f>
        <v>未約定</v>
      </c>
      <c r="AB826" s="117"/>
      <c r="AC826" s="114" t="str">
        <f t="shared" si="75"/>
        <v/>
      </c>
      <c r="AD826" s="115" t="str">
        <f t="shared" si="76"/>
        <v/>
      </c>
      <c r="AE826" s="116" t="str">
        <f t="shared" si="77"/>
        <v/>
      </c>
    </row>
    <row r="827" spans="2:31" ht="25.05" customHeight="1">
      <c r="B827" s="117"/>
      <c r="C827" s="117" t="s">
        <v>12</v>
      </c>
      <c r="D827" s="117"/>
      <c r="E827" s="117"/>
      <c r="F827" s="117"/>
      <c r="G827" s="117"/>
      <c r="H827" s="117"/>
      <c r="I827" s="117"/>
      <c r="J827" s="117"/>
      <c r="K827" s="117"/>
      <c r="L827" s="117"/>
      <c r="M827" s="118"/>
      <c r="N827" s="118"/>
      <c r="O827" s="118"/>
      <c r="P827" s="118"/>
      <c r="Q827" s="119"/>
      <c r="R827" s="119"/>
      <c r="S827" s="119"/>
      <c r="T827" s="119"/>
      <c r="U827" s="110">
        <f t="shared" si="73"/>
        <v>0</v>
      </c>
      <c r="V827" s="110">
        <f t="shared" si="72"/>
        <v>0</v>
      </c>
      <c r="W827" s="88"/>
      <c r="X827" s="111" t="str">
        <f>IF(ISNUMBER(B827), IF(COUNTIF($B$10:$B827, B827)=COUNTIF($B:$B, B827), "1", "0"), "")</f>
        <v/>
      </c>
      <c r="Y827" s="112">
        <f t="shared" si="74"/>
        <v>0</v>
      </c>
      <c r="Z827" s="113" t="str" cm="1">
        <f t="array" ref="Z827">_xlfn.IFS(S827="","未応札",S827&gt;0,"応札")</f>
        <v>未応札</v>
      </c>
      <c r="AA827" s="113" t="str" cm="1">
        <f t="array" ref="AA827">_xlfn.IFS(T827=0,"未約定",T827=S827,"約定",T827&lt;S827,"一部約定")</f>
        <v>未約定</v>
      </c>
      <c r="AB827" s="117"/>
      <c r="AC827" s="114" t="str">
        <f t="shared" si="75"/>
        <v/>
      </c>
      <c r="AD827" s="115" t="str">
        <f t="shared" si="76"/>
        <v/>
      </c>
      <c r="AE827" s="116" t="str">
        <f t="shared" si="77"/>
        <v/>
      </c>
    </row>
    <row r="828" spans="2:31" ht="25.05" customHeight="1">
      <c r="B828" s="117"/>
      <c r="C828" s="117" t="s">
        <v>12</v>
      </c>
      <c r="D828" s="117"/>
      <c r="E828" s="117"/>
      <c r="F828" s="117"/>
      <c r="G828" s="117"/>
      <c r="H828" s="117"/>
      <c r="I828" s="117"/>
      <c r="J828" s="117"/>
      <c r="K828" s="117"/>
      <c r="L828" s="117"/>
      <c r="M828" s="118"/>
      <c r="N828" s="118"/>
      <c r="O828" s="118"/>
      <c r="P828" s="118"/>
      <c r="Q828" s="119"/>
      <c r="R828" s="119"/>
      <c r="S828" s="119"/>
      <c r="T828" s="119"/>
      <c r="U828" s="110">
        <f t="shared" si="73"/>
        <v>0</v>
      </c>
      <c r="V828" s="110">
        <f t="shared" si="72"/>
        <v>0</v>
      </c>
      <c r="W828" s="88"/>
      <c r="X828" s="111" t="str">
        <f>IF(ISNUMBER(B828), IF(COUNTIF($B$10:$B828, B828)=COUNTIF($B:$B, B828), "1", "0"), "")</f>
        <v/>
      </c>
      <c r="Y828" s="112">
        <f t="shared" si="74"/>
        <v>0</v>
      </c>
      <c r="Z828" s="113" t="str" cm="1">
        <f t="array" ref="Z828">_xlfn.IFS(S828="","未応札",S828&gt;0,"応札")</f>
        <v>未応札</v>
      </c>
      <c r="AA828" s="113" t="str" cm="1">
        <f t="array" ref="AA828">_xlfn.IFS(T828=0,"未約定",T828=S828,"約定",T828&lt;S828,"一部約定")</f>
        <v>未約定</v>
      </c>
      <c r="AB828" s="117"/>
      <c r="AC828" s="114" t="str">
        <f t="shared" si="75"/>
        <v/>
      </c>
      <c r="AD828" s="115" t="str">
        <f t="shared" si="76"/>
        <v/>
      </c>
      <c r="AE828" s="116" t="str">
        <f t="shared" si="77"/>
        <v/>
      </c>
    </row>
    <row r="829" spans="2:31" ht="25.05" customHeight="1">
      <c r="B829" s="117"/>
      <c r="C829" s="117" t="s">
        <v>12</v>
      </c>
      <c r="D829" s="117"/>
      <c r="E829" s="117"/>
      <c r="F829" s="117"/>
      <c r="G829" s="117"/>
      <c r="H829" s="117"/>
      <c r="I829" s="117"/>
      <c r="J829" s="117"/>
      <c r="K829" s="117"/>
      <c r="L829" s="117"/>
      <c r="M829" s="118"/>
      <c r="N829" s="118"/>
      <c r="O829" s="118"/>
      <c r="P829" s="118"/>
      <c r="Q829" s="119"/>
      <c r="R829" s="119"/>
      <c r="S829" s="119"/>
      <c r="T829" s="119"/>
      <c r="U829" s="110">
        <f t="shared" si="73"/>
        <v>0</v>
      </c>
      <c r="V829" s="110">
        <f t="shared" si="72"/>
        <v>0</v>
      </c>
      <c r="W829" s="88"/>
      <c r="X829" s="111" t="str">
        <f>IF(ISNUMBER(B829), IF(COUNTIF($B$10:$B829, B829)=COUNTIF($B:$B, B829), "1", "0"), "")</f>
        <v/>
      </c>
      <c r="Y829" s="112">
        <f t="shared" si="74"/>
        <v>0</v>
      </c>
      <c r="Z829" s="113" t="str" cm="1">
        <f t="array" ref="Z829">_xlfn.IFS(S829="","未応札",S829&gt;0,"応札")</f>
        <v>未応札</v>
      </c>
      <c r="AA829" s="113" t="str" cm="1">
        <f t="array" ref="AA829">_xlfn.IFS(T829=0,"未約定",T829=S829,"約定",T829&lt;S829,"一部約定")</f>
        <v>未約定</v>
      </c>
      <c r="AB829" s="117"/>
      <c r="AC829" s="114" t="str">
        <f t="shared" si="75"/>
        <v/>
      </c>
      <c r="AD829" s="115" t="str">
        <f t="shared" si="76"/>
        <v/>
      </c>
      <c r="AE829" s="116" t="str">
        <f t="shared" si="77"/>
        <v/>
      </c>
    </row>
    <row r="830" spans="2:31" ht="25.05" customHeight="1">
      <c r="B830" s="117"/>
      <c r="C830" s="117" t="s">
        <v>12</v>
      </c>
      <c r="D830" s="117"/>
      <c r="E830" s="117"/>
      <c r="F830" s="117"/>
      <c r="G830" s="117"/>
      <c r="H830" s="117"/>
      <c r="I830" s="117"/>
      <c r="J830" s="117"/>
      <c r="K830" s="117"/>
      <c r="L830" s="117"/>
      <c r="M830" s="118"/>
      <c r="N830" s="118"/>
      <c r="O830" s="118"/>
      <c r="P830" s="118"/>
      <c r="Q830" s="119"/>
      <c r="R830" s="119"/>
      <c r="S830" s="119"/>
      <c r="T830" s="119"/>
      <c r="U830" s="110">
        <f t="shared" si="73"/>
        <v>0</v>
      </c>
      <c r="V830" s="110">
        <f t="shared" si="72"/>
        <v>0</v>
      </c>
      <c r="W830" s="88"/>
      <c r="X830" s="111" t="str">
        <f>IF(ISNUMBER(B830), IF(COUNTIF($B$10:$B830, B830)=COUNTIF($B:$B, B830), "1", "0"), "")</f>
        <v/>
      </c>
      <c r="Y830" s="112">
        <f t="shared" si="74"/>
        <v>0</v>
      </c>
      <c r="Z830" s="113" t="str" cm="1">
        <f t="array" ref="Z830">_xlfn.IFS(S830="","未応札",S830&gt;0,"応札")</f>
        <v>未応札</v>
      </c>
      <c r="AA830" s="113" t="str" cm="1">
        <f t="array" ref="AA830">_xlfn.IFS(T830=0,"未約定",T830=S830,"約定",T830&lt;S830,"一部約定")</f>
        <v>未約定</v>
      </c>
      <c r="AB830" s="117"/>
      <c r="AC830" s="114" t="str">
        <f t="shared" si="75"/>
        <v/>
      </c>
      <c r="AD830" s="115" t="str">
        <f t="shared" si="76"/>
        <v/>
      </c>
      <c r="AE830" s="116" t="str">
        <f t="shared" si="77"/>
        <v/>
      </c>
    </row>
    <row r="831" spans="2:31" ht="25.05" customHeight="1">
      <c r="B831" s="117"/>
      <c r="C831" s="117" t="s">
        <v>12</v>
      </c>
      <c r="D831" s="117"/>
      <c r="E831" s="117"/>
      <c r="F831" s="117"/>
      <c r="G831" s="117"/>
      <c r="H831" s="117"/>
      <c r="I831" s="117"/>
      <c r="J831" s="117"/>
      <c r="K831" s="117"/>
      <c r="L831" s="117"/>
      <c r="M831" s="118"/>
      <c r="N831" s="118"/>
      <c r="O831" s="118"/>
      <c r="P831" s="118"/>
      <c r="Q831" s="119"/>
      <c r="R831" s="119"/>
      <c r="S831" s="119"/>
      <c r="T831" s="119"/>
      <c r="U831" s="110">
        <f t="shared" si="73"/>
        <v>0</v>
      </c>
      <c r="V831" s="110">
        <f t="shared" si="72"/>
        <v>0</v>
      </c>
      <c r="W831" s="88"/>
      <c r="X831" s="111" t="str">
        <f>IF(ISNUMBER(B831), IF(COUNTIF($B$10:$B831, B831)=COUNTIF($B:$B, B831), "1", "0"), "")</f>
        <v/>
      </c>
      <c r="Y831" s="112">
        <f t="shared" si="74"/>
        <v>0</v>
      </c>
      <c r="Z831" s="113" t="str" cm="1">
        <f t="array" ref="Z831">_xlfn.IFS(S831="","未応札",S831&gt;0,"応札")</f>
        <v>未応札</v>
      </c>
      <c r="AA831" s="113" t="str" cm="1">
        <f t="array" ref="AA831">_xlfn.IFS(T831=0,"未約定",T831=S831,"約定",T831&lt;S831,"一部約定")</f>
        <v>未約定</v>
      </c>
      <c r="AB831" s="117"/>
      <c r="AC831" s="114" t="str">
        <f t="shared" si="75"/>
        <v/>
      </c>
      <c r="AD831" s="115" t="str">
        <f t="shared" si="76"/>
        <v/>
      </c>
      <c r="AE831" s="116" t="str">
        <f t="shared" si="77"/>
        <v/>
      </c>
    </row>
    <row r="832" spans="2:31" ht="25.05" customHeight="1">
      <c r="B832" s="117"/>
      <c r="C832" s="117" t="s">
        <v>12</v>
      </c>
      <c r="D832" s="117"/>
      <c r="E832" s="117"/>
      <c r="F832" s="117"/>
      <c r="G832" s="117"/>
      <c r="H832" s="117"/>
      <c r="I832" s="117"/>
      <c r="J832" s="117"/>
      <c r="K832" s="117"/>
      <c r="L832" s="117"/>
      <c r="M832" s="118"/>
      <c r="N832" s="118"/>
      <c r="O832" s="118"/>
      <c r="P832" s="118"/>
      <c r="Q832" s="119"/>
      <c r="R832" s="119"/>
      <c r="S832" s="119"/>
      <c r="T832" s="119"/>
      <c r="U832" s="110">
        <f t="shared" si="73"/>
        <v>0</v>
      </c>
      <c r="V832" s="110">
        <f t="shared" si="72"/>
        <v>0</v>
      </c>
      <c r="W832" s="88"/>
      <c r="X832" s="111" t="str">
        <f>IF(ISNUMBER(B832), IF(COUNTIF($B$10:$B832, B832)=COUNTIF($B:$B, B832), "1", "0"), "")</f>
        <v/>
      </c>
      <c r="Y832" s="112">
        <f t="shared" si="74"/>
        <v>0</v>
      </c>
      <c r="Z832" s="113" t="str" cm="1">
        <f t="array" ref="Z832">_xlfn.IFS(S832="","未応札",S832&gt;0,"応札")</f>
        <v>未応札</v>
      </c>
      <c r="AA832" s="113" t="str" cm="1">
        <f t="array" ref="AA832">_xlfn.IFS(T832=0,"未約定",T832=S832,"約定",T832&lt;S832,"一部約定")</f>
        <v>未約定</v>
      </c>
      <c r="AB832" s="117"/>
      <c r="AC832" s="114" t="str">
        <f t="shared" si="75"/>
        <v/>
      </c>
      <c r="AD832" s="115" t="str">
        <f t="shared" si="76"/>
        <v/>
      </c>
      <c r="AE832" s="116" t="str">
        <f t="shared" si="77"/>
        <v/>
      </c>
    </row>
    <row r="833" spans="2:31" ht="25.05" customHeight="1">
      <c r="B833" s="117"/>
      <c r="C833" s="117" t="s">
        <v>12</v>
      </c>
      <c r="D833" s="117"/>
      <c r="E833" s="117"/>
      <c r="F833" s="117"/>
      <c r="G833" s="117"/>
      <c r="H833" s="117"/>
      <c r="I833" s="117"/>
      <c r="J833" s="117"/>
      <c r="K833" s="117"/>
      <c r="L833" s="117"/>
      <c r="M833" s="118"/>
      <c r="N833" s="118"/>
      <c r="O833" s="118"/>
      <c r="P833" s="118"/>
      <c r="Q833" s="119"/>
      <c r="R833" s="119"/>
      <c r="S833" s="119"/>
      <c r="T833" s="119"/>
      <c r="U833" s="110">
        <f t="shared" si="73"/>
        <v>0</v>
      </c>
      <c r="V833" s="110">
        <f t="shared" si="72"/>
        <v>0</v>
      </c>
      <c r="W833" s="88"/>
      <c r="X833" s="111" t="str">
        <f>IF(ISNUMBER(B833), IF(COUNTIF($B$10:$B833, B833)=COUNTIF($B:$B, B833), "1", "0"), "")</f>
        <v/>
      </c>
      <c r="Y833" s="112">
        <f t="shared" si="74"/>
        <v>0</v>
      </c>
      <c r="Z833" s="113" t="str" cm="1">
        <f t="array" ref="Z833">_xlfn.IFS(S833="","未応札",S833&gt;0,"応札")</f>
        <v>未応札</v>
      </c>
      <c r="AA833" s="113" t="str" cm="1">
        <f t="array" ref="AA833">_xlfn.IFS(T833=0,"未約定",T833=S833,"約定",T833&lt;S833,"一部約定")</f>
        <v>未約定</v>
      </c>
      <c r="AB833" s="117"/>
      <c r="AC833" s="114" t="str">
        <f t="shared" si="75"/>
        <v/>
      </c>
      <c r="AD833" s="115" t="str">
        <f t="shared" si="76"/>
        <v/>
      </c>
      <c r="AE833" s="116" t="str">
        <f t="shared" si="77"/>
        <v/>
      </c>
    </row>
    <row r="834" spans="2:31" ht="25.05" customHeight="1">
      <c r="B834" s="117"/>
      <c r="C834" s="117" t="s">
        <v>12</v>
      </c>
      <c r="D834" s="117"/>
      <c r="E834" s="117"/>
      <c r="F834" s="117"/>
      <c r="G834" s="117"/>
      <c r="H834" s="117"/>
      <c r="I834" s="117"/>
      <c r="J834" s="117"/>
      <c r="K834" s="117"/>
      <c r="L834" s="117"/>
      <c r="M834" s="118"/>
      <c r="N834" s="118"/>
      <c r="O834" s="118"/>
      <c r="P834" s="118"/>
      <c r="Q834" s="119"/>
      <c r="R834" s="119"/>
      <c r="S834" s="119"/>
      <c r="T834" s="119"/>
      <c r="U834" s="110">
        <f t="shared" si="73"/>
        <v>0</v>
      </c>
      <c r="V834" s="110">
        <f t="shared" si="72"/>
        <v>0</v>
      </c>
      <c r="W834" s="88"/>
      <c r="X834" s="111" t="str">
        <f>IF(ISNUMBER(B834), IF(COUNTIF($B$10:$B834, B834)=COUNTIF($B:$B, B834), "1", "0"), "")</f>
        <v/>
      </c>
      <c r="Y834" s="112">
        <f t="shared" si="74"/>
        <v>0</v>
      </c>
      <c r="Z834" s="113" t="str" cm="1">
        <f t="array" ref="Z834">_xlfn.IFS(S834="","未応札",S834&gt;0,"応札")</f>
        <v>未応札</v>
      </c>
      <c r="AA834" s="113" t="str" cm="1">
        <f t="array" ref="AA834">_xlfn.IFS(T834=0,"未約定",T834=S834,"約定",T834&lt;S834,"一部約定")</f>
        <v>未約定</v>
      </c>
      <c r="AB834" s="117"/>
      <c r="AC834" s="114" t="str">
        <f t="shared" si="75"/>
        <v/>
      </c>
      <c r="AD834" s="115" t="str">
        <f t="shared" si="76"/>
        <v/>
      </c>
      <c r="AE834" s="116" t="str">
        <f t="shared" si="77"/>
        <v/>
      </c>
    </row>
    <row r="835" spans="2:31" ht="25.05" customHeight="1">
      <c r="B835" s="117"/>
      <c r="C835" s="117" t="s">
        <v>12</v>
      </c>
      <c r="D835" s="117"/>
      <c r="E835" s="117"/>
      <c r="F835" s="117"/>
      <c r="G835" s="117"/>
      <c r="H835" s="117"/>
      <c r="I835" s="117"/>
      <c r="J835" s="117"/>
      <c r="K835" s="117"/>
      <c r="L835" s="117"/>
      <c r="M835" s="118"/>
      <c r="N835" s="118"/>
      <c r="O835" s="118"/>
      <c r="P835" s="118"/>
      <c r="Q835" s="119"/>
      <c r="R835" s="119"/>
      <c r="S835" s="119"/>
      <c r="T835" s="119"/>
      <c r="U835" s="110">
        <f t="shared" si="73"/>
        <v>0</v>
      </c>
      <c r="V835" s="110">
        <f t="shared" si="72"/>
        <v>0</v>
      </c>
      <c r="W835" s="88"/>
      <c r="X835" s="111" t="str">
        <f>IF(ISNUMBER(B835), IF(COUNTIF($B$10:$B835, B835)=COUNTIF($B:$B, B835), "1", "0"), "")</f>
        <v/>
      </c>
      <c r="Y835" s="112">
        <f t="shared" si="74"/>
        <v>0</v>
      </c>
      <c r="Z835" s="113" t="str" cm="1">
        <f t="array" ref="Z835">_xlfn.IFS(S835="","未応札",S835&gt;0,"応札")</f>
        <v>未応札</v>
      </c>
      <c r="AA835" s="113" t="str" cm="1">
        <f t="array" ref="AA835">_xlfn.IFS(T835=0,"未約定",T835=S835,"約定",T835&lt;S835,"一部約定")</f>
        <v>未約定</v>
      </c>
      <c r="AB835" s="117"/>
      <c r="AC835" s="114" t="str">
        <f t="shared" si="75"/>
        <v/>
      </c>
      <c r="AD835" s="115" t="str">
        <f t="shared" si="76"/>
        <v/>
      </c>
      <c r="AE835" s="116" t="str">
        <f t="shared" si="77"/>
        <v/>
      </c>
    </row>
    <row r="836" spans="2:31" ht="25.05" customHeight="1">
      <c r="B836" s="117"/>
      <c r="C836" s="117" t="s">
        <v>12</v>
      </c>
      <c r="D836" s="117"/>
      <c r="E836" s="117"/>
      <c r="F836" s="117"/>
      <c r="G836" s="117"/>
      <c r="H836" s="117"/>
      <c r="I836" s="117"/>
      <c r="J836" s="117"/>
      <c r="K836" s="117"/>
      <c r="L836" s="117"/>
      <c r="M836" s="118"/>
      <c r="N836" s="118"/>
      <c r="O836" s="118"/>
      <c r="P836" s="118"/>
      <c r="Q836" s="119"/>
      <c r="R836" s="119"/>
      <c r="S836" s="119"/>
      <c r="T836" s="119"/>
      <c r="U836" s="110">
        <f t="shared" si="73"/>
        <v>0</v>
      </c>
      <c r="V836" s="110">
        <f t="shared" si="72"/>
        <v>0</v>
      </c>
      <c r="W836" s="88"/>
      <c r="X836" s="111" t="str">
        <f>IF(ISNUMBER(B836), IF(COUNTIF($B$10:$B836, B836)=COUNTIF($B:$B, B836), "1", "0"), "")</f>
        <v/>
      </c>
      <c r="Y836" s="112">
        <f t="shared" si="74"/>
        <v>0</v>
      </c>
      <c r="Z836" s="113" t="str" cm="1">
        <f t="array" ref="Z836">_xlfn.IFS(S836="","未応札",S836&gt;0,"応札")</f>
        <v>未応札</v>
      </c>
      <c r="AA836" s="113" t="str" cm="1">
        <f t="array" ref="AA836">_xlfn.IFS(T836=0,"未約定",T836=S836,"約定",T836&lt;S836,"一部約定")</f>
        <v>未約定</v>
      </c>
      <c r="AB836" s="117"/>
      <c r="AC836" s="114" t="str">
        <f t="shared" si="75"/>
        <v/>
      </c>
      <c r="AD836" s="115" t="str">
        <f t="shared" si="76"/>
        <v/>
      </c>
      <c r="AE836" s="116" t="str">
        <f t="shared" si="77"/>
        <v/>
      </c>
    </row>
    <row r="837" spans="2:31" ht="25.05" customHeight="1">
      <c r="B837" s="117"/>
      <c r="C837" s="117" t="s">
        <v>12</v>
      </c>
      <c r="D837" s="117"/>
      <c r="E837" s="117"/>
      <c r="F837" s="117"/>
      <c r="G837" s="117"/>
      <c r="H837" s="117"/>
      <c r="I837" s="117"/>
      <c r="J837" s="117"/>
      <c r="K837" s="117"/>
      <c r="L837" s="117"/>
      <c r="M837" s="118"/>
      <c r="N837" s="118"/>
      <c r="O837" s="118"/>
      <c r="P837" s="118"/>
      <c r="Q837" s="119"/>
      <c r="R837" s="119"/>
      <c r="S837" s="119"/>
      <c r="T837" s="119"/>
      <c r="U837" s="110">
        <f t="shared" si="73"/>
        <v>0</v>
      </c>
      <c r="V837" s="110">
        <f t="shared" si="72"/>
        <v>0</v>
      </c>
      <c r="W837" s="88"/>
      <c r="X837" s="111" t="str">
        <f>IF(ISNUMBER(B837), IF(COUNTIF($B$10:$B837, B837)=COUNTIF($B:$B, B837), "1", "0"), "")</f>
        <v/>
      </c>
      <c r="Y837" s="112">
        <f t="shared" si="74"/>
        <v>0</v>
      </c>
      <c r="Z837" s="113" t="str" cm="1">
        <f t="array" ref="Z837">_xlfn.IFS(S837="","未応札",S837&gt;0,"応札")</f>
        <v>未応札</v>
      </c>
      <c r="AA837" s="113" t="str" cm="1">
        <f t="array" ref="AA837">_xlfn.IFS(T837=0,"未約定",T837=S837,"約定",T837&lt;S837,"一部約定")</f>
        <v>未約定</v>
      </c>
      <c r="AB837" s="117"/>
      <c r="AC837" s="114" t="str">
        <f t="shared" si="75"/>
        <v/>
      </c>
      <c r="AD837" s="115" t="str">
        <f t="shared" si="76"/>
        <v/>
      </c>
      <c r="AE837" s="116" t="str">
        <f t="shared" si="77"/>
        <v/>
      </c>
    </row>
    <row r="838" spans="2:31" ht="25.05" customHeight="1">
      <c r="B838" s="117"/>
      <c r="C838" s="117" t="s">
        <v>12</v>
      </c>
      <c r="D838" s="117"/>
      <c r="E838" s="117"/>
      <c r="F838" s="117"/>
      <c r="G838" s="117"/>
      <c r="H838" s="117"/>
      <c r="I838" s="117"/>
      <c r="J838" s="117"/>
      <c r="K838" s="117"/>
      <c r="L838" s="117"/>
      <c r="M838" s="118"/>
      <c r="N838" s="118"/>
      <c r="O838" s="118"/>
      <c r="P838" s="118"/>
      <c r="Q838" s="119"/>
      <c r="R838" s="119"/>
      <c r="S838" s="119"/>
      <c r="T838" s="119"/>
      <c r="U838" s="110">
        <f t="shared" si="73"/>
        <v>0</v>
      </c>
      <c r="V838" s="110">
        <f t="shared" si="72"/>
        <v>0</v>
      </c>
      <c r="W838" s="88"/>
      <c r="X838" s="111" t="str">
        <f>IF(ISNUMBER(B838), IF(COUNTIF($B$10:$B838, B838)=COUNTIF($B:$B, B838), "1", "0"), "")</f>
        <v/>
      </c>
      <c r="Y838" s="112">
        <f t="shared" si="74"/>
        <v>0</v>
      </c>
      <c r="Z838" s="113" t="str" cm="1">
        <f t="array" ref="Z838">_xlfn.IFS(S838="","未応札",S838&gt;0,"応札")</f>
        <v>未応札</v>
      </c>
      <c r="AA838" s="113" t="str" cm="1">
        <f t="array" ref="AA838">_xlfn.IFS(T838=0,"未約定",T838=S838,"約定",T838&lt;S838,"一部約定")</f>
        <v>未約定</v>
      </c>
      <c r="AB838" s="117"/>
      <c r="AC838" s="114" t="str">
        <f t="shared" si="75"/>
        <v/>
      </c>
      <c r="AD838" s="115" t="str">
        <f t="shared" si="76"/>
        <v/>
      </c>
      <c r="AE838" s="116" t="str">
        <f t="shared" si="77"/>
        <v/>
      </c>
    </row>
    <row r="839" spans="2:31" ht="25.05" customHeight="1">
      <c r="B839" s="117"/>
      <c r="C839" s="117" t="s">
        <v>12</v>
      </c>
      <c r="D839" s="117"/>
      <c r="E839" s="117"/>
      <c r="F839" s="117"/>
      <c r="G839" s="117"/>
      <c r="H839" s="117"/>
      <c r="I839" s="117"/>
      <c r="J839" s="117"/>
      <c r="K839" s="117"/>
      <c r="L839" s="117"/>
      <c r="M839" s="118"/>
      <c r="N839" s="118"/>
      <c r="O839" s="118"/>
      <c r="P839" s="118"/>
      <c r="Q839" s="119"/>
      <c r="R839" s="119"/>
      <c r="S839" s="119"/>
      <c r="T839" s="119"/>
      <c r="U839" s="110">
        <f t="shared" si="73"/>
        <v>0</v>
      </c>
      <c r="V839" s="110">
        <f t="shared" si="72"/>
        <v>0</v>
      </c>
      <c r="W839" s="88"/>
      <c r="X839" s="111" t="str">
        <f>IF(ISNUMBER(B839), IF(COUNTIF($B$10:$B839, B839)=COUNTIF($B:$B, B839), "1", "0"), "")</f>
        <v/>
      </c>
      <c r="Y839" s="112">
        <f t="shared" si="74"/>
        <v>0</v>
      </c>
      <c r="Z839" s="113" t="str" cm="1">
        <f t="array" ref="Z839">_xlfn.IFS(S839="","未応札",S839&gt;0,"応札")</f>
        <v>未応札</v>
      </c>
      <c r="AA839" s="113" t="str" cm="1">
        <f t="array" ref="AA839">_xlfn.IFS(T839=0,"未約定",T839=S839,"約定",T839&lt;S839,"一部約定")</f>
        <v>未約定</v>
      </c>
      <c r="AB839" s="117"/>
      <c r="AC839" s="114" t="str">
        <f t="shared" si="75"/>
        <v/>
      </c>
      <c r="AD839" s="115" t="str">
        <f t="shared" si="76"/>
        <v/>
      </c>
      <c r="AE839" s="116" t="str">
        <f t="shared" si="77"/>
        <v/>
      </c>
    </row>
    <row r="840" spans="2:31" ht="25.05" customHeight="1">
      <c r="B840" s="117"/>
      <c r="C840" s="117" t="s">
        <v>12</v>
      </c>
      <c r="D840" s="117"/>
      <c r="E840" s="117"/>
      <c r="F840" s="117"/>
      <c r="G840" s="117"/>
      <c r="H840" s="117"/>
      <c r="I840" s="117"/>
      <c r="J840" s="117"/>
      <c r="K840" s="117"/>
      <c r="L840" s="117"/>
      <c r="M840" s="118"/>
      <c r="N840" s="118"/>
      <c r="O840" s="118"/>
      <c r="P840" s="118"/>
      <c r="Q840" s="119"/>
      <c r="R840" s="119"/>
      <c r="S840" s="119"/>
      <c r="T840" s="119"/>
      <c r="U840" s="110">
        <f t="shared" si="73"/>
        <v>0</v>
      </c>
      <c r="V840" s="110">
        <f t="shared" si="72"/>
        <v>0</v>
      </c>
      <c r="W840" s="88"/>
      <c r="X840" s="111" t="str">
        <f>IF(ISNUMBER(B840), IF(COUNTIF($B$10:$B840, B840)=COUNTIF($B:$B, B840), "1", "0"), "")</f>
        <v/>
      </c>
      <c r="Y840" s="112">
        <f t="shared" si="74"/>
        <v>0</v>
      </c>
      <c r="Z840" s="113" t="str" cm="1">
        <f t="array" ref="Z840">_xlfn.IFS(S840="","未応札",S840&gt;0,"応札")</f>
        <v>未応札</v>
      </c>
      <c r="AA840" s="113" t="str" cm="1">
        <f t="array" ref="AA840">_xlfn.IFS(T840=0,"未約定",T840=S840,"約定",T840&lt;S840,"一部約定")</f>
        <v>未約定</v>
      </c>
      <c r="AB840" s="117"/>
      <c r="AC840" s="114" t="str">
        <f t="shared" si="75"/>
        <v/>
      </c>
      <c r="AD840" s="115" t="str">
        <f t="shared" si="76"/>
        <v/>
      </c>
      <c r="AE840" s="116" t="str">
        <f t="shared" si="77"/>
        <v/>
      </c>
    </row>
    <row r="841" spans="2:31" ht="25.05" customHeight="1">
      <c r="B841" s="117"/>
      <c r="C841" s="117" t="s">
        <v>12</v>
      </c>
      <c r="D841" s="117"/>
      <c r="E841" s="117"/>
      <c r="F841" s="117"/>
      <c r="G841" s="117"/>
      <c r="H841" s="117"/>
      <c r="I841" s="117"/>
      <c r="J841" s="117"/>
      <c r="K841" s="117"/>
      <c r="L841" s="117"/>
      <c r="M841" s="118"/>
      <c r="N841" s="118"/>
      <c r="O841" s="118"/>
      <c r="P841" s="118"/>
      <c r="Q841" s="119"/>
      <c r="R841" s="119"/>
      <c r="S841" s="119"/>
      <c r="T841" s="119"/>
      <c r="U841" s="110">
        <f t="shared" si="73"/>
        <v>0</v>
      </c>
      <c r="V841" s="110">
        <f t="shared" si="72"/>
        <v>0</v>
      </c>
      <c r="W841" s="88"/>
      <c r="X841" s="111" t="str">
        <f>IF(ISNUMBER(B841), IF(COUNTIF($B$10:$B841, B841)=COUNTIF($B:$B, B841), "1", "0"), "")</f>
        <v/>
      </c>
      <c r="Y841" s="112">
        <f t="shared" si="74"/>
        <v>0</v>
      </c>
      <c r="Z841" s="113" t="str" cm="1">
        <f t="array" ref="Z841">_xlfn.IFS(S841="","未応札",S841&gt;0,"応札")</f>
        <v>未応札</v>
      </c>
      <c r="AA841" s="113" t="str" cm="1">
        <f t="array" ref="AA841">_xlfn.IFS(T841=0,"未約定",T841=S841,"約定",T841&lt;S841,"一部約定")</f>
        <v>未約定</v>
      </c>
      <c r="AB841" s="117"/>
      <c r="AC841" s="114" t="str">
        <f t="shared" si="75"/>
        <v/>
      </c>
      <c r="AD841" s="115" t="str">
        <f t="shared" si="76"/>
        <v/>
      </c>
      <c r="AE841" s="116" t="str">
        <f t="shared" si="77"/>
        <v/>
      </c>
    </row>
    <row r="842" spans="2:31" ht="25.05" customHeight="1">
      <c r="B842" s="117"/>
      <c r="C842" s="117" t="s">
        <v>12</v>
      </c>
      <c r="D842" s="117"/>
      <c r="E842" s="117"/>
      <c r="F842" s="117"/>
      <c r="G842" s="117"/>
      <c r="H842" s="117"/>
      <c r="I842" s="117"/>
      <c r="J842" s="117"/>
      <c r="K842" s="117"/>
      <c r="L842" s="117"/>
      <c r="M842" s="118"/>
      <c r="N842" s="118"/>
      <c r="O842" s="118"/>
      <c r="P842" s="118"/>
      <c r="Q842" s="119"/>
      <c r="R842" s="119"/>
      <c r="S842" s="119"/>
      <c r="T842" s="119"/>
      <c r="U842" s="110">
        <f t="shared" si="73"/>
        <v>0</v>
      </c>
      <c r="V842" s="110">
        <f t="shared" ref="V842:V905" si="78">IF(W842 &gt; 0, SUMIFS(U:U, B:B, B842, Y:Y, 1), 0)</f>
        <v>0</v>
      </c>
      <c r="W842" s="88"/>
      <c r="X842" s="111" t="str">
        <f>IF(ISNUMBER(B842), IF(COUNTIF($B$10:$B842, B842)=COUNTIF($B:$B, B842), "1", "0"), "")</f>
        <v/>
      </c>
      <c r="Y842" s="112">
        <f t="shared" si="74"/>
        <v>0</v>
      </c>
      <c r="Z842" s="113" t="str" cm="1">
        <f t="array" ref="Z842">_xlfn.IFS(S842="","未応札",S842&gt;0,"応札")</f>
        <v>未応札</v>
      </c>
      <c r="AA842" s="113" t="str" cm="1">
        <f t="array" ref="AA842">_xlfn.IFS(T842=0,"未約定",T842=S842,"約定",T842&lt;S842,"一部約定")</f>
        <v>未約定</v>
      </c>
      <c r="AB842" s="117"/>
      <c r="AC842" s="114" t="str">
        <f t="shared" si="75"/>
        <v/>
      </c>
      <c r="AD842" s="115" t="str">
        <f t="shared" si="76"/>
        <v/>
      </c>
      <c r="AE842" s="116" t="str">
        <f t="shared" si="77"/>
        <v/>
      </c>
    </row>
    <row r="843" spans="2:31" ht="25.05" customHeight="1">
      <c r="B843" s="117"/>
      <c r="C843" s="117" t="s">
        <v>12</v>
      </c>
      <c r="D843" s="117"/>
      <c r="E843" s="117"/>
      <c r="F843" s="117"/>
      <c r="G843" s="117"/>
      <c r="H843" s="117"/>
      <c r="I843" s="117"/>
      <c r="J843" s="117"/>
      <c r="K843" s="117"/>
      <c r="L843" s="117"/>
      <c r="M843" s="118"/>
      <c r="N843" s="118"/>
      <c r="O843" s="118"/>
      <c r="P843" s="118"/>
      <c r="Q843" s="119"/>
      <c r="R843" s="119"/>
      <c r="S843" s="119"/>
      <c r="T843" s="119"/>
      <c r="U843" s="110">
        <f t="shared" ref="U843:U906" si="79">P843*R843</f>
        <v>0</v>
      </c>
      <c r="V843" s="110">
        <f t="shared" si="78"/>
        <v>0</v>
      </c>
      <c r="W843" s="88"/>
      <c r="X843" s="111" t="str">
        <f>IF(ISNUMBER(B843), IF(COUNTIF($B$10:$B843, B843)=COUNTIF($B:$B, B843), "1", "0"), "")</f>
        <v/>
      </c>
      <c r="Y843" s="112">
        <f t="shared" ref="Y843:Y906" si="80">IF(OR(C843="約定間全量不落(約定間停止・再起動)",
       C843="約定間全量不落(余力活用契約で最低出力維持)",
       C843="持ち下げ・起動供出機:約定間全量不落(約定間停止・再起動)",
       C843="持ち下げ・起動供出機:約定間全量不落(余力活用契約で最低出力維持)"), 1, 0)</f>
        <v>0</v>
      </c>
      <c r="Z843" s="113" t="str" cm="1">
        <f t="array" ref="Z843">_xlfn.IFS(S843="","未応札",S843&gt;0,"応札")</f>
        <v>未応札</v>
      </c>
      <c r="AA843" s="113" t="str" cm="1">
        <f t="array" ref="AA843">_xlfn.IFS(T843=0,"未約定",T843=S843,"約定",T843&lt;S843,"一部約定")</f>
        <v>未約定</v>
      </c>
      <c r="AB843" s="117"/>
      <c r="AC843" s="114" t="str">
        <f t="shared" ref="AC843:AC906" si="81">IF(Z843="応札",
IF(AA843="未約定",
IF(OR(G843="該当(起動供出機)", G843="該当(持ち下げ供出機)"), O843*S843, M843*S843),
IF(AA843="一部約定",
IF(OR(G843="該当(起動供出機)", G843="該当(持ち下げ供出機)"), O843*(S843-T843), M843*(S843-T843)),
"")
),
""
)</f>
        <v/>
      </c>
      <c r="AD843" s="115" t="str">
        <f t="shared" ref="AD843:AD906" si="82">IF(Q843=0,"", IF(OR(AA843="一部約定", AA843="未約定"), P843*(S843-T843), ""))</f>
        <v/>
      </c>
      <c r="AE843" s="116" t="str">
        <f t="shared" ref="AE843:AE906" si="83">IF(AND(Z843="応札",AA843="未約定"), IF(V843&lt;&gt;0, IF(W843&lt;V843, IF(W843&lt;&gt;0, W843, ""), IF(V843&lt;&gt;0, V843, "")), IF(W843&lt;&gt;0, W843, "")), "")</f>
        <v/>
      </c>
    </row>
    <row r="844" spans="2:31" ht="25.05" customHeight="1">
      <c r="B844" s="117"/>
      <c r="C844" s="117" t="s">
        <v>12</v>
      </c>
      <c r="D844" s="117"/>
      <c r="E844" s="117"/>
      <c r="F844" s="117"/>
      <c r="G844" s="117"/>
      <c r="H844" s="117"/>
      <c r="I844" s="117"/>
      <c r="J844" s="117"/>
      <c r="K844" s="117"/>
      <c r="L844" s="117"/>
      <c r="M844" s="118"/>
      <c r="N844" s="118"/>
      <c r="O844" s="118"/>
      <c r="P844" s="118"/>
      <c r="Q844" s="119"/>
      <c r="R844" s="119"/>
      <c r="S844" s="119"/>
      <c r="T844" s="119"/>
      <c r="U844" s="110">
        <f t="shared" si="79"/>
        <v>0</v>
      </c>
      <c r="V844" s="110">
        <f t="shared" si="78"/>
        <v>0</v>
      </c>
      <c r="W844" s="88"/>
      <c r="X844" s="111" t="str">
        <f>IF(ISNUMBER(B844), IF(COUNTIF($B$10:$B844, B844)=COUNTIF($B:$B, B844), "1", "0"), "")</f>
        <v/>
      </c>
      <c r="Y844" s="112">
        <f t="shared" si="80"/>
        <v>0</v>
      </c>
      <c r="Z844" s="113" t="str" cm="1">
        <f t="array" ref="Z844">_xlfn.IFS(S844="","未応札",S844&gt;0,"応札")</f>
        <v>未応札</v>
      </c>
      <c r="AA844" s="113" t="str" cm="1">
        <f t="array" ref="AA844">_xlfn.IFS(T844=0,"未約定",T844=S844,"約定",T844&lt;S844,"一部約定")</f>
        <v>未約定</v>
      </c>
      <c r="AB844" s="117"/>
      <c r="AC844" s="114" t="str">
        <f t="shared" si="81"/>
        <v/>
      </c>
      <c r="AD844" s="115" t="str">
        <f t="shared" si="82"/>
        <v/>
      </c>
      <c r="AE844" s="116" t="str">
        <f t="shared" si="83"/>
        <v/>
      </c>
    </row>
    <row r="845" spans="2:31" ht="25.05" customHeight="1">
      <c r="B845" s="117"/>
      <c r="C845" s="117" t="s">
        <v>12</v>
      </c>
      <c r="D845" s="117"/>
      <c r="E845" s="117"/>
      <c r="F845" s="117"/>
      <c r="G845" s="117"/>
      <c r="H845" s="117"/>
      <c r="I845" s="117"/>
      <c r="J845" s="117"/>
      <c r="K845" s="117"/>
      <c r="L845" s="117"/>
      <c r="M845" s="118"/>
      <c r="N845" s="118"/>
      <c r="O845" s="118"/>
      <c r="P845" s="118"/>
      <c r="Q845" s="119"/>
      <c r="R845" s="119"/>
      <c r="S845" s="119"/>
      <c r="T845" s="119"/>
      <c r="U845" s="110">
        <f t="shared" si="79"/>
        <v>0</v>
      </c>
      <c r="V845" s="110">
        <f t="shared" si="78"/>
        <v>0</v>
      </c>
      <c r="W845" s="88"/>
      <c r="X845" s="111" t="str">
        <f>IF(ISNUMBER(B845), IF(COUNTIF($B$10:$B845, B845)=COUNTIF($B:$B, B845), "1", "0"), "")</f>
        <v/>
      </c>
      <c r="Y845" s="112">
        <f t="shared" si="80"/>
        <v>0</v>
      </c>
      <c r="Z845" s="113" t="str" cm="1">
        <f t="array" ref="Z845">_xlfn.IFS(S845="","未応札",S845&gt;0,"応札")</f>
        <v>未応札</v>
      </c>
      <c r="AA845" s="113" t="str" cm="1">
        <f t="array" ref="AA845">_xlfn.IFS(T845=0,"未約定",T845=S845,"約定",T845&lt;S845,"一部約定")</f>
        <v>未約定</v>
      </c>
      <c r="AB845" s="117"/>
      <c r="AC845" s="114" t="str">
        <f t="shared" si="81"/>
        <v/>
      </c>
      <c r="AD845" s="115" t="str">
        <f t="shared" si="82"/>
        <v/>
      </c>
      <c r="AE845" s="116" t="str">
        <f t="shared" si="83"/>
        <v/>
      </c>
    </row>
    <row r="846" spans="2:31" ht="25.05" customHeight="1">
      <c r="B846" s="117"/>
      <c r="C846" s="117" t="s">
        <v>12</v>
      </c>
      <c r="D846" s="117"/>
      <c r="E846" s="117"/>
      <c r="F846" s="117"/>
      <c r="G846" s="117"/>
      <c r="H846" s="117"/>
      <c r="I846" s="117"/>
      <c r="J846" s="117"/>
      <c r="K846" s="117"/>
      <c r="L846" s="117"/>
      <c r="M846" s="118"/>
      <c r="N846" s="118"/>
      <c r="O846" s="118"/>
      <c r="P846" s="118"/>
      <c r="Q846" s="119"/>
      <c r="R846" s="119"/>
      <c r="S846" s="119"/>
      <c r="T846" s="119"/>
      <c r="U846" s="110">
        <f t="shared" si="79"/>
        <v>0</v>
      </c>
      <c r="V846" s="110">
        <f t="shared" si="78"/>
        <v>0</v>
      </c>
      <c r="W846" s="88"/>
      <c r="X846" s="111" t="str">
        <f>IF(ISNUMBER(B846), IF(COUNTIF($B$10:$B846, B846)=COUNTIF($B:$B, B846), "1", "0"), "")</f>
        <v/>
      </c>
      <c r="Y846" s="112">
        <f t="shared" si="80"/>
        <v>0</v>
      </c>
      <c r="Z846" s="113" t="str" cm="1">
        <f t="array" ref="Z846">_xlfn.IFS(S846="","未応札",S846&gt;0,"応札")</f>
        <v>未応札</v>
      </c>
      <c r="AA846" s="113" t="str" cm="1">
        <f t="array" ref="AA846">_xlfn.IFS(T846=0,"未約定",T846=S846,"約定",T846&lt;S846,"一部約定")</f>
        <v>未約定</v>
      </c>
      <c r="AB846" s="117"/>
      <c r="AC846" s="114" t="str">
        <f t="shared" si="81"/>
        <v/>
      </c>
      <c r="AD846" s="115" t="str">
        <f t="shared" si="82"/>
        <v/>
      </c>
      <c r="AE846" s="116" t="str">
        <f t="shared" si="83"/>
        <v/>
      </c>
    </row>
    <row r="847" spans="2:31" ht="25.05" customHeight="1">
      <c r="B847" s="117"/>
      <c r="C847" s="117" t="s">
        <v>12</v>
      </c>
      <c r="D847" s="117"/>
      <c r="E847" s="117"/>
      <c r="F847" s="117"/>
      <c r="G847" s="117"/>
      <c r="H847" s="117"/>
      <c r="I847" s="117"/>
      <c r="J847" s="117"/>
      <c r="K847" s="117"/>
      <c r="L847" s="117"/>
      <c r="M847" s="118"/>
      <c r="N847" s="118"/>
      <c r="O847" s="118"/>
      <c r="P847" s="118"/>
      <c r="Q847" s="119"/>
      <c r="R847" s="119"/>
      <c r="S847" s="119"/>
      <c r="T847" s="119"/>
      <c r="U847" s="110">
        <f t="shared" si="79"/>
        <v>0</v>
      </c>
      <c r="V847" s="110">
        <f t="shared" si="78"/>
        <v>0</v>
      </c>
      <c r="W847" s="88"/>
      <c r="X847" s="111" t="str">
        <f>IF(ISNUMBER(B847), IF(COUNTIF($B$10:$B847, B847)=COUNTIF($B:$B, B847), "1", "0"), "")</f>
        <v/>
      </c>
      <c r="Y847" s="112">
        <f t="shared" si="80"/>
        <v>0</v>
      </c>
      <c r="Z847" s="113" t="str" cm="1">
        <f t="array" ref="Z847">_xlfn.IFS(S847="","未応札",S847&gt;0,"応札")</f>
        <v>未応札</v>
      </c>
      <c r="AA847" s="113" t="str" cm="1">
        <f t="array" ref="AA847">_xlfn.IFS(T847=0,"未約定",T847=S847,"約定",T847&lt;S847,"一部約定")</f>
        <v>未約定</v>
      </c>
      <c r="AB847" s="117"/>
      <c r="AC847" s="114" t="str">
        <f t="shared" si="81"/>
        <v/>
      </c>
      <c r="AD847" s="115" t="str">
        <f t="shared" si="82"/>
        <v/>
      </c>
      <c r="AE847" s="116" t="str">
        <f t="shared" si="83"/>
        <v/>
      </c>
    </row>
    <row r="848" spans="2:31" ht="25.05" customHeight="1">
      <c r="B848" s="117"/>
      <c r="C848" s="117" t="s">
        <v>12</v>
      </c>
      <c r="D848" s="117"/>
      <c r="E848" s="117"/>
      <c r="F848" s="117"/>
      <c r="G848" s="117"/>
      <c r="H848" s="117"/>
      <c r="I848" s="117"/>
      <c r="J848" s="117"/>
      <c r="K848" s="117"/>
      <c r="L848" s="117"/>
      <c r="M848" s="118"/>
      <c r="N848" s="118"/>
      <c r="O848" s="118"/>
      <c r="P848" s="118"/>
      <c r="Q848" s="119"/>
      <c r="R848" s="119"/>
      <c r="S848" s="119"/>
      <c r="T848" s="119"/>
      <c r="U848" s="110">
        <f t="shared" si="79"/>
        <v>0</v>
      </c>
      <c r="V848" s="110">
        <f t="shared" si="78"/>
        <v>0</v>
      </c>
      <c r="W848" s="88"/>
      <c r="X848" s="111" t="str">
        <f>IF(ISNUMBER(B848), IF(COUNTIF($B$10:$B848, B848)=COUNTIF($B:$B, B848), "1", "0"), "")</f>
        <v/>
      </c>
      <c r="Y848" s="112">
        <f t="shared" si="80"/>
        <v>0</v>
      </c>
      <c r="Z848" s="113" t="str" cm="1">
        <f t="array" ref="Z848">_xlfn.IFS(S848="","未応札",S848&gt;0,"応札")</f>
        <v>未応札</v>
      </c>
      <c r="AA848" s="113" t="str" cm="1">
        <f t="array" ref="AA848">_xlfn.IFS(T848=0,"未約定",T848=S848,"約定",T848&lt;S848,"一部約定")</f>
        <v>未約定</v>
      </c>
      <c r="AB848" s="117"/>
      <c r="AC848" s="114" t="str">
        <f t="shared" si="81"/>
        <v/>
      </c>
      <c r="AD848" s="115" t="str">
        <f t="shared" si="82"/>
        <v/>
      </c>
      <c r="AE848" s="116" t="str">
        <f t="shared" si="83"/>
        <v/>
      </c>
    </row>
    <row r="849" spans="2:31" ht="25.05" customHeight="1">
      <c r="B849" s="117"/>
      <c r="C849" s="117" t="s">
        <v>12</v>
      </c>
      <c r="D849" s="117"/>
      <c r="E849" s="117"/>
      <c r="F849" s="117"/>
      <c r="G849" s="117"/>
      <c r="H849" s="117"/>
      <c r="I849" s="117"/>
      <c r="J849" s="117"/>
      <c r="K849" s="117"/>
      <c r="L849" s="117"/>
      <c r="M849" s="118"/>
      <c r="N849" s="118"/>
      <c r="O849" s="118"/>
      <c r="P849" s="118"/>
      <c r="Q849" s="119"/>
      <c r="R849" s="119"/>
      <c r="S849" s="119"/>
      <c r="T849" s="119"/>
      <c r="U849" s="110">
        <f t="shared" si="79"/>
        <v>0</v>
      </c>
      <c r="V849" s="110">
        <f t="shared" si="78"/>
        <v>0</v>
      </c>
      <c r="W849" s="88"/>
      <c r="X849" s="111" t="str">
        <f>IF(ISNUMBER(B849), IF(COUNTIF($B$10:$B849, B849)=COUNTIF($B:$B, B849), "1", "0"), "")</f>
        <v/>
      </c>
      <c r="Y849" s="112">
        <f t="shared" si="80"/>
        <v>0</v>
      </c>
      <c r="Z849" s="113" t="str" cm="1">
        <f t="array" ref="Z849">_xlfn.IFS(S849="","未応札",S849&gt;0,"応札")</f>
        <v>未応札</v>
      </c>
      <c r="AA849" s="113" t="str" cm="1">
        <f t="array" ref="AA849">_xlfn.IFS(T849=0,"未約定",T849=S849,"約定",T849&lt;S849,"一部約定")</f>
        <v>未約定</v>
      </c>
      <c r="AB849" s="117"/>
      <c r="AC849" s="114" t="str">
        <f t="shared" si="81"/>
        <v/>
      </c>
      <c r="AD849" s="115" t="str">
        <f t="shared" si="82"/>
        <v/>
      </c>
      <c r="AE849" s="116" t="str">
        <f t="shared" si="83"/>
        <v/>
      </c>
    </row>
    <row r="850" spans="2:31" ht="25.05" customHeight="1">
      <c r="B850" s="117"/>
      <c r="C850" s="117" t="s">
        <v>12</v>
      </c>
      <c r="D850" s="117"/>
      <c r="E850" s="117"/>
      <c r="F850" s="117"/>
      <c r="G850" s="117"/>
      <c r="H850" s="117"/>
      <c r="I850" s="117"/>
      <c r="J850" s="117"/>
      <c r="K850" s="117"/>
      <c r="L850" s="117"/>
      <c r="M850" s="118"/>
      <c r="N850" s="118"/>
      <c r="O850" s="118"/>
      <c r="P850" s="118"/>
      <c r="Q850" s="119"/>
      <c r="R850" s="119"/>
      <c r="S850" s="119"/>
      <c r="T850" s="119"/>
      <c r="U850" s="110">
        <f t="shared" si="79"/>
        <v>0</v>
      </c>
      <c r="V850" s="110">
        <f t="shared" si="78"/>
        <v>0</v>
      </c>
      <c r="W850" s="88"/>
      <c r="X850" s="111" t="str">
        <f>IF(ISNUMBER(B850), IF(COUNTIF($B$10:$B850, B850)=COUNTIF($B:$B, B850), "1", "0"), "")</f>
        <v/>
      </c>
      <c r="Y850" s="112">
        <f t="shared" si="80"/>
        <v>0</v>
      </c>
      <c r="Z850" s="113" t="str" cm="1">
        <f t="array" ref="Z850">_xlfn.IFS(S850="","未応札",S850&gt;0,"応札")</f>
        <v>未応札</v>
      </c>
      <c r="AA850" s="113" t="str" cm="1">
        <f t="array" ref="AA850">_xlfn.IFS(T850=0,"未約定",T850=S850,"約定",T850&lt;S850,"一部約定")</f>
        <v>未約定</v>
      </c>
      <c r="AB850" s="117"/>
      <c r="AC850" s="114" t="str">
        <f t="shared" si="81"/>
        <v/>
      </c>
      <c r="AD850" s="115" t="str">
        <f t="shared" si="82"/>
        <v/>
      </c>
      <c r="AE850" s="116" t="str">
        <f t="shared" si="83"/>
        <v/>
      </c>
    </row>
    <row r="851" spans="2:31" ht="25.05" customHeight="1">
      <c r="B851" s="117"/>
      <c r="C851" s="117" t="s">
        <v>12</v>
      </c>
      <c r="D851" s="117"/>
      <c r="E851" s="117"/>
      <c r="F851" s="117"/>
      <c r="G851" s="117"/>
      <c r="H851" s="117"/>
      <c r="I851" s="117"/>
      <c r="J851" s="117"/>
      <c r="K851" s="117"/>
      <c r="L851" s="117"/>
      <c r="M851" s="118"/>
      <c r="N851" s="118"/>
      <c r="O851" s="118"/>
      <c r="P851" s="118"/>
      <c r="Q851" s="119"/>
      <c r="R851" s="119"/>
      <c r="S851" s="119"/>
      <c r="T851" s="119"/>
      <c r="U851" s="110">
        <f t="shared" si="79"/>
        <v>0</v>
      </c>
      <c r="V851" s="110">
        <f t="shared" si="78"/>
        <v>0</v>
      </c>
      <c r="W851" s="88"/>
      <c r="X851" s="111" t="str">
        <f>IF(ISNUMBER(B851), IF(COUNTIF($B$10:$B851, B851)=COUNTIF($B:$B, B851), "1", "0"), "")</f>
        <v/>
      </c>
      <c r="Y851" s="112">
        <f t="shared" si="80"/>
        <v>0</v>
      </c>
      <c r="Z851" s="113" t="str" cm="1">
        <f t="array" ref="Z851">_xlfn.IFS(S851="","未応札",S851&gt;0,"応札")</f>
        <v>未応札</v>
      </c>
      <c r="AA851" s="113" t="str" cm="1">
        <f t="array" ref="AA851">_xlfn.IFS(T851=0,"未約定",T851=S851,"約定",T851&lt;S851,"一部約定")</f>
        <v>未約定</v>
      </c>
      <c r="AB851" s="117"/>
      <c r="AC851" s="114" t="str">
        <f t="shared" si="81"/>
        <v/>
      </c>
      <c r="AD851" s="115" t="str">
        <f t="shared" si="82"/>
        <v/>
      </c>
      <c r="AE851" s="116" t="str">
        <f t="shared" si="83"/>
        <v/>
      </c>
    </row>
    <row r="852" spans="2:31" ht="25.05" customHeight="1">
      <c r="B852" s="117"/>
      <c r="C852" s="117" t="s">
        <v>12</v>
      </c>
      <c r="D852" s="117"/>
      <c r="E852" s="117"/>
      <c r="F852" s="117"/>
      <c r="G852" s="117"/>
      <c r="H852" s="117"/>
      <c r="I852" s="117"/>
      <c r="J852" s="117"/>
      <c r="K852" s="117"/>
      <c r="L852" s="117"/>
      <c r="M852" s="118"/>
      <c r="N852" s="118"/>
      <c r="O852" s="118"/>
      <c r="P852" s="118"/>
      <c r="Q852" s="119"/>
      <c r="R852" s="119"/>
      <c r="S852" s="119"/>
      <c r="T852" s="119"/>
      <c r="U852" s="110">
        <f t="shared" si="79"/>
        <v>0</v>
      </c>
      <c r="V852" s="110">
        <f t="shared" si="78"/>
        <v>0</v>
      </c>
      <c r="W852" s="88"/>
      <c r="X852" s="111" t="str">
        <f>IF(ISNUMBER(B852), IF(COUNTIF($B$10:$B852, B852)=COUNTIF($B:$B, B852), "1", "0"), "")</f>
        <v/>
      </c>
      <c r="Y852" s="112">
        <f t="shared" si="80"/>
        <v>0</v>
      </c>
      <c r="Z852" s="113" t="str" cm="1">
        <f t="array" ref="Z852">_xlfn.IFS(S852="","未応札",S852&gt;0,"応札")</f>
        <v>未応札</v>
      </c>
      <c r="AA852" s="113" t="str" cm="1">
        <f t="array" ref="AA852">_xlfn.IFS(T852=0,"未約定",T852=S852,"約定",T852&lt;S852,"一部約定")</f>
        <v>未約定</v>
      </c>
      <c r="AB852" s="117"/>
      <c r="AC852" s="114" t="str">
        <f t="shared" si="81"/>
        <v/>
      </c>
      <c r="AD852" s="115" t="str">
        <f t="shared" si="82"/>
        <v/>
      </c>
      <c r="AE852" s="116" t="str">
        <f t="shared" si="83"/>
        <v/>
      </c>
    </row>
    <row r="853" spans="2:31" ht="25.05" customHeight="1">
      <c r="B853" s="117"/>
      <c r="C853" s="117" t="s">
        <v>12</v>
      </c>
      <c r="D853" s="117"/>
      <c r="E853" s="117"/>
      <c r="F853" s="117"/>
      <c r="G853" s="117"/>
      <c r="H853" s="117"/>
      <c r="I853" s="117"/>
      <c r="J853" s="117"/>
      <c r="K853" s="117"/>
      <c r="L853" s="117"/>
      <c r="M853" s="118"/>
      <c r="N853" s="118"/>
      <c r="O853" s="118"/>
      <c r="P853" s="118"/>
      <c r="Q853" s="119"/>
      <c r="R853" s="119"/>
      <c r="S853" s="119"/>
      <c r="T853" s="119"/>
      <c r="U853" s="110">
        <f t="shared" si="79"/>
        <v>0</v>
      </c>
      <c r="V853" s="110">
        <f t="shared" si="78"/>
        <v>0</v>
      </c>
      <c r="W853" s="88"/>
      <c r="X853" s="111" t="str">
        <f>IF(ISNUMBER(B853), IF(COUNTIF($B$10:$B853, B853)=COUNTIF($B:$B, B853), "1", "0"), "")</f>
        <v/>
      </c>
      <c r="Y853" s="112">
        <f t="shared" si="80"/>
        <v>0</v>
      </c>
      <c r="Z853" s="113" t="str" cm="1">
        <f t="array" ref="Z853">_xlfn.IFS(S853="","未応札",S853&gt;0,"応札")</f>
        <v>未応札</v>
      </c>
      <c r="AA853" s="113" t="str" cm="1">
        <f t="array" ref="AA853">_xlfn.IFS(T853=0,"未約定",T853=S853,"約定",T853&lt;S853,"一部約定")</f>
        <v>未約定</v>
      </c>
      <c r="AB853" s="117"/>
      <c r="AC853" s="114" t="str">
        <f t="shared" si="81"/>
        <v/>
      </c>
      <c r="AD853" s="115" t="str">
        <f t="shared" si="82"/>
        <v/>
      </c>
      <c r="AE853" s="116" t="str">
        <f t="shared" si="83"/>
        <v/>
      </c>
    </row>
    <row r="854" spans="2:31" ht="25.05" customHeight="1">
      <c r="B854" s="117"/>
      <c r="C854" s="117" t="s">
        <v>12</v>
      </c>
      <c r="D854" s="117"/>
      <c r="E854" s="117"/>
      <c r="F854" s="117"/>
      <c r="G854" s="117"/>
      <c r="H854" s="117"/>
      <c r="I854" s="117"/>
      <c r="J854" s="117"/>
      <c r="K854" s="117"/>
      <c r="L854" s="117"/>
      <c r="M854" s="118"/>
      <c r="N854" s="118"/>
      <c r="O854" s="118"/>
      <c r="P854" s="118"/>
      <c r="Q854" s="119"/>
      <c r="R854" s="119"/>
      <c r="S854" s="119"/>
      <c r="T854" s="119"/>
      <c r="U854" s="110">
        <f t="shared" si="79"/>
        <v>0</v>
      </c>
      <c r="V854" s="110">
        <f t="shared" si="78"/>
        <v>0</v>
      </c>
      <c r="W854" s="88"/>
      <c r="X854" s="111" t="str">
        <f>IF(ISNUMBER(B854), IF(COUNTIF($B$10:$B854, B854)=COUNTIF($B:$B, B854), "1", "0"), "")</f>
        <v/>
      </c>
      <c r="Y854" s="112">
        <f t="shared" si="80"/>
        <v>0</v>
      </c>
      <c r="Z854" s="113" t="str" cm="1">
        <f t="array" ref="Z854">_xlfn.IFS(S854="","未応札",S854&gt;0,"応札")</f>
        <v>未応札</v>
      </c>
      <c r="AA854" s="113" t="str" cm="1">
        <f t="array" ref="AA854">_xlfn.IFS(T854=0,"未約定",T854=S854,"約定",T854&lt;S854,"一部約定")</f>
        <v>未約定</v>
      </c>
      <c r="AB854" s="117"/>
      <c r="AC854" s="114" t="str">
        <f t="shared" si="81"/>
        <v/>
      </c>
      <c r="AD854" s="115" t="str">
        <f t="shared" si="82"/>
        <v/>
      </c>
      <c r="AE854" s="116" t="str">
        <f t="shared" si="83"/>
        <v/>
      </c>
    </row>
    <row r="855" spans="2:31" ht="25.05" customHeight="1">
      <c r="B855" s="117"/>
      <c r="C855" s="117" t="s">
        <v>12</v>
      </c>
      <c r="D855" s="117"/>
      <c r="E855" s="117"/>
      <c r="F855" s="117"/>
      <c r="G855" s="117"/>
      <c r="H855" s="117"/>
      <c r="I855" s="117"/>
      <c r="J855" s="117"/>
      <c r="K855" s="117"/>
      <c r="L855" s="117"/>
      <c r="M855" s="118"/>
      <c r="N855" s="118"/>
      <c r="O855" s="118"/>
      <c r="P855" s="118"/>
      <c r="Q855" s="119"/>
      <c r="R855" s="119"/>
      <c r="S855" s="119"/>
      <c r="T855" s="119"/>
      <c r="U855" s="110">
        <f t="shared" si="79"/>
        <v>0</v>
      </c>
      <c r="V855" s="110">
        <f t="shared" si="78"/>
        <v>0</v>
      </c>
      <c r="W855" s="88"/>
      <c r="X855" s="111" t="str">
        <f>IF(ISNUMBER(B855), IF(COUNTIF($B$10:$B855, B855)=COUNTIF($B:$B, B855), "1", "0"), "")</f>
        <v/>
      </c>
      <c r="Y855" s="112">
        <f t="shared" si="80"/>
        <v>0</v>
      </c>
      <c r="Z855" s="113" t="str" cm="1">
        <f t="array" ref="Z855">_xlfn.IFS(S855="","未応札",S855&gt;0,"応札")</f>
        <v>未応札</v>
      </c>
      <c r="AA855" s="113" t="str" cm="1">
        <f t="array" ref="AA855">_xlfn.IFS(T855=0,"未約定",T855=S855,"約定",T855&lt;S855,"一部約定")</f>
        <v>未約定</v>
      </c>
      <c r="AB855" s="117"/>
      <c r="AC855" s="114" t="str">
        <f t="shared" si="81"/>
        <v/>
      </c>
      <c r="AD855" s="115" t="str">
        <f t="shared" si="82"/>
        <v/>
      </c>
      <c r="AE855" s="116" t="str">
        <f t="shared" si="83"/>
        <v/>
      </c>
    </row>
    <row r="856" spans="2:31" ht="25.05" customHeight="1">
      <c r="B856" s="117"/>
      <c r="C856" s="117" t="s">
        <v>12</v>
      </c>
      <c r="D856" s="117"/>
      <c r="E856" s="117"/>
      <c r="F856" s="117"/>
      <c r="G856" s="117"/>
      <c r="H856" s="117"/>
      <c r="I856" s="117"/>
      <c r="J856" s="117"/>
      <c r="K856" s="117"/>
      <c r="L856" s="117"/>
      <c r="M856" s="118"/>
      <c r="N856" s="118"/>
      <c r="O856" s="118"/>
      <c r="P856" s="118"/>
      <c r="Q856" s="119"/>
      <c r="R856" s="119"/>
      <c r="S856" s="119"/>
      <c r="T856" s="119"/>
      <c r="U856" s="110">
        <f t="shared" si="79"/>
        <v>0</v>
      </c>
      <c r="V856" s="110">
        <f t="shared" si="78"/>
        <v>0</v>
      </c>
      <c r="W856" s="88"/>
      <c r="X856" s="111" t="str">
        <f>IF(ISNUMBER(B856), IF(COUNTIF($B$10:$B856, B856)=COUNTIF($B:$B, B856), "1", "0"), "")</f>
        <v/>
      </c>
      <c r="Y856" s="112">
        <f t="shared" si="80"/>
        <v>0</v>
      </c>
      <c r="Z856" s="113" t="str" cm="1">
        <f t="array" ref="Z856">_xlfn.IFS(S856="","未応札",S856&gt;0,"応札")</f>
        <v>未応札</v>
      </c>
      <c r="AA856" s="113" t="str" cm="1">
        <f t="array" ref="AA856">_xlfn.IFS(T856=0,"未約定",T856=S856,"約定",T856&lt;S856,"一部約定")</f>
        <v>未約定</v>
      </c>
      <c r="AB856" s="117"/>
      <c r="AC856" s="114" t="str">
        <f t="shared" si="81"/>
        <v/>
      </c>
      <c r="AD856" s="115" t="str">
        <f t="shared" si="82"/>
        <v/>
      </c>
      <c r="AE856" s="116" t="str">
        <f t="shared" si="83"/>
        <v/>
      </c>
    </row>
    <row r="857" spans="2:31" ht="25.05" customHeight="1">
      <c r="B857" s="117"/>
      <c r="C857" s="117" t="s">
        <v>12</v>
      </c>
      <c r="D857" s="117"/>
      <c r="E857" s="117"/>
      <c r="F857" s="117"/>
      <c r="G857" s="117"/>
      <c r="H857" s="117"/>
      <c r="I857" s="117"/>
      <c r="J857" s="117"/>
      <c r="K857" s="117"/>
      <c r="L857" s="117"/>
      <c r="M857" s="118"/>
      <c r="N857" s="118"/>
      <c r="O857" s="118"/>
      <c r="P857" s="118"/>
      <c r="Q857" s="119"/>
      <c r="R857" s="119"/>
      <c r="S857" s="119"/>
      <c r="T857" s="119"/>
      <c r="U857" s="110">
        <f t="shared" si="79"/>
        <v>0</v>
      </c>
      <c r="V857" s="110">
        <f t="shared" si="78"/>
        <v>0</v>
      </c>
      <c r="W857" s="88"/>
      <c r="X857" s="111" t="str">
        <f>IF(ISNUMBER(B857), IF(COUNTIF($B$10:$B857, B857)=COUNTIF($B:$B, B857), "1", "0"), "")</f>
        <v/>
      </c>
      <c r="Y857" s="112">
        <f t="shared" si="80"/>
        <v>0</v>
      </c>
      <c r="Z857" s="113" t="str" cm="1">
        <f t="array" ref="Z857">_xlfn.IFS(S857="","未応札",S857&gt;0,"応札")</f>
        <v>未応札</v>
      </c>
      <c r="AA857" s="113" t="str" cm="1">
        <f t="array" ref="AA857">_xlfn.IFS(T857=0,"未約定",T857=S857,"約定",T857&lt;S857,"一部約定")</f>
        <v>未約定</v>
      </c>
      <c r="AB857" s="117"/>
      <c r="AC857" s="114" t="str">
        <f t="shared" si="81"/>
        <v/>
      </c>
      <c r="AD857" s="115" t="str">
        <f t="shared" si="82"/>
        <v/>
      </c>
      <c r="AE857" s="116" t="str">
        <f t="shared" si="83"/>
        <v/>
      </c>
    </row>
    <row r="858" spans="2:31" ht="25.05" customHeight="1">
      <c r="B858" s="117"/>
      <c r="C858" s="117" t="s">
        <v>12</v>
      </c>
      <c r="D858" s="117"/>
      <c r="E858" s="117"/>
      <c r="F858" s="117"/>
      <c r="G858" s="117"/>
      <c r="H858" s="117"/>
      <c r="I858" s="117"/>
      <c r="J858" s="117"/>
      <c r="K858" s="117"/>
      <c r="L858" s="117"/>
      <c r="M858" s="118"/>
      <c r="N858" s="118"/>
      <c r="O858" s="118"/>
      <c r="P858" s="118"/>
      <c r="Q858" s="119"/>
      <c r="R858" s="119"/>
      <c r="S858" s="119"/>
      <c r="T858" s="119"/>
      <c r="U858" s="110">
        <f t="shared" si="79"/>
        <v>0</v>
      </c>
      <c r="V858" s="110">
        <f t="shared" si="78"/>
        <v>0</v>
      </c>
      <c r="W858" s="88"/>
      <c r="X858" s="111" t="str">
        <f>IF(ISNUMBER(B858), IF(COUNTIF($B$10:$B858, B858)=COUNTIF($B:$B, B858), "1", "0"), "")</f>
        <v/>
      </c>
      <c r="Y858" s="112">
        <f t="shared" si="80"/>
        <v>0</v>
      </c>
      <c r="Z858" s="113" t="str" cm="1">
        <f t="array" ref="Z858">_xlfn.IFS(S858="","未応札",S858&gt;0,"応札")</f>
        <v>未応札</v>
      </c>
      <c r="AA858" s="113" t="str" cm="1">
        <f t="array" ref="AA858">_xlfn.IFS(T858=0,"未約定",T858=S858,"約定",T858&lt;S858,"一部約定")</f>
        <v>未約定</v>
      </c>
      <c r="AB858" s="117"/>
      <c r="AC858" s="114" t="str">
        <f t="shared" si="81"/>
        <v/>
      </c>
      <c r="AD858" s="115" t="str">
        <f t="shared" si="82"/>
        <v/>
      </c>
      <c r="AE858" s="116" t="str">
        <f t="shared" si="83"/>
        <v/>
      </c>
    </row>
    <row r="859" spans="2:31" ht="25.05" customHeight="1">
      <c r="B859" s="117"/>
      <c r="C859" s="117" t="s">
        <v>12</v>
      </c>
      <c r="D859" s="117"/>
      <c r="E859" s="117"/>
      <c r="F859" s="117"/>
      <c r="G859" s="117"/>
      <c r="H859" s="117"/>
      <c r="I859" s="117"/>
      <c r="J859" s="117"/>
      <c r="K859" s="117"/>
      <c r="L859" s="117"/>
      <c r="M859" s="118"/>
      <c r="N859" s="118"/>
      <c r="O859" s="118"/>
      <c r="P859" s="118"/>
      <c r="Q859" s="119"/>
      <c r="R859" s="119"/>
      <c r="S859" s="119"/>
      <c r="T859" s="119"/>
      <c r="U859" s="110">
        <f t="shared" si="79"/>
        <v>0</v>
      </c>
      <c r="V859" s="110">
        <f t="shared" si="78"/>
        <v>0</v>
      </c>
      <c r="W859" s="88"/>
      <c r="X859" s="111" t="str">
        <f>IF(ISNUMBER(B859), IF(COUNTIF($B$10:$B859, B859)=COUNTIF($B:$B, B859), "1", "0"), "")</f>
        <v/>
      </c>
      <c r="Y859" s="112">
        <f t="shared" si="80"/>
        <v>0</v>
      </c>
      <c r="Z859" s="113" t="str" cm="1">
        <f t="array" ref="Z859">_xlfn.IFS(S859="","未応札",S859&gt;0,"応札")</f>
        <v>未応札</v>
      </c>
      <c r="AA859" s="113" t="str" cm="1">
        <f t="array" ref="AA859">_xlfn.IFS(T859=0,"未約定",T859=S859,"約定",T859&lt;S859,"一部約定")</f>
        <v>未約定</v>
      </c>
      <c r="AB859" s="117"/>
      <c r="AC859" s="114" t="str">
        <f t="shared" si="81"/>
        <v/>
      </c>
      <c r="AD859" s="115" t="str">
        <f t="shared" si="82"/>
        <v/>
      </c>
      <c r="AE859" s="116" t="str">
        <f t="shared" si="83"/>
        <v/>
      </c>
    </row>
    <row r="860" spans="2:31" ht="25.05" customHeight="1">
      <c r="B860" s="117"/>
      <c r="C860" s="117" t="s">
        <v>12</v>
      </c>
      <c r="D860" s="117"/>
      <c r="E860" s="117"/>
      <c r="F860" s="117"/>
      <c r="G860" s="117"/>
      <c r="H860" s="117"/>
      <c r="I860" s="117"/>
      <c r="J860" s="117"/>
      <c r="K860" s="117"/>
      <c r="L860" s="117"/>
      <c r="M860" s="118"/>
      <c r="N860" s="118"/>
      <c r="O860" s="118"/>
      <c r="P860" s="118"/>
      <c r="Q860" s="119"/>
      <c r="R860" s="119"/>
      <c r="S860" s="119"/>
      <c r="T860" s="119"/>
      <c r="U860" s="110">
        <f t="shared" si="79"/>
        <v>0</v>
      </c>
      <c r="V860" s="110">
        <f t="shared" si="78"/>
        <v>0</v>
      </c>
      <c r="W860" s="88"/>
      <c r="X860" s="111" t="str">
        <f>IF(ISNUMBER(B860), IF(COUNTIF($B$10:$B860, B860)=COUNTIF($B:$B, B860), "1", "0"), "")</f>
        <v/>
      </c>
      <c r="Y860" s="112">
        <f t="shared" si="80"/>
        <v>0</v>
      </c>
      <c r="Z860" s="113" t="str" cm="1">
        <f t="array" ref="Z860">_xlfn.IFS(S860="","未応札",S860&gt;0,"応札")</f>
        <v>未応札</v>
      </c>
      <c r="AA860" s="113" t="str" cm="1">
        <f t="array" ref="AA860">_xlfn.IFS(T860=0,"未約定",T860=S860,"約定",T860&lt;S860,"一部約定")</f>
        <v>未約定</v>
      </c>
      <c r="AB860" s="117"/>
      <c r="AC860" s="114" t="str">
        <f t="shared" si="81"/>
        <v/>
      </c>
      <c r="AD860" s="115" t="str">
        <f t="shared" si="82"/>
        <v/>
      </c>
      <c r="AE860" s="116" t="str">
        <f t="shared" si="83"/>
        <v/>
      </c>
    </row>
    <row r="861" spans="2:31" ht="25.05" customHeight="1">
      <c r="B861" s="117"/>
      <c r="C861" s="117" t="s">
        <v>12</v>
      </c>
      <c r="D861" s="117"/>
      <c r="E861" s="117"/>
      <c r="F861" s="117"/>
      <c r="G861" s="117"/>
      <c r="H861" s="117"/>
      <c r="I861" s="117"/>
      <c r="J861" s="117"/>
      <c r="K861" s="117"/>
      <c r="L861" s="117"/>
      <c r="M861" s="118"/>
      <c r="N861" s="118"/>
      <c r="O861" s="118"/>
      <c r="P861" s="118"/>
      <c r="Q861" s="119"/>
      <c r="R861" s="119"/>
      <c r="S861" s="119"/>
      <c r="T861" s="119"/>
      <c r="U861" s="110">
        <f t="shared" si="79"/>
        <v>0</v>
      </c>
      <c r="V861" s="110">
        <f t="shared" si="78"/>
        <v>0</v>
      </c>
      <c r="W861" s="88"/>
      <c r="X861" s="111" t="str">
        <f>IF(ISNUMBER(B861), IF(COUNTIF($B$10:$B861, B861)=COUNTIF($B:$B, B861), "1", "0"), "")</f>
        <v/>
      </c>
      <c r="Y861" s="112">
        <f t="shared" si="80"/>
        <v>0</v>
      </c>
      <c r="Z861" s="113" t="str" cm="1">
        <f t="array" ref="Z861">_xlfn.IFS(S861="","未応札",S861&gt;0,"応札")</f>
        <v>未応札</v>
      </c>
      <c r="AA861" s="113" t="str" cm="1">
        <f t="array" ref="AA861">_xlfn.IFS(T861=0,"未約定",T861=S861,"約定",T861&lt;S861,"一部約定")</f>
        <v>未約定</v>
      </c>
      <c r="AB861" s="117"/>
      <c r="AC861" s="114" t="str">
        <f t="shared" si="81"/>
        <v/>
      </c>
      <c r="AD861" s="115" t="str">
        <f t="shared" si="82"/>
        <v/>
      </c>
      <c r="AE861" s="116" t="str">
        <f t="shared" si="83"/>
        <v/>
      </c>
    </row>
    <row r="862" spans="2:31" ht="25.05" customHeight="1">
      <c r="B862" s="117"/>
      <c r="C862" s="117" t="s">
        <v>12</v>
      </c>
      <c r="D862" s="117"/>
      <c r="E862" s="117"/>
      <c r="F862" s="117"/>
      <c r="G862" s="117"/>
      <c r="H862" s="117"/>
      <c r="I862" s="117"/>
      <c r="J862" s="117"/>
      <c r="K862" s="117"/>
      <c r="L862" s="117"/>
      <c r="M862" s="118"/>
      <c r="N862" s="118"/>
      <c r="O862" s="118"/>
      <c r="P862" s="118"/>
      <c r="Q862" s="119"/>
      <c r="R862" s="119"/>
      <c r="S862" s="119"/>
      <c r="T862" s="119"/>
      <c r="U862" s="110">
        <f t="shared" si="79"/>
        <v>0</v>
      </c>
      <c r="V862" s="110">
        <f t="shared" si="78"/>
        <v>0</v>
      </c>
      <c r="W862" s="88"/>
      <c r="X862" s="111" t="str">
        <f>IF(ISNUMBER(B862), IF(COUNTIF($B$10:$B862, B862)=COUNTIF($B:$B, B862), "1", "0"), "")</f>
        <v/>
      </c>
      <c r="Y862" s="112">
        <f t="shared" si="80"/>
        <v>0</v>
      </c>
      <c r="Z862" s="113" t="str" cm="1">
        <f t="array" ref="Z862">_xlfn.IFS(S862="","未応札",S862&gt;0,"応札")</f>
        <v>未応札</v>
      </c>
      <c r="AA862" s="113" t="str" cm="1">
        <f t="array" ref="AA862">_xlfn.IFS(T862=0,"未約定",T862=S862,"約定",T862&lt;S862,"一部約定")</f>
        <v>未約定</v>
      </c>
      <c r="AB862" s="117"/>
      <c r="AC862" s="114" t="str">
        <f t="shared" si="81"/>
        <v/>
      </c>
      <c r="AD862" s="115" t="str">
        <f t="shared" si="82"/>
        <v/>
      </c>
      <c r="AE862" s="116" t="str">
        <f t="shared" si="83"/>
        <v/>
      </c>
    </row>
    <row r="863" spans="2:31" ht="25.05" customHeight="1">
      <c r="B863" s="117"/>
      <c r="C863" s="117" t="s">
        <v>12</v>
      </c>
      <c r="D863" s="117"/>
      <c r="E863" s="117"/>
      <c r="F863" s="117"/>
      <c r="G863" s="117"/>
      <c r="H863" s="117"/>
      <c r="I863" s="117"/>
      <c r="J863" s="117"/>
      <c r="K863" s="117"/>
      <c r="L863" s="117"/>
      <c r="M863" s="118"/>
      <c r="N863" s="118"/>
      <c r="O863" s="118"/>
      <c r="P863" s="118"/>
      <c r="Q863" s="119"/>
      <c r="R863" s="119"/>
      <c r="S863" s="119"/>
      <c r="T863" s="119"/>
      <c r="U863" s="110">
        <f t="shared" si="79"/>
        <v>0</v>
      </c>
      <c r="V863" s="110">
        <f t="shared" si="78"/>
        <v>0</v>
      </c>
      <c r="W863" s="88"/>
      <c r="X863" s="111" t="str">
        <f>IF(ISNUMBER(B863), IF(COUNTIF($B$10:$B863, B863)=COUNTIF($B:$B, B863), "1", "0"), "")</f>
        <v/>
      </c>
      <c r="Y863" s="112">
        <f t="shared" si="80"/>
        <v>0</v>
      </c>
      <c r="Z863" s="113" t="str" cm="1">
        <f t="array" ref="Z863">_xlfn.IFS(S863="","未応札",S863&gt;0,"応札")</f>
        <v>未応札</v>
      </c>
      <c r="AA863" s="113" t="str" cm="1">
        <f t="array" ref="AA863">_xlfn.IFS(T863=0,"未約定",T863=S863,"約定",T863&lt;S863,"一部約定")</f>
        <v>未約定</v>
      </c>
      <c r="AB863" s="117"/>
      <c r="AC863" s="114" t="str">
        <f t="shared" si="81"/>
        <v/>
      </c>
      <c r="AD863" s="115" t="str">
        <f t="shared" si="82"/>
        <v/>
      </c>
      <c r="AE863" s="116" t="str">
        <f t="shared" si="83"/>
        <v/>
      </c>
    </row>
    <row r="864" spans="2:31" ht="25.05" customHeight="1">
      <c r="B864" s="117"/>
      <c r="C864" s="117" t="s">
        <v>12</v>
      </c>
      <c r="D864" s="117"/>
      <c r="E864" s="117"/>
      <c r="F864" s="117"/>
      <c r="G864" s="117"/>
      <c r="H864" s="117"/>
      <c r="I864" s="117"/>
      <c r="J864" s="117"/>
      <c r="K864" s="117"/>
      <c r="L864" s="117"/>
      <c r="M864" s="118"/>
      <c r="N864" s="118"/>
      <c r="O864" s="118"/>
      <c r="P864" s="118"/>
      <c r="Q864" s="119"/>
      <c r="R864" s="119"/>
      <c r="S864" s="119"/>
      <c r="T864" s="119"/>
      <c r="U864" s="110">
        <f t="shared" si="79"/>
        <v>0</v>
      </c>
      <c r="V864" s="110">
        <f t="shared" si="78"/>
        <v>0</v>
      </c>
      <c r="W864" s="88"/>
      <c r="X864" s="111" t="str">
        <f>IF(ISNUMBER(B864), IF(COUNTIF($B$10:$B864, B864)=COUNTIF($B:$B, B864), "1", "0"), "")</f>
        <v/>
      </c>
      <c r="Y864" s="112">
        <f t="shared" si="80"/>
        <v>0</v>
      </c>
      <c r="Z864" s="113" t="str" cm="1">
        <f t="array" ref="Z864">_xlfn.IFS(S864="","未応札",S864&gt;0,"応札")</f>
        <v>未応札</v>
      </c>
      <c r="AA864" s="113" t="str" cm="1">
        <f t="array" ref="AA864">_xlfn.IFS(T864=0,"未約定",T864=S864,"約定",T864&lt;S864,"一部約定")</f>
        <v>未約定</v>
      </c>
      <c r="AB864" s="117"/>
      <c r="AC864" s="114" t="str">
        <f t="shared" si="81"/>
        <v/>
      </c>
      <c r="AD864" s="115" t="str">
        <f t="shared" si="82"/>
        <v/>
      </c>
      <c r="AE864" s="116" t="str">
        <f t="shared" si="83"/>
        <v/>
      </c>
    </row>
    <row r="865" spans="2:31" ht="25.05" customHeight="1">
      <c r="B865" s="117"/>
      <c r="C865" s="117" t="s">
        <v>12</v>
      </c>
      <c r="D865" s="117"/>
      <c r="E865" s="117"/>
      <c r="F865" s="117"/>
      <c r="G865" s="117"/>
      <c r="H865" s="117"/>
      <c r="I865" s="117"/>
      <c r="J865" s="117"/>
      <c r="K865" s="117"/>
      <c r="L865" s="117"/>
      <c r="M865" s="118"/>
      <c r="N865" s="118"/>
      <c r="O865" s="118"/>
      <c r="P865" s="118"/>
      <c r="Q865" s="119"/>
      <c r="R865" s="119"/>
      <c r="S865" s="119"/>
      <c r="T865" s="119"/>
      <c r="U865" s="110">
        <f t="shared" si="79"/>
        <v>0</v>
      </c>
      <c r="V865" s="110">
        <f t="shared" si="78"/>
        <v>0</v>
      </c>
      <c r="W865" s="88"/>
      <c r="X865" s="111" t="str">
        <f>IF(ISNUMBER(B865), IF(COUNTIF($B$10:$B865, B865)=COUNTIF($B:$B, B865), "1", "0"), "")</f>
        <v/>
      </c>
      <c r="Y865" s="112">
        <f t="shared" si="80"/>
        <v>0</v>
      </c>
      <c r="Z865" s="113" t="str" cm="1">
        <f t="array" ref="Z865">_xlfn.IFS(S865="","未応札",S865&gt;0,"応札")</f>
        <v>未応札</v>
      </c>
      <c r="AA865" s="113" t="str" cm="1">
        <f t="array" ref="AA865">_xlfn.IFS(T865=0,"未約定",T865=S865,"約定",T865&lt;S865,"一部約定")</f>
        <v>未約定</v>
      </c>
      <c r="AB865" s="117"/>
      <c r="AC865" s="114" t="str">
        <f t="shared" si="81"/>
        <v/>
      </c>
      <c r="AD865" s="115" t="str">
        <f t="shared" si="82"/>
        <v/>
      </c>
      <c r="AE865" s="116" t="str">
        <f t="shared" si="83"/>
        <v/>
      </c>
    </row>
    <row r="866" spans="2:31" ht="25.05" customHeight="1">
      <c r="B866" s="117"/>
      <c r="C866" s="117" t="s">
        <v>12</v>
      </c>
      <c r="D866" s="117"/>
      <c r="E866" s="117"/>
      <c r="F866" s="117"/>
      <c r="G866" s="117"/>
      <c r="H866" s="117"/>
      <c r="I866" s="117"/>
      <c r="J866" s="117"/>
      <c r="K866" s="117"/>
      <c r="L866" s="117"/>
      <c r="M866" s="118"/>
      <c r="N866" s="118"/>
      <c r="O866" s="118"/>
      <c r="P866" s="118"/>
      <c r="Q866" s="119"/>
      <c r="R866" s="119"/>
      <c r="S866" s="119"/>
      <c r="T866" s="119"/>
      <c r="U866" s="110">
        <f t="shared" si="79"/>
        <v>0</v>
      </c>
      <c r="V866" s="110">
        <f t="shared" si="78"/>
        <v>0</v>
      </c>
      <c r="W866" s="88"/>
      <c r="X866" s="111" t="str">
        <f>IF(ISNUMBER(B866), IF(COUNTIF($B$10:$B866, B866)=COUNTIF($B:$B, B866), "1", "0"), "")</f>
        <v/>
      </c>
      <c r="Y866" s="112">
        <f t="shared" si="80"/>
        <v>0</v>
      </c>
      <c r="Z866" s="113" t="str" cm="1">
        <f t="array" ref="Z866">_xlfn.IFS(S866="","未応札",S866&gt;0,"応札")</f>
        <v>未応札</v>
      </c>
      <c r="AA866" s="113" t="str" cm="1">
        <f t="array" ref="AA866">_xlfn.IFS(T866=0,"未約定",T866=S866,"約定",T866&lt;S866,"一部約定")</f>
        <v>未約定</v>
      </c>
      <c r="AB866" s="117"/>
      <c r="AC866" s="114" t="str">
        <f t="shared" si="81"/>
        <v/>
      </c>
      <c r="AD866" s="115" t="str">
        <f t="shared" si="82"/>
        <v/>
      </c>
      <c r="AE866" s="116" t="str">
        <f t="shared" si="83"/>
        <v/>
      </c>
    </row>
    <row r="867" spans="2:31" ht="25.05" customHeight="1">
      <c r="B867" s="117"/>
      <c r="C867" s="117" t="s">
        <v>12</v>
      </c>
      <c r="D867" s="117"/>
      <c r="E867" s="117"/>
      <c r="F867" s="117"/>
      <c r="G867" s="117"/>
      <c r="H867" s="117"/>
      <c r="I867" s="117"/>
      <c r="J867" s="117"/>
      <c r="K867" s="117"/>
      <c r="L867" s="117"/>
      <c r="M867" s="118"/>
      <c r="N867" s="118"/>
      <c r="O867" s="118"/>
      <c r="P867" s="118"/>
      <c r="Q867" s="119"/>
      <c r="R867" s="119"/>
      <c r="S867" s="119"/>
      <c r="T867" s="119"/>
      <c r="U867" s="110">
        <f t="shared" si="79"/>
        <v>0</v>
      </c>
      <c r="V867" s="110">
        <f t="shared" si="78"/>
        <v>0</v>
      </c>
      <c r="W867" s="88"/>
      <c r="X867" s="111" t="str">
        <f>IF(ISNUMBER(B867), IF(COUNTIF($B$10:$B867, B867)=COUNTIF($B:$B, B867), "1", "0"), "")</f>
        <v/>
      </c>
      <c r="Y867" s="112">
        <f t="shared" si="80"/>
        <v>0</v>
      </c>
      <c r="Z867" s="113" t="str" cm="1">
        <f t="array" ref="Z867">_xlfn.IFS(S867="","未応札",S867&gt;0,"応札")</f>
        <v>未応札</v>
      </c>
      <c r="AA867" s="113" t="str" cm="1">
        <f t="array" ref="AA867">_xlfn.IFS(T867=0,"未約定",T867=S867,"約定",T867&lt;S867,"一部約定")</f>
        <v>未約定</v>
      </c>
      <c r="AB867" s="117"/>
      <c r="AC867" s="114" t="str">
        <f t="shared" si="81"/>
        <v/>
      </c>
      <c r="AD867" s="115" t="str">
        <f t="shared" si="82"/>
        <v/>
      </c>
      <c r="AE867" s="116" t="str">
        <f t="shared" si="83"/>
        <v/>
      </c>
    </row>
    <row r="868" spans="2:31" ht="25.05" customHeight="1">
      <c r="B868" s="117"/>
      <c r="C868" s="117" t="s">
        <v>12</v>
      </c>
      <c r="D868" s="117"/>
      <c r="E868" s="117"/>
      <c r="F868" s="117"/>
      <c r="G868" s="117"/>
      <c r="H868" s="117"/>
      <c r="I868" s="117"/>
      <c r="J868" s="117"/>
      <c r="K868" s="117"/>
      <c r="L868" s="117"/>
      <c r="M868" s="118"/>
      <c r="N868" s="118"/>
      <c r="O868" s="118"/>
      <c r="P868" s="118"/>
      <c r="Q868" s="119"/>
      <c r="R868" s="119"/>
      <c r="S868" s="119"/>
      <c r="T868" s="119"/>
      <c r="U868" s="110">
        <f t="shared" si="79"/>
        <v>0</v>
      </c>
      <c r="V868" s="110">
        <f t="shared" si="78"/>
        <v>0</v>
      </c>
      <c r="W868" s="88"/>
      <c r="X868" s="111" t="str">
        <f>IF(ISNUMBER(B868), IF(COUNTIF($B$10:$B868, B868)=COUNTIF($B:$B, B868), "1", "0"), "")</f>
        <v/>
      </c>
      <c r="Y868" s="112">
        <f t="shared" si="80"/>
        <v>0</v>
      </c>
      <c r="Z868" s="113" t="str" cm="1">
        <f t="array" ref="Z868">_xlfn.IFS(S868="","未応札",S868&gt;0,"応札")</f>
        <v>未応札</v>
      </c>
      <c r="AA868" s="113" t="str" cm="1">
        <f t="array" ref="AA868">_xlfn.IFS(T868=0,"未約定",T868=S868,"約定",T868&lt;S868,"一部約定")</f>
        <v>未約定</v>
      </c>
      <c r="AB868" s="117"/>
      <c r="AC868" s="114" t="str">
        <f t="shared" si="81"/>
        <v/>
      </c>
      <c r="AD868" s="115" t="str">
        <f t="shared" si="82"/>
        <v/>
      </c>
      <c r="AE868" s="116" t="str">
        <f t="shared" si="83"/>
        <v/>
      </c>
    </row>
    <row r="869" spans="2:31" ht="25.05" customHeight="1">
      <c r="B869" s="117"/>
      <c r="C869" s="117" t="s">
        <v>12</v>
      </c>
      <c r="D869" s="117"/>
      <c r="E869" s="117"/>
      <c r="F869" s="117"/>
      <c r="G869" s="117"/>
      <c r="H869" s="117"/>
      <c r="I869" s="117"/>
      <c r="J869" s="117"/>
      <c r="K869" s="117"/>
      <c r="L869" s="117"/>
      <c r="M869" s="118"/>
      <c r="N869" s="118"/>
      <c r="O869" s="118"/>
      <c r="P869" s="118"/>
      <c r="Q869" s="119"/>
      <c r="R869" s="119"/>
      <c r="S869" s="119"/>
      <c r="T869" s="119"/>
      <c r="U869" s="110">
        <f t="shared" si="79"/>
        <v>0</v>
      </c>
      <c r="V869" s="110">
        <f t="shared" si="78"/>
        <v>0</v>
      </c>
      <c r="W869" s="88"/>
      <c r="X869" s="111" t="str">
        <f>IF(ISNUMBER(B869), IF(COUNTIF($B$10:$B869, B869)=COUNTIF($B:$B, B869), "1", "0"), "")</f>
        <v/>
      </c>
      <c r="Y869" s="112">
        <f t="shared" si="80"/>
        <v>0</v>
      </c>
      <c r="Z869" s="113" t="str" cm="1">
        <f t="array" ref="Z869">_xlfn.IFS(S869="","未応札",S869&gt;0,"応札")</f>
        <v>未応札</v>
      </c>
      <c r="AA869" s="113" t="str" cm="1">
        <f t="array" ref="AA869">_xlfn.IFS(T869=0,"未約定",T869=S869,"約定",T869&lt;S869,"一部約定")</f>
        <v>未約定</v>
      </c>
      <c r="AB869" s="117"/>
      <c r="AC869" s="114" t="str">
        <f t="shared" si="81"/>
        <v/>
      </c>
      <c r="AD869" s="115" t="str">
        <f t="shared" si="82"/>
        <v/>
      </c>
      <c r="AE869" s="116" t="str">
        <f t="shared" si="83"/>
        <v/>
      </c>
    </row>
    <row r="870" spans="2:31" ht="25.05" customHeight="1">
      <c r="B870" s="117"/>
      <c r="C870" s="117" t="s">
        <v>12</v>
      </c>
      <c r="D870" s="117"/>
      <c r="E870" s="117"/>
      <c r="F870" s="117"/>
      <c r="G870" s="117"/>
      <c r="H870" s="117"/>
      <c r="I870" s="117"/>
      <c r="J870" s="117"/>
      <c r="K870" s="117"/>
      <c r="L870" s="117"/>
      <c r="M870" s="118"/>
      <c r="N870" s="118"/>
      <c r="O870" s="118"/>
      <c r="P870" s="118"/>
      <c r="Q870" s="119"/>
      <c r="R870" s="119"/>
      <c r="S870" s="119"/>
      <c r="T870" s="119"/>
      <c r="U870" s="110">
        <f t="shared" si="79"/>
        <v>0</v>
      </c>
      <c r="V870" s="110">
        <f t="shared" si="78"/>
        <v>0</v>
      </c>
      <c r="W870" s="88"/>
      <c r="X870" s="111" t="str">
        <f>IF(ISNUMBER(B870), IF(COUNTIF($B$10:$B870, B870)=COUNTIF($B:$B, B870), "1", "0"), "")</f>
        <v/>
      </c>
      <c r="Y870" s="112">
        <f t="shared" si="80"/>
        <v>0</v>
      </c>
      <c r="Z870" s="113" t="str" cm="1">
        <f t="array" ref="Z870">_xlfn.IFS(S870="","未応札",S870&gt;0,"応札")</f>
        <v>未応札</v>
      </c>
      <c r="AA870" s="113" t="str" cm="1">
        <f t="array" ref="AA870">_xlfn.IFS(T870=0,"未約定",T870=S870,"約定",T870&lt;S870,"一部約定")</f>
        <v>未約定</v>
      </c>
      <c r="AB870" s="117"/>
      <c r="AC870" s="114" t="str">
        <f t="shared" si="81"/>
        <v/>
      </c>
      <c r="AD870" s="115" t="str">
        <f t="shared" si="82"/>
        <v/>
      </c>
      <c r="AE870" s="116" t="str">
        <f t="shared" si="83"/>
        <v/>
      </c>
    </row>
    <row r="871" spans="2:31" ht="25.05" customHeight="1">
      <c r="B871" s="117"/>
      <c r="C871" s="117" t="s">
        <v>12</v>
      </c>
      <c r="D871" s="117"/>
      <c r="E871" s="117"/>
      <c r="F871" s="117"/>
      <c r="G871" s="117"/>
      <c r="H871" s="117"/>
      <c r="I871" s="117"/>
      <c r="J871" s="117"/>
      <c r="K871" s="117"/>
      <c r="L871" s="117"/>
      <c r="M871" s="118"/>
      <c r="N871" s="118"/>
      <c r="O871" s="118"/>
      <c r="P871" s="118"/>
      <c r="Q871" s="119"/>
      <c r="R871" s="119"/>
      <c r="S871" s="119"/>
      <c r="T871" s="119"/>
      <c r="U871" s="110">
        <f t="shared" si="79"/>
        <v>0</v>
      </c>
      <c r="V871" s="110">
        <f t="shared" si="78"/>
        <v>0</v>
      </c>
      <c r="W871" s="88"/>
      <c r="X871" s="111" t="str">
        <f>IF(ISNUMBER(B871), IF(COUNTIF($B$10:$B871, B871)=COUNTIF($B:$B, B871), "1", "0"), "")</f>
        <v/>
      </c>
      <c r="Y871" s="112">
        <f t="shared" si="80"/>
        <v>0</v>
      </c>
      <c r="Z871" s="113" t="str" cm="1">
        <f t="array" ref="Z871">_xlfn.IFS(S871="","未応札",S871&gt;0,"応札")</f>
        <v>未応札</v>
      </c>
      <c r="AA871" s="113" t="str" cm="1">
        <f t="array" ref="AA871">_xlfn.IFS(T871=0,"未約定",T871=S871,"約定",T871&lt;S871,"一部約定")</f>
        <v>未約定</v>
      </c>
      <c r="AB871" s="117"/>
      <c r="AC871" s="114" t="str">
        <f t="shared" si="81"/>
        <v/>
      </c>
      <c r="AD871" s="115" t="str">
        <f t="shared" si="82"/>
        <v/>
      </c>
      <c r="AE871" s="116" t="str">
        <f t="shared" si="83"/>
        <v/>
      </c>
    </row>
    <row r="872" spans="2:31" ht="25.05" customHeight="1">
      <c r="B872" s="117"/>
      <c r="C872" s="117" t="s">
        <v>12</v>
      </c>
      <c r="D872" s="117"/>
      <c r="E872" s="117"/>
      <c r="F872" s="117"/>
      <c r="G872" s="117"/>
      <c r="H872" s="117"/>
      <c r="I872" s="117"/>
      <c r="J872" s="117"/>
      <c r="K872" s="117"/>
      <c r="L872" s="117"/>
      <c r="M872" s="118"/>
      <c r="N872" s="118"/>
      <c r="O872" s="118"/>
      <c r="P872" s="118"/>
      <c r="Q872" s="119"/>
      <c r="R872" s="119"/>
      <c r="S872" s="119"/>
      <c r="T872" s="119"/>
      <c r="U872" s="110">
        <f t="shared" si="79"/>
        <v>0</v>
      </c>
      <c r="V872" s="110">
        <f t="shared" si="78"/>
        <v>0</v>
      </c>
      <c r="W872" s="88"/>
      <c r="X872" s="111" t="str">
        <f>IF(ISNUMBER(B872), IF(COUNTIF($B$10:$B872, B872)=COUNTIF($B:$B, B872), "1", "0"), "")</f>
        <v/>
      </c>
      <c r="Y872" s="112">
        <f t="shared" si="80"/>
        <v>0</v>
      </c>
      <c r="Z872" s="113" t="str" cm="1">
        <f t="array" ref="Z872">_xlfn.IFS(S872="","未応札",S872&gt;0,"応札")</f>
        <v>未応札</v>
      </c>
      <c r="AA872" s="113" t="str" cm="1">
        <f t="array" ref="AA872">_xlfn.IFS(T872=0,"未約定",T872=S872,"約定",T872&lt;S872,"一部約定")</f>
        <v>未約定</v>
      </c>
      <c r="AB872" s="117"/>
      <c r="AC872" s="114" t="str">
        <f t="shared" si="81"/>
        <v/>
      </c>
      <c r="AD872" s="115" t="str">
        <f t="shared" si="82"/>
        <v/>
      </c>
      <c r="AE872" s="116" t="str">
        <f t="shared" si="83"/>
        <v/>
      </c>
    </row>
    <row r="873" spans="2:31" ht="25.05" customHeight="1">
      <c r="B873" s="117"/>
      <c r="C873" s="117" t="s">
        <v>12</v>
      </c>
      <c r="D873" s="117"/>
      <c r="E873" s="117"/>
      <c r="F873" s="117"/>
      <c r="G873" s="117"/>
      <c r="H873" s="117"/>
      <c r="I873" s="117"/>
      <c r="J873" s="117"/>
      <c r="K873" s="117"/>
      <c r="L873" s="117"/>
      <c r="M873" s="118"/>
      <c r="N873" s="118"/>
      <c r="O873" s="118"/>
      <c r="P873" s="118"/>
      <c r="Q873" s="119"/>
      <c r="R873" s="119"/>
      <c r="S873" s="119"/>
      <c r="T873" s="119"/>
      <c r="U873" s="110">
        <f t="shared" si="79"/>
        <v>0</v>
      </c>
      <c r="V873" s="110">
        <f t="shared" si="78"/>
        <v>0</v>
      </c>
      <c r="W873" s="88"/>
      <c r="X873" s="111" t="str">
        <f>IF(ISNUMBER(B873), IF(COUNTIF($B$10:$B873, B873)=COUNTIF($B:$B, B873), "1", "0"), "")</f>
        <v/>
      </c>
      <c r="Y873" s="112">
        <f t="shared" si="80"/>
        <v>0</v>
      </c>
      <c r="Z873" s="113" t="str" cm="1">
        <f t="array" ref="Z873">_xlfn.IFS(S873="","未応札",S873&gt;0,"応札")</f>
        <v>未応札</v>
      </c>
      <c r="AA873" s="113" t="str" cm="1">
        <f t="array" ref="AA873">_xlfn.IFS(T873=0,"未約定",T873=S873,"約定",T873&lt;S873,"一部約定")</f>
        <v>未約定</v>
      </c>
      <c r="AB873" s="117"/>
      <c r="AC873" s="114" t="str">
        <f t="shared" si="81"/>
        <v/>
      </c>
      <c r="AD873" s="115" t="str">
        <f t="shared" si="82"/>
        <v/>
      </c>
      <c r="AE873" s="116" t="str">
        <f t="shared" si="83"/>
        <v/>
      </c>
    </row>
    <row r="874" spans="2:31" ht="25.05" customHeight="1">
      <c r="B874" s="117"/>
      <c r="C874" s="117" t="s">
        <v>12</v>
      </c>
      <c r="D874" s="117"/>
      <c r="E874" s="117"/>
      <c r="F874" s="117"/>
      <c r="G874" s="117"/>
      <c r="H874" s="117"/>
      <c r="I874" s="117"/>
      <c r="J874" s="117"/>
      <c r="K874" s="117"/>
      <c r="L874" s="117"/>
      <c r="M874" s="118"/>
      <c r="N874" s="118"/>
      <c r="O874" s="118"/>
      <c r="P874" s="118"/>
      <c r="Q874" s="119"/>
      <c r="R874" s="119"/>
      <c r="S874" s="119"/>
      <c r="T874" s="119"/>
      <c r="U874" s="110">
        <f t="shared" si="79"/>
        <v>0</v>
      </c>
      <c r="V874" s="110">
        <f t="shared" si="78"/>
        <v>0</v>
      </c>
      <c r="W874" s="88"/>
      <c r="X874" s="111" t="str">
        <f>IF(ISNUMBER(B874), IF(COUNTIF($B$10:$B874, B874)=COUNTIF($B:$B, B874), "1", "0"), "")</f>
        <v/>
      </c>
      <c r="Y874" s="112">
        <f t="shared" si="80"/>
        <v>0</v>
      </c>
      <c r="Z874" s="113" t="str" cm="1">
        <f t="array" ref="Z874">_xlfn.IFS(S874="","未応札",S874&gt;0,"応札")</f>
        <v>未応札</v>
      </c>
      <c r="AA874" s="113" t="str" cm="1">
        <f t="array" ref="AA874">_xlfn.IFS(T874=0,"未約定",T874=S874,"約定",T874&lt;S874,"一部約定")</f>
        <v>未約定</v>
      </c>
      <c r="AB874" s="117"/>
      <c r="AC874" s="114" t="str">
        <f t="shared" si="81"/>
        <v/>
      </c>
      <c r="AD874" s="115" t="str">
        <f t="shared" si="82"/>
        <v/>
      </c>
      <c r="AE874" s="116" t="str">
        <f t="shared" si="83"/>
        <v/>
      </c>
    </row>
    <row r="875" spans="2:31" ht="25.05" customHeight="1">
      <c r="B875" s="117"/>
      <c r="C875" s="117" t="s">
        <v>12</v>
      </c>
      <c r="D875" s="117"/>
      <c r="E875" s="117"/>
      <c r="F875" s="117"/>
      <c r="G875" s="117"/>
      <c r="H875" s="117"/>
      <c r="I875" s="117"/>
      <c r="J875" s="117"/>
      <c r="K875" s="117"/>
      <c r="L875" s="117"/>
      <c r="M875" s="118"/>
      <c r="N875" s="118"/>
      <c r="O875" s="118"/>
      <c r="P875" s="118"/>
      <c r="Q875" s="119"/>
      <c r="R875" s="119"/>
      <c r="S875" s="119"/>
      <c r="T875" s="119"/>
      <c r="U875" s="110">
        <f t="shared" si="79"/>
        <v>0</v>
      </c>
      <c r="V875" s="110">
        <f t="shared" si="78"/>
        <v>0</v>
      </c>
      <c r="W875" s="88"/>
      <c r="X875" s="111" t="str">
        <f>IF(ISNUMBER(B875), IF(COUNTIF($B$10:$B875, B875)=COUNTIF($B:$B, B875), "1", "0"), "")</f>
        <v/>
      </c>
      <c r="Y875" s="112">
        <f t="shared" si="80"/>
        <v>0</v>
      </c>
      <c r="Z875" s="113" t="str" cm="1">
        <f t="array" ref="Z875">_xlfn.IFS(S875="","未応札",S875&gt;0,"応札")</f>
        <v>未応札</v>
      </c>
      <c r="AA875" s="113" t="str" cm="1">
        <f t="array" ref="AA875">_xlfn.IFS(T875=0,"未約定",T875=S875,"約定",T875&lt;S875,"一部約定")</f>
        <v>未約定</v>
      </c>
      <c r="AB875" s="117"/>
      <c r="AC875" s="114" t="str">
        <f t="shared" si="81"/>
        <v/>
      </c>
      <c r="AD875" s="115" t="str">
        <f t="shared" si="82"/>
        <v/>
      </c>
      <c r="AE875" s="116" t="str">
        <f t="shared" si="83"/>
        <v/>
      </c>
    </row>
    <row r="876" spans="2:31" ht="25.05" customHeight="1">
      <c r="B876" s="117"/>
      <c r="C876" s="117" t="s">
        <v>12</v>
      </c>
      <c r="D876" s="117"/>
      <c r="E876" s="117"/>
      <c r="F876" s="117"/>
      <c r="G876" s="117"/>
      <c r="H876" s="117"/>
      <c r="I876" s="117"/>
      <c r="J876" s="117"/>
      <c r="K876" s="117"/>
      <c r="L876" s="117"/>
      <c r="M876" s="118"/>
      <c r="N876" s="118"/>
      <c r="O876" s="118"/>
      <c r="P876" s="118"/>
      <c r="Q876" s="119"/>
      <c r="R876" s="119"/>
      <c r="S876" s="119"/>
      <c r="T876" s="119"/>
      <c r="U876" s="110">
        <f t="shared" si="79"/>
        <v>0</v>
      </c>
      <c r="V876" s="110">
        <f t="shared" si="78"/>
        <v>0</v>
      </c>
      <c r="W876" s="88"/>
      <c r="X876" s="111" t="str">
        <f>IF(ISNUMBER(B876), IF(COUNTIF($B$10:$B876, B876)=COUNTIF($B:$B, B876), "1", "0"), "")</f>
        <v/>
      </c>
      <c r="Y876" s="112">
        <f t="shared" si="80"/>
        <v>0</v>
      </c>
      <c r="Z876" s="113" t="str" cm="1">
        <f t="array" ref="Z876">_xlfn.IFS(S876="","未応札",S876&gt;0,"応札")</f>
        <v>未応札</v>
      </c>
      <c r="AA876" s="113" t="str" cm="1">
        <f t="array" ref="AA876">_xlfn.IFS(T876=0,"未約定",T876=S876,"約定",T876&lt;S876,"一部約定")</f>
        <v>未約定</v>
      </c>
      <c r="AB876" s="117"/>
      <c r="AC876" s="114" t="str">
        <f t="shared" si="81"/>
        <v/>
      </c>
      <c r="AD876" s="115" t="str">
        <f t="shared" si="82"/>
        <v/>
      </c>
      <c r="AE876" s="116" t="str">
        <f t="shared" si="83"/>
        <v/>
      </c>
    </row>
    <row r="877" spans="2:31" ht="25.05" customHeight="1">
      <c r="B877" s="117"/>
      <c r="C877" s="117" t="s">
        <v>12</v>
      </c>
      <c r="D877" s="117"/>
      <c r="E877" s="117"/>
      <c r="F877" s="117"/>
      <c r="G877" s="117"/>
      <c r="H877" s="117"/>
      <c r="I877" s="117"/>
      <c r="J877" s="117"/>
      <c r="K877" s="117"/>
      <c r="L877" s="117"/>
      <c r="M877" s="118"/>
      <c r="N877" s="118"/>
      <c r="O877" s="118"/>
      <c r="P877" s="118"/>
      <c r="Q877" s="119"/>
      <c r="R877" s="119"/>
      <c r="S877" s="119"/>
      <c r="T877" s="119"/>
      <c r="U877" s="110">
        <f t="shared" si="79"/>
        <v>0</v>
      </c>
      <c r="V877" s="110">
        <f t="shared" si="78"/>
        <v>0</v>
      </c>
      <c r="W877" s="88"/>
      <c r="X877" s="111" t="str">
        <f>IF(ISNUMBER(B877), IF(COUNTIF($B$10:$B877, B877)=COUNTIF($B:$B, B877), "1", "0"), "")</f>
        <v/>
      </c>
      <c r="Y877" s="112">
        <f t="shared" si="80"/>
        <v>0</v>
      </c>
      <c r="Z877" s="113" t="str" cm="1">
        <f t="array" ref="Z877">_xlfn.IFS(S877="","未応札",S877&gt;0,"応札")</f>
        <v>未応札</v>
      </c>
      <c r="AA877" s="113" t="str" cm="1">
        <f t="array" ref="AA877">_xlfn.IFS(T877=0,"未約定",T877=S877,"約定",T877&lt;S877,"一部約定")</f>
        <v>未約定</v>
      </c>
      <c r="AB877" s="117"/>
      <c r="AC877" s="114" t="str">
        <f t="shared" si="81"/>
        <v/>
      </c>
      <c r="AD877" s="115" t="str">
        <f t="shared" si="82"/>
        <v/>
      </c>
      <c r="AE877" s="116" t="str">
        <f t="shared" si="83"/>
        <v/>
      </c>
    </row>
    <row r="878" spans="2:31" ht="25.05" customHeight="1">
      <c r="B878" s="117"/>
      <c r="C878" s="117" t="s">
        <v>12</v>
      </c>
      <c r="D878" s="117"/>
      <c r="E878" s="117"/>
      <c r="F878" s="117"/>
      <c r="G878" s="117"/>
      <c r="H878" s="117"/>
      <c r="I878" s="117"/>
      <c r="J878" s="117"/>
      <c r="K878" s="117"/>
      <c r="L878" s="117"/>
      <c r="M878" s="118"/>
      <c r="N878" s="118"/>
      <c r="O878" s="118"/>
      <c r="P878" s="118"/>
      <c r="Q878" s="119"/>
      <c r="R878" s="119"/>
      <c r="S878" s="119"/>
      <c r="T878" s="119"/>
      <c r="U878" s="110">
        <f t="shared" si="79"/>
        <v>0</v>
      </c>
      <c r="V878" s="110">
        <f t="shared" si="78"/>
        <v>0</v>
      </c>
      <c r="W878" s="88"/>
      <c r="X878" s="111" t="str">
        <f>IF(ISNUMBER(B878), IF(COUNTIF($B$10:$B878, B878)=COUNTIF($B:$B, B878), "1", "0"), "")</f>
        <v/>
      </c>
      <c r="Y878" s="112">
        <f t="shared" si="80"/>
        <v>0</v>
      </c>
      <c r="Z878" s="113" t="str" cm="1">
        <f t="array" ref="Z878">_xlfn.IFS(S878="","未応札",S878&gt;0,"応札")</f>
        <v>未応札</v>
      </c>
      <c r="AA878" s="113" t="str" cm="1">
        <f t="array" ref="AA878">_xlfn.IFS(T878=0,"未約定",T878=S878,"約定",T878&lt;S878,"一部約定")</f>
        <v>未約定</v>
      </c>
      <c r="AB878" s="117"/>
      <c r="AC878" s="114" t="str">
        <f t="shared" si="81"/>
        <v/>
      </c>
      <c r="AD878" s="115" t="str">
        <f t="shared" si="82"/>
        <v/>
      </c>
      <c r="AE878" s="116" t="str">
        <f t="shared" si="83"/>
        <v/>
      </c>
    </row>
    <row r="879" spans="2:31" ht="25.05" customHeight="1">
      <c r="B879" s="117"/>
      <c r="C879" s="117" t="s">
        <v>12</v>
      </c>
      <c r="D879" s="117"/>
      <c r="E879" s="117"/>
      <c r="F879" s="117"/>
      <c r="G879" s="117"/>
      <c r="H879" s="117"/>
      <c r="I879" s="117"/>
      <c r="J879" s="117"/>
      <c r="K879" s="117"/>
      <c r="L879" s="117"/>
      <c r="M879" s="118"/>
      <c r="N879" s="118"/>
      <c r="O879" s="118"/>
      <c r="P879" s="118"/>
      <c r="Q879" s="119"/>
      <c r="R879" s="119"/>
      <c r="S879" s="119"/>
      <c r="T879" s="119"/>
      <c r="U879" s="110">
        <f t="shared" si="79"/>
        <v>0</v>
      </c>
      <c r="V879" s="110">
        <f t="shared" si="78"/>
        <v>0</v>
      </c>
      <c r="W879" s="88"/>
      <c r="X879" s="111" t="str">
        <f>IF(ISNUMBER(B879), IF(COUNTIF($B$10:$B879, B879)=COUNTIF($B:$B, B879), "1", "0"), "")</f>
        <v/>
      </c>
      <c r="Y879" s="112">
        <f t="shared" si="80"/>
        <v>0</v>
      </c>
      <c r="Z879" s="113" t="str" cm="1">
        <f t="array" ref="Z879">_xlfn.IFS(S879="","未応札",S879&gt;0,"応札")</f>
        <v>未応札</v>
      </c>
      <c r="AA879" s="113" t="str" cm="1">
        <f t="array" ref="AA879">_xlfn.IFS(T879=0,"未約定",T879=S879,"約定",T879&lt;S879,"一部約定")</f>
        <v>未約定</v>
      </c>
      <c r="AB879" s="117"/>
      <c r="AC879" s="114" t="str">
        <f t="shared" si="81"/>
        <v/>
      </c>
      <c r="AD879" s="115" t="str">
        <f t="shared" si="82"/>
        <v/>
      </c>
      <c r="AE879" s="116" t="str">
        <f t="shared" si="83"/>
        <v/>
      </c>
    </row>
    <row r="880" spans="2:31" ht="25.05" customHeight="1">
      <c r="B880" s="117"/>
      <c r="C880" s="117" t="s">
        <v>12</v>
      </c>
      <c r="D880" s="117"/>
      <c r="E880" s="117"/>
      <c r="F880" s="117"/>
      <c r="G880" s="117"/>
      <c r="H880" s="117"/>
      <c r="I880" s="117"/>
      <c r="J880" s="117"/>
      <c r="K880" s="117"/>
      <c r="L880" s="117"/>
      <c r="M880" s="118"/>
      <c r="N880" s="118"/>
      <c r="O880" s="118"/>
      <c r="P880" s="118"/>
      <c r="Q880" s="119"/>
      <c r="R880" s="119"/>
      <c r="S880" s="119"/>
      <c r="T880" s="119"/>
      <c r="U880" s="110">
        <f t="shared" si="79"/>
        <v>0</v>
      </c>
      <c r="V880" s="110">
        <f t="shared" si="78"/>
        <v>0</v>
      </c>
      <c r="W880" s="88"/>
      <c r="X880" s="111" t="str">
        <f>IF(ISNUMBER(B880), IF(COUNTIF($B$10:$B880, B880)=COUNTIF($B:$B, B880), "1", "0"), "")</f>
        <v/>
      </c>
      <c r="Y880" s="112">
        <f t="shared" si="80"/>
        <v>0</v>
      </c>
      <c r="Z880" s="113" t="str" cm="1">
        <f t="array" ref="Z880">_xlfn.IFS(S880="","未応札",S880&gt;0,"応札")</f>
        <v>未応札</v>
      </c>
      <c r="AA880" s="113" t="str" cm="1">
        <f t="array" ref="AA880">_xlfn.IFS(T880=0,"未約定",T880=S880,"約定",T880&lt;S880,"一部約定")</f>
        <v>未約定</v>
      </c>
      <c r="AB880" s="117"/>
      <c r="AC880" s="114" t="str">
        <f t="shared" si="81"/>
        <v/>
      </c>
      <c r="AD880" s="115" t="str">
        <f t="shared" si="82"/>
        <v/>
      </c>
      <c r="AE880" s="116" t="str">
        <f t="shared" si="83"/>
        <v/>
      </c>
    </row>
    <row r="881" spans="2:31" ht="25.05" customHeight="1">
      <c r="B881" s="117"/>
      <c r="C881" s="117" t="s">
        <v>12</v>
      </c>
      <c r="D881" s="117"/>
      <c r="E881" s="117"/>
      <c r="F881" s="117"/>
      <c r="G881" s="117"/>
      <c r="H881" s="117"/>
      <c r="I881" s="117"/>
      <c r="J881" s="117"/>
      <c r="K881" s="117"/>
      <c r="L881" s="117"/>
      <c r="M881" s="118"/>
      <c r="N881" s="118"/>
      <c r="O881" s="118"/>
      <c r="P881" s="118"/>
      <c r="Q881" s="119"/>
      <c r="R881" s="119"/>
      <c r="S881" s="119"/>
      <c r="T881" s="119"/>
      <c r="U881" s="110">
        <f t="shared" si="79"/>
        <v>0</v>
      </c>
      <c r="V881" s="110">
        <f t="shared" si="78"/>
        <v>0</v>
      </c>
      <c r="W881" s="88"/>
      <c r="X881" s="111" t="str">
        <f>IF(ISNUMBER(B881), IF(COUNTIF($B$10:$B881, B881)=COUNTIF($B:$B, B881), "1", "0"), "")</f>
        <v/>
      </c>
      <c r="Y881" s="112">
        <f t="shared" si="80"/>
        <v>0</v>
      </c>
      <c r="Z881" s="113" t="str" cm="1">
        <f t="array" ref="Z881">_xlfn.IFS(S881="","未応札",S881&gt;0,"応札")</f>
        <v>未応札</v>
      </c>
      <c r="AA881" s="113" t="str" cm="1">
        <f t="array" ref="AA881">_xlfn.IFS(T881=0,"未約定",T881=S881,"約定",T881&lt;S881,"一部約定")</f>
        <v>未約定</v>
      </c>
      <c r="AB881" s="117"/>
      <c r="AC881" s="114" t="str">
        <f t="shared" si="81"/>
        <v/>
      </c>
      <c r="AD881" s="115" t="str">
        <f t="shared" si="82"/>
        <v/>
      </c>
      <c r="AE881" s="116" t="str">
        <f t="shared" si="83"/>
        <v/>
      </c>
    </row>
    <row r="882" spans="2:31" ht="25.05" customHeight="1">
      <c r="B882" s="117"/>
      <c r="C882" s="117" t="s">
        <v>12</v>
      </c>
      <c r="D882" s="117"/>
      <c r="E882" s="117"/>
      <c r="F882" s="117"/>
      <c r="G882" s="117"/>
      <c r="H882" s="117"/>
      <c r="I882" s="117"/>
      <c r="J882" s="117"/>
      <c r="K882" s="117"/>
      <c r="L882" s="117"/>
      <c r="M882" s="118"/>
      <c r="N882" s="118"/>
      <c r="O882" s="118"/>
      <c r="P882" s="118"/>
      <c r="Q882" s="119"/>
      <c r="R882" s="119"/>
      <c r="S882" s="119"/>
      <c r="T882" s="119"/>
      <c r="U882" s="110">
        <f t="shared" si="79"/>
        <v>0</v>
      </c>
      <c r="V882" s="110">
        <f t="shared" si="78"/>
        <v>0</v>
      </c>
      <c r="W882" s="88"/>
      <c r="X882" s="111" t="str">
        <f>IF(ISNUMBER(B882), IF(COUNTIF($B$10:$B882, B882)=COUNTIF($B:$B, B882), "1", "0"), "")</f>
        <v/>
      </c>
      <c r="Y882" s="112">
        <f t="shared" si="80"/>
        <v>0</v>
      </c>
      <c r="Z882" s="113" t="str" cm="1">
        <f t="array" ref="Z882">_xlfn.IFS(S882="","未応札",S882&gt;0,"応札")</f>
        <v>未応札</v>
      </c>
      <c r="AA882" s="113" t="str" cm="1">
        <f t="array" ref="AA882">_xlfn.IFS(T882=0,"未約定",T882=S882,"約定",T882&lt;S882,"一部約定")</f>
        <v>未約定</v>
      </c>
      <c r="AB882" s="117"/>
      <c r="AC882" s="114" t="str">
        <f t="shared" si="81"/>
        <v/>
      </c>
      <c r="AD882" s="115" t="str">
        <f t="shared" si="82"/>
        <v/>
      </c>
      <c r="AE882" s="116" t="str">
        <f t="shared" si="83"/>
        <v/>
      </c>
    </row>
    <row r="883" spans="2:31" ht="25.05" customHeight="1">
      <c r="B883" s="117"/>
      <c r="C883" s="117" t="s">
        <v>12</v>
      </c>
      <c r="D883" s="117"/>
      <c r="E883" s="117"/>
      <c r="F883" s="117"/>
      <c r="G883" s="117"/>
      <c r="H883" s="117"/>
      <c r="I883" s="117"/>
      <c r="J883" s="117"/>
      <c r="K883" s="117"/>
      <c r="L883" s="117"/>
      <c r="M883" s="118"/>
      <c r="N883" s="118"/>
      <c r="O883" s="118"/>
      <c r="P883" s="118"/>
      <c r="Q883" s="119"/>
      <c r="R883" s="119"/>
      <c r="S883" s="119"/>
      <c r="T883" s="119"/>
      <c r="U883" s="110">
        <f t="shared" si="79"/>
        <v>0</v>
      </c>
      <c r="V883" s="110">
        <f t="shared" si="78"/>
        <v>0</v>
      </c>
      <c r="W883" s="88"/>
      <c r="X883" s="111" t="str">
        <f>IF(ISNUMBER(B883), IF(COUNTIF($B$10:$B883, B883)=COUNTIF($B:$B, B883), "1", "0"), "")</f>
        <v/>
      </c>
      <c r="Y883" s="112">
        <f t="shared" si="80"/>
        <v>0</v>
      </c>
      <c r="Z883" s="113" t="str" cm="1">
        <f t="array" ref="Z883">_xlfn.IFS(S883="","未応札",S883&gt;0,"応札")</f>
        <v>未応札</v>
      </c>
      <c r="AA883" s="113" t="str" cm="1">
        <f t="array" ref="AA883">_xlfn.IFS(T883=0,"未約定",T883=S883,"約定",T883&lt;S883,"一部約定")</f>
        <v>未約定</v>
      </c>
      <c r="AB883" s="117"/>
      <c r="AC883" s="114" t="str">
        <f t="shared" si="81"/>
        <v/>
      </c>
      <c r="AD883" s="115" t="str">
        <f t="shared" si="82"/>
        <v/>
      </c>
      <c r="AE883" s="116" t="str">
        <f t="shared" si="83"/>
        <v/>
      </c>
    </row>
    <row r="884" spans="2:31" ht="25.05" customHeight="1">
      <c r="B884" s="117"/>
      <c r="C884" s="117" t="s">
        <v>12</v>
      </c>
      <c r="D884" s="117"/>
      <c r="E884" s="117"/>
      <c r="F884" s="117"/>
      <c r="G884" s="117"/>
      <c r="H884" s="117"/>
      <c r="I884" s="117"/>
      <c r="J884" s="117"/>
      <c r="K884" s="117"/>
      <c r="L884" s="117"/>
      <c r="M884" s="118"/>
      <c r="N884" s="118"/>
      <c r="O884" s="118"/>
      <c r="P884" s="118"/>
      <c r="Q884" s="119"/>
      <c r="R884" s="119"/>
      <c r="S884" s="119"/>
      <c r="T884" s="119"/>
      <c r="U884" s="110">
        <f t="shared" si="79"/>
        <v>0</v>
      </c>
      <c r="V884" s="110">
        <f t="shared" si="78"/>
        <v>0</v>
      </c>
      <c r="W884" s="88"/>
      <c r="X884" s="111" t="str">
        <f>IF(ISNUMBER(B884), IF(COUNTIF($B$10:$B884, B884)=COUNTIF($B:$B, B884), "1", "0"), "")</f>
        <v/>
      </c>
      <c r="Y884" s="112">
        <f t="shared" si="80"/>
        <v>0</v>
      </c>
      <c r="Z884" s="113" t="str" cm="1">
        <f t="array" ref="Z884">_xlfn.IFS(S884="","未応札",S884&gt;0,"応札")</f>
        <v>未応札</v>
      </c>
      <c r="AA884" s="113" t="str" cm="1">
        <f t="array" ref="AA884">_xlfn.IFS(T884=0,"未約定",T884=S884,"約定",T884&lt;S884,"一部約定")</f>
        <v>未約定</v>
      </c>
      <c r="AB884" s="117"/>
      <c r="AC884" s="114" t="str">
        <f t="shared" si="81"/>
        <v/>
      </c>
      <c r="AD884" s="115" t="str">
        <f t="shared" si="82"/>
        <v/>
      </c>
      <c r="AE884" s="116" t="str">
        <f t="shared" si="83"/>
        <v/>
      </c>
    </row>
    <row r="885" spans="2:31" ht="25.05" customHeight="1">
      <c r="B885" s="117"/>
      <c r="C885" s="117" t="s">
        <v>12</v>
      </c>
      <c r="D885" s="117"/>
      <c r="E885" s="117"/>
      <c r="F885" s="117"/>
      <c r="G885" s="117"/>
      <c r="H885" s="117"/>
      <c r="I885" s="117"/>
      <c r="J885" s="117"/>
      <c r="K885" s="117"/>
      <c r="L885" s="117"/>
      <c r="M885" s="118"/>
      <c r="N885" s="118"/>
      <c r="O885" s="118"/>
      <c r="P885" s="118"/>
      <c r="Q885" s="119"/>
      <c r="R885" s="119"/>
      <c r="S885" s="119"/>
      <c r="T885" s="119"/>
      <c r="U885" s="110">
        <f t="shared" si="79"/>
        <v>0</v>
      </c>
      <c r="V885" s="110">
        <f t="shared" si="78"/>
        <v>0</v>
      </c>
      <c r="W885" s="88"/>
      <c r="X885" s="111" t="str">
        <f>IF(ISNUMBER(B885), IF(COUNTIF($B$10:$B885, B885)=COUNTIF($B:$B, B885), "1", "0"), "")</f>
        <v/>
      </c>
      <c r="Y885" s="112">
        <f t="shared" si="80"/>
        <v>0</v>
      </c>
      <c r="Z885" s="113" t="str" cm="1">
        <f t="array" ref="Z885">_xlfn.IFS(S885="","未応札",S885&gt;0,"応札")</f>
        <v>未応札</v>
      </c>
      <c r="AA885" s="113" t="str" cm="1">
        <f t="array" ref="AA885">_xlfn.IFS(T885=0,"未約定",T885=S885,"約定",T885&lt;S885,"一部約定")</f>
        <v>未約定</v>
      </c>
      <c r="AB885" s="117"/>
      <c r="AC885" s="114" t="str">
        <f t="shared" si="81"/>
        <v/>
      </c>
      <c r="AD885" s="115" t="str">
        <f t="shared" si="82"/>
        <v/>
      </c>
      <c r="AE885" s="116" t="str">
        <f t="shared" si="83"/>
        <v/>
      </c>
    </row>
    <row r="886" spans="2:31" ht="25.05" customHeight="1">
      <c r="B886" s="117"/>
      <c r="C886" s="117" t="s">
        <v>12</v>
      </c>
      <c r="D886" s="117"/>
      <c r="E886" s="117"/>
      <c r="F886" s="117"/>
      <c r="G886" s="117"/>
      <c r="H886" s="117"/>
      <c r="I886" s="117"/>
      <c r="J886" s="117"/>
      <c r="K886" s="117"/>
      <c r="L886" s="117"/>
      <c r="M886" s="118"/>
      <c r="N886" s="118"/>
      <c r="O886" s="118"/>
      <c r="P886" s="118"/>
      <c r="Q886" s="119"/>
      <c r="R886" s="119"/>
      <c r="S886" s="119"/>
      <c r="T886" s="119"/>
      <c r="U886" s="110">
        <f t="shared" si="79"/>
        <v>0</v>
      </c>
      <c r="V886" s="110">
        <f t="shared" si="78"/>
        <v>0</v>
      </c>
      <c r="W886" s="88"/>
      <c r="X886" s="111" t="str">
        <f>IF(ISNUMBER(B886), IF(COUNTIF($B$10:$B886, B886)=COUNTIF($B:$B, B886), "1", "0"), "")</f>
        <v/>
      </c>
      <c r="Y886" s="112">
        <f t="shared" si="80"/>
        <v>0</v>
      </c>
      <c r="Z886" s="113" t="str" cm="1">
        <f t="array" ref="Z886">_xlfn.IFS(S886="","未応札",S886&gt;0,"応札")</f>
        <v>未応札</v>
      </c>
      <c r="AA886" s="113" t="str" cm="1">
        <f t="array" ref="AA886">_xlfn.IFS(T886=0,"未約定",T886=S886,"約定",T886&lt;S886,"一部約定")</f>
        <v>未約定</v>
      </c>
      <c r="AB886" s="117"/>
      <c r="AC886" s="114" t="str">
        <f t="shared" si="81"/>
        <v/>
      </c>
      <c r="AD886" s="115" t="str">
        <f t="shared" si="82"/>
        <v/>
      </c>
      <c r="AE886" s="116" t="str">
        <f t="shared" si="83"/>
        <v/>
      </c>
    </row>
    <row r="887" spans="2:31" ht="25.05" customHeight="1">
      <c r="B887" s="117"/>
      <c r="C887" s="117" t="s">
        <v>12</v>
      </c>
      <c r="D887" s="117"/>
      <c r="E887" s="117"/>
      <c r="F887" s="117"/>
      <c r="G887" s="117"/>
      <c r="H887" s="117"/>
      <c r="I887" s="117"/>
      <c r="J887" s="117"/>
      <c r="K887" s="117"/>
      <c r="L887" s="117"/>
      <c r="M887" s="118"/>
      <c r="N887" s="118"/>
      <c r="O887" s="118"/>
      <c r="P887" s="118"/>
      <c r="Q887" s="119"/>
      <c r="R887" s="119"/>
      <c r="S887" s="119"/>
      <c r="T887" s="119"/>
      <c r="U887" s="110">
        <f t="shared" si="79"/>
        <v>0</v>
      </c>
      <c r="V887" s="110">
        <f t="shared" si="78"/>
        <v>0</v>
      </c>
      <c r="W887" s="88"/>
      <c r="X887" s="111" t="str">
        <f>IF(ISNUMBER(B887), IF(COUNTIF($B$10:$B887, B887)=COUNTIF($B:$B, B887), "1", "0"), "")</f>
        <v/>
      </c>
      <c r="Y887" s="112">
        <f t="shared" si="80"/>
        <v>0</v>
      </c>
      <c r="Z887" s="113" t="str" cm="1">
        <f t="array" ref="Z887">_xlfn.IFS(S887="","未応札",S887&gt;0,"応札")</f>
        <v>未応札</v>
      </c>
      <c r="AA887" s="113" t="str" cm="1">
        <f t="array" ref="AA887">_xlfn.IFS(T887=0,"未約定",T887=S887,"約定",T887&lt;S887,"一部約定")</f>
        <v>未約定</v>
      </c>
      <c r="AB887" s="117"/>
      <c r="AC887" s="114" t="str">
        <f t="shared" si="81"/>
        <v/>
      </c>
      <c r="AD887" s="115" t="str">
        <f t="shared" si="82"/>
        <v/>
      </c>
      <c r="AE887" s="116" t="str">
        <f t="shared" si="83"/>
        <v/>
      </c>
    </row>
    <row r="888" spans="2:31" ht="25.05" customHeight="1">
      <c r="B888" s="117"/>
      <c r="C888" s="117" t="s">
        <v>12</v>
      </c>
      <c r="D888" s="117"/>
      <c r="E888" s="117"/>
      <c r="F888" s="117"/>
      <c r="G888" s="117"/>
      <c r="H888" s="117"/>
      <c r="I888" s="117"/>
      <c r="J888" s="117"/>
      <c r="K888" s="117"/>
      <c r="L888" s="117"/>
      <c r="M888" s="118"/>
      <c r="N888" s="118"/>
      <c r="O888" s="118"/>
      <c r="P888" s="118"/>
      <c r="Q888" s="119"/>
      <c r="R888" s="119"/>
      <c r="S888" s="119"/>
      <c r="T888" s="119"/>
      <c r="U888" s="110">
        <f t="shared" si="79"/>
        <v>0</v>
      </c>
      <c r="V888" s="110">
        <f t="shared" si="78"/>
        <v>0</v>
      </c>
      <c r="W888" s="88"/>
      <c r="X888" s="111" t="str">
        <f>IF(ISNUMBER(B888), IF(COUNTIF($B$10:$B888, B888)=COUNTIF($B:$B, B888), "1", "0"), "")</f>
        <v/>
      </c>
      <c r="Y888" s="112">
        <f t="shared" si="80"/>
        <v>0</v>
      </c>
      <c r="Z888" s="113" t="str" cm="1">
        <f t="array" ref="Z888">_xlfn.IFS(S888="","未応札",S888&gt;0,"応札")</f>
        <v>未応札</v>
      </c>
      <c r="AA888" s="113" t="str" cm="1">
        <f t="array" ref="AA888">_xlfn.IFS(T888=0,"未約定",T888=S888,"約定",T888&lt;S888,"一部約定")</f>
        <v>未約定</v>
      </c>
      <c r="AB888" s="117"/>
      <c r="AC888" s="114" t="str">
        <f t="shared" si="81"/>
        <v/>
      </c>
      <c r="AD888" s="115" t="str">
        <f t="shared" si="82"/>
        <v/>
      </c>
      <c r="AE888" s="116" t="str">
        <f t="shared" si="83"/>
        <v/>
      </c>
    </row>
    <row r="889" spans="2:31" ht="25.05" customHeight="1">
      <c r="B889" s="117"/>
      <c r="C889" s="117" t="s">
        <v>12</v>
      </c>
      <c r="D889" s="117"/>
      <c r="E889" s="117"/>
      <c r="F889" s="117"/>
      <c r="G889" s="117"/>
      <c r="H889" s="117"/>
      <c r="I889" s="117"/>
      <c r="J889" s="117"/>
      <c r="K889" s="117"/>
      <c r="L889" s="117"/>
      <c r="M889" s="118"/>
      <c r="N889" s="118"/>
      <c r="O889" s="118"/>
      <c r="P889" s="118"/>
      <c r="Q889" s="119"/>
      <c r="R889" s="119"/>
      <c r="S889" s="119"/>
      <c r="T889" s="119"/>
      <c r="U889" s="110">
        <f t="shared" si="79"/>
        <v>0</v>
      </c>
      <c r="V889" s="110">
        <f t="shared" si="78"/>
        <v>0</v>
      </c>
      <c r="W889" s="88"/>
      <c r="X889" s="111" t="str">
        <f>IF(ISNUMBER(B889), IF(COUNTIF($B$10:$B889, B889)=COUNTIF($B:$B, B889), "1", "0"), "")</f>
        <v/>
      </c>
      <c r="Y889" s="112">
        <f t="shared" si="80"/>
        <v>0</v>
      </c>
      <c r="Z889" s="113" t="str" cm="1">
        <f t="array" ref="Z889">_xlfn.IFS(S889="","未応札",S889&gt;0,"応札")</f>
        <v>未応札</v>
      </c>
      <c r="AA889" s="113" t="str" cm="1">
        <f t="array" ref="AA889">_xlfn.IFS(T889=0,"未約定",T889=S889,"約定",T889&lt;S889,"一部約定")</f>
        <v>未約定</v>
      </c>
      <c r="AB889" s="117"/>
      <c r="AC889" s="114" t="str">
        <f t="shared" si="81"/>
        <v/>
      </c>
      <c r="AD889" s="115" t="str">
        <f t="shared" si="82"/>
        <v/>
      </c>
      <c r="AE889" s="116" t="str">
        <f t="shared" si="83"/>
        <v/>
      </c>
    </row>
    <row r="890" spans="2:31" ht="25.05" customHeight="1">
      <c r="B890" s="117"/>
      <c r="C890" s="117" t="s">
        <v>12</v>
      </c>
      <c r="D890" s="117"/>
      <c r="E890" s="117"/>
      <c r="F890" s="117"/>
      <c r="G890" s="117"/>
      <c r="H890" s="117"/>
      <c r="I890" s="117"/>
      <c r="J890" s="117"/>
      <c r="K890" s="117"/>
      <c r="L890" s="117"/>
      <c r="M890" s="118"/>
      <c r="N890" s="118"/>
      <c r="O890" s="118"/>
      <c r="P890" s="118"/>
      <c r="Q890" s="119"/>
      <c r="R890" s="119"/>
      <c r="S890" s="119"/>
      <c r="T890" s="119"/>
      <c r="U890" s="110">
        <f t="shared" si="79"/>
        <v>0</v>
      </c>
      <c r="V890" s="110">
        <f t="shared" si="78"/>
        <v>0</v>
      </c>
      <c r="W890" s="88"/>
      <c r="X890" s="111" t="str">
        <f>IF(ISNUMBER(B890), IF(COUNTIF($B$10:$B890, B890)=COUNTIF($B:$B, B890), "1", "0"), "")</f>
        <v/>
      </c>
      <c r="Y890" s="112">
        <f t="shared" si="80"/>
        <v>0</v>
      </c>
      <c r="Z890" s="113" t="str" cm="1">
        <f t="array" ref="Z890">_xlfn.IFS(S890="","未応札",S890&gt;0,"応札")</f>
        <v>未応札</v>
      </c>
      <c r="AA890" s="113" t="str" cm="1">
        <f t="array" ref="AA890">_xlfn.IFS(T890=0,"未約定",T890=S890,"約定",T890&lt;S890,"一部約定")</f>
        <v>未約定</v>
      </c>
      <c r="AB890" s="117"/>
      <c r="AC890" s="114" t="str">
        <f t="shared" si="81"/>
        <v/>
      </c>
      <c r="AD890" s="115" t="str">
        <f t="shared" si="82"/>
        <v/>
      </c>
      <c r="AE890" s="116" t="str">
        <f t="shared" si="83"/>
        <v/>
      </c>
    </row>
    <row r="891" spans="2:31" ht="25.05" customHeight="1">
      <c r="B891" s="117"/>
      <c r="C891" s="117" t="s">
        <v>12</v>
      </c>
      <c r="D891" s="117"/>
      <c r="E891" s="117"/>
      <c r="F891" s="117"/>
      <c r="G891" s="117"/>
      <c r="H891" s="117"/>
      <c r="I891" s="117"/>
      <c r="J891" s="117"/>
      <c r="K891" s="117"/>
      <c r="L891" s="117"/>
      <c r="M891" s="118"/>
      <c r="N891" s="118"/>
      <c r="O891" s="118"/>
      <c r="P891" s="118"/>
      <c r="Q891" s="119"/>
      <c r="R891" s="119"/>
      <c r="S891" s="119"/>
      <c r="T891" s="119"/>
      <c r="U891" s="110">
        <f t="shared" si="79"/>
        <v>0</v>
      </c>
      <c r="V891" s="110">
        <f t="shared" si="78"/>
        <v>0</v>
      </c>
      <c r="W891" s="88"/>
      <c r="X891" s="111" t="str">
        <f>IF(ISNUMBER(B891), IF(COUNTIF($B$10:$B891, B891)=COUNTIF($B:$B, B891), "1", "0"), "")</f>
        <v/>
      </c>
      <c r="Y891" s="112">
        <f t="shared" si="80"/>
        <v>0</v>
      </c>
      <c r="Z891" s="113" t="str" cm="1">
        <f t="array" ref="Z891">_xlfn.IFS(S891="","未応札",S891&gt;0,"応札")</f>
        <v>未応札</v>
      </c>
      <c r="AA891" s="113" t="str" cm="1">
        <f t="array" ref="AA891">_xlfn.IFS(T891=0,"未約定",T891=S891,"約定",T891&lt;S891,"一部約定")</f>
        <v>未約定</v>
      </c>
      <c r="AB891" s="117"/>
      <c r="AC891" s="114" t="str">
        <f t="shared" si="81"/>
        <v/>
      </c>
      <c r="AD891" s="115" t="str">
        <f t="shared" si="82"/>
        <v/>
      </c>
      <c r="AE891" s="116" t="str">
        <f t="shared" si="83"/>
        <v/>
      </c>
    </row>
    <row r="892" spans="2:31" ht="25.05" customHeight="1">
      <c r="B892" s="117"/>
      <c r="C892" s="117" t="s">
        <v>12</v>
      </c>
      <c r="D892" s="117"/>
      <c r="E892" s="117"/>
      <c r="F892" s="117"/>
      <c r="G892" s="117"/>
      <c r="H892" s="117"/>
      <c r="I892" s="117"/>
      <c r="J892" s="117"/>
      <c r="K892" s="117"/>
      <c r="L892" s="117"/>
      <c r="M892" s="118"/>
      <c r="N892" s="118"/>
      <c r="O892" s="118"/>
      <c r="P892" s="118"/>
      <c r="Q892" s="119"/>
      <c r="R892" s="119"/>
      <c r="S892" s="119"/>
      <c r="T892" s="119"/>
      <c r="U892" s="110">
        <f t="shared" si="79"/>
        <v>0</v>
      </c>
      <c r="V892" s="110">
        <f t="shared" si="78"/>
        <v>0</v>
      </c>
      <c r="W892" s="88"/>
      <c r="X892" s="111" t="str">
        <f>IF(ISNUMBER(B892), IF(COUNTIF($B$10:$B892, B892)=COUNTIF($B:$B, B892), "1", "0"), "")</f>
        <v/>
      </c>
      <c r="Y892" s="112">
        <f t="shared" si="80"/>
        <v>0</v>
      </c>
      <c r="Z892" s="113" t="str" cm="1">
        <f t="array" ref="Z892">_xlfn.IFS(S892="","未応札",S892&gt;0,"応札")</f>
        <v>未応札</v>
      </c>
      <c r="AA892" s="113" t="str" cm="1">
        <f t="array" ref="AA892">_xlfn.IFS(T892=0,"未約定",T892=S892,"約定",T892&lt;S892,"一部約定")</f>
        <v>未約定</v>
      </c>
      <c r="AB892" s="117"/>
      <c r="AC892" s="114" t="str">
        <f t="shared" si="81"/>
        <v/>
      </c>
      <c r="AD892" s="115" t="str">
        <f t="shared" si="82"/>
        <v/>
      </c>
      <c r="AE892" s="116" t="str">
        <f t="shared" si="83"/>
        <v/>
      </c>
    </row>
    <row r="893" spans="2:31" ht="25.05" customHeight="1">
      <c r="B893" s="117"/>
      <c r="C893" s="117" t="s">
        <v>12</v>
      </c>
      <c r="D893" s="117"/>
      <c r="E893" s="117"/>
      <c r="F893" s="117"/>
      <c r="G893" s="117"/>
      <c r="H893" s="117"/>
      <c r="I893" s="117"/>
      <c r="J893" s="117"/>
      <c r="K893" s="117"/>
      <c r="L893" s="117"/>
      <c r="M893" s="118"/>
      <c r="N893" s="118"/>
      <c r="O893" s="118"/>
      <c r="P893" s="118"/>
      <c r="Q893" s="119"/>
      <c r="R893" s="119"/>
      <c r="S893" s="119"/>
      <c r="T893" s="119"/>
      <c r="U893" s="110">
        <f t="shared" si="79"/>
        <v>0</v>
      </c>
      <c r="V893" s="110">
        <f t="shared" si="78"/>
        <v>0</v>
      </c>
      <c r="W893" s="88"/>
      <c r="X893" s="111" t="str">
        <f>IF(ISNUMBER(B893), IF(COUNTIF($B$10:$B893, B893)=COUNTIF($B:$B, B893), "1", "0"), "")</f>
        <v/>
      </c>
      <c r="Y893" s="112">
        <f t="shared" si="80"/>
        <v>0</v>
      </c>
      <c r="Z893" s="113" t="str" cm="1">
        <f t="array" ref="Z893">_xlfn.IFS(S893="","未応札",S893&gt;0,"応札")</f>
        <v>未応札</v>
      </c>
      <c r="AA893" s="113" t="str" cm="1">
        <f t="array" ref="AA893">_xlfn.IFS(T893=0,"未約定",T893=S893,"約定",T893&lt;S893,"一部約定")</f>
        <v>未約定</v>
      </c>
      <c r="AB893" s="117"/>
      <c r="AC893" s="114" t="str">
        <f t="shared" si="81"/>
        <v/>
      </c>
      <c r="AD893" s="115" t="str">
        <f t="shared" si="82"/>
        <v/>
      </c>
      <c r="AE893" s="116" t="str">
        <f t="shared" si="83"/>
        <v/>
      </c>
    </row>
    <row r="894" spans="2:31" ht="25.05" customHeight="1">
      <c r="B894" s="117"/>
      <c r="C894" s="117" t="s">
        <v>12</v>
      </c>
      <c r="D894" s="117"/>
      <c r="E894" s="117"/>
      <c r="F894" s="117"/>
      <c r="G894" s="117"/>
      <c r="H894" s="117"/>
      <c r="I894" s="117"/>
      <c r="J894" s="117"/>
      <c r="K894" s="117"/>
      <c r="L894" s="117"/>
      <c r="M894" s="118"/>
      <c r="N894" s="118"/>
      <c r="O894" s="118"/>
      <c r="P894" s="118"/>
      <c r="Q894" s="119"/>
      <c r="R894" s="119"/>
      <c r="S894" s="119"/>
      <c r="T894" s="119"/>
      <c r="U894" s="110">
        <f t="shared" si="79"/>
        <v>0</v>
      </c>
      <c r="V894" s="110">
        <f t="shared" si="78"/>
        <v>0</v>
      </c>
      <c r="W894" s="88"/>
      <c r="X894" s="111" t="str">
        <f>IF(ISNUMBER(B894), IF(COUNTIF($B$10:$B894, B894)=COUNTIF($B:$B, B894), "1", "0"), "")</f>
        <v/>
      </c>
      <c r="Y894" s="112">
        <f t="shared" si="80"/>
        <v>0</v>
      </c>
      <c r="Z894" s="113" t="str" cm="1">
        <f t="array" ref="Z894">_xlfn.IFS(S894="","未応札",S894&gt;0,"応札")</f>
        <v>未応札</v>
      </c>
      <c r="AA894" s="113" t="str" cm="1">
        <f t="array" ref="AA894">_xlfn.IFS(T894=0,"未約定",T894=S894,"約定",T894&lt;S894,"一部約定")</f>
        <v>未約定</v>
      </c>
      <c r="AB894" s="117"/>
      <c r="AC894" s="114" t="str">
        <f t="shared" si="81"/>
        <v/>
      </c>
      <c r="AD894" s="115" t="str">
        <f t="shared" si="82"/>
        <v/>
      </c>
      <c r="AE894" s="116" t="str">
        <f t="shared" si="83"/>
        <v/>
      </c>
    </row>
    <row r="895" spans="2:31" ht="25.05" customHeight="1">
      <c r="B895" s="117"/>
      <c r="C895" s="117" t="s">
        <v>12</v>
      </c>
      <c r="D895" s="117"/>
      <c r="E895" s="117"/>
      <c r="F895" s="117"/>
      <c r="G895" s="117"/>
      <c r="H895" s="117"/>
      <c r="I895" s="117"/>
      <c r="J895" s="117"/>
      <c r="K895" s="117"/>
      <c r="L895" s="117"/>
      <c r="M895" s="118"/>
      <c r="N895" s="118"/>
      <c r="O895" s="118"/>
      <c r="P895" s="118"/>
      <c r="Q895" s="119"/>
      <c r="R895" s="119"/>
      <c r="S895" s="119"/>
      <c r="T895" s="119"/>
      <c r="U895" s="110">
        <f t="shared" si="79"/>
        <v>0</v>
      </c>
      <c r="V895" s="110">
        <f t="shared" si="78"/>
        <v>0</v>
      </c>
      <c r="W895" s="88"/>
      <c r="X895" s="111" t="str">
        <f>IF(ISNUMBER(B895), IF(COUNTIF($B$10:$B895, B895)=COUNTIF($B:$B, B895), "1", "0"), "")</f>
        <v/>
      </c>
      <c r="Y895" s="112">
        <f t="shared" si="80"/>
        <v>0</v>
      </c>
      <c r="Z895" s="113" t="str" cm="1">
        <f t="array" ref="Z895">_xlfn.IFS(S895="","未応札",S895&gt;0,"応札")</f>
        <v>未応札</v>
      </c>
      <c r="AA895" s="113" t="str" cm="1">
        <f t="array" ref="AA895">_xlfn.IFS(T895=0,"未約定",T895=S895,"約定",T895&lt;S895,"一部約定")</f>
        <v>未約定</v>
      </c>
      <c r="AB895" s="117"/>
      <c r="AC895" s="114" t="str">
        <f t="shared" si="81"/>
        <v/>
      </c>
      <c r="AD895" s="115" t="str">
        <f t="shared" si="82"/>
        <v/>
      </c>
      <c r="AE895" s="116" t="str">
        <f t="shared" si="83"/>
        <v/>
      </c>
    </row>
    <row r="896" spans="2:31" ht="25.05" customHeight="1">
      <c r="B896" s="117"/>
      <c r="C896" s="117" t="s">
        <v>12</v>
      </c>
      <c r="D896" s="117"/>
      <c r="E896" s="117"/>
      <c r="F896" s="117"/>
      <c r="G896" s="117"/>
      <c r="H896" s="117"/>
      <c r="I896" s="117"/>
      <c r="J896" s="117"/>
      <c r="K896" s="117"/>
      <c r="L896" s="117"/>
      <c r="M896" s="118"/>
      <c r="N896" s="118"/>
      <c r="O896" s="118"/>
      <c r="P896" s="118"/>
      <c r="Q896" s="119"/>
      <c r="R896" s="119"/>
      <c r="S896" s="119"/>
      <c r="T896" s="119"/>
      <c r="U896" s="110">
        <f t="shared" si="79"/>
        <v>0</v>
      </c>
      <c r="V896" s="110">
        <f t="shared" si="78"/>
        <v>0</v>
      </c>
      <c r="W896" s="88"/>
      <c r="X896" s="111" t="str">
        <f>IF(ISNUMBER(B896), IF(COUNTIF($B$10:$B896, B896)=COUNTIF($B:$B, B896), "1", "0"), "")</f>
        <v/>
      </c>
      <c r="Y896" s="112">
        <f t="shared" si="80"/>
        <v>0</v>
      </c>
      <c r="Z896" s="113" t="str" cm="1">
        <f t="array" ref="Z896">_xlfn.IFS(S896="","未応札",S896&gt;0,"応札")</f>
        <v>未応札</v>
      </c>
      <c r="AA896" s="113" t="str" cm="1">
        <f t="array" ref="AA896">_xlfn.IFS(T896=0,"未約定",T896=S896,"約定",T896&lt;S896,"一部約定")</f>
        <v>未約定</v>
      </c>
      <c r="AB896" s="117"/>
      <c r="AC896" s="114" t="str">
        <f t="shared" si="81"/>
        <v/>
      </c>
      <c r="AD896" s="115" t="str">
        <f t="shared" si="82"/>
        <v/>
      </c>
      <c r="AE896" s="116" t="str">
        <f t="shared" si="83"/>
        <v/>
      </c>
    </row>
    <row r="897" spans="2:31" ht="25.05" customHeight="1">
      <c r="B897" s="117"/>
      <c r="C897" s="117" t="s">
        <v>12</v>
      </c>
      <c r="D897" s="117"/>
      <c r="E897" s="117"/>
      <c r="F897" s="117"/>
      <c r="G897" s="117"/>
      <c r="H897" s="117"/>
      <c r="I897" s="117"/>
      <c r="J897" s="117"/>
      <c r="K897" s="117"/>
      <c r="L897" s="117"/>
      <c r="M897" s="118"/>
      <c r="N897" s="118"/>
      <c r="O897" s="118"/>
      <c r="P897" s="118"/>
      <c r="Q897" s="119"/>
      <c r="R897" s="119"/>
      <c r="S897" s="119"/>
      <c r="T897" s="119"/>
      <c r="U897" s="110">
        <f t="shared" si="79"/>
        <v>0</v>
      </c>
      <c r="V897" s="110">
        <f t="shared" si="78"/>
        <v>0</v>
      </c>
      <c r="W897" s="88"/>
      <c r="X897" s="111" t="str">
        <f>IF(ISNUMBER(B897), IF(COUNTIF($B$10:$B897, B897)=COUNTIF($B:$B, B897), "1", "0"), "")</f>
        <v/>
      </c>
      <c r="Y897" s="112">
        <f t="shared" si="80"/>
        <v>0</v>
      </c>
      <c r="Z897" s="113" t="str" cm="1">
        <f t="array" ref="Z897">_xlfn.IFS(S897="","未応札",S897&gt;0,"応札")</f>
        <v>未応札</v>
      </c>
      <c r="AA897" s="113" t="str" cm="1">
        <f t="array" ref="AA897">_xlfn.IFS(T897=0,"未約定",T897=S897,"約定",T897&lt;S897,"一部約定")</f>
        <v>未約定</v>
      </c>
      <c r="AB897" s="117"/>
      <c r="AC897" s="114" t="str">
        <f t="shared" si="81"/>
        <v/>
      </c>
      <c r="AD897" s="115" t="str">
        <f t="shared" si="82"/>
        <v/>
      </c>
      <c r="AE897" s="116" t="str">
        <f t="shared" si="83"/>
        <v/>
      </c>
    </row>
    <row r="898" spans="2:31" ht="25.05" customHeight="1">
      <c r="B898" s="117"/>
      <c r="C898" s="117" t="s">
        <v>12</v>
      </c>
      <c r="D898" s="117"/>
      <c r="E898" s="117"/>
      <c r="F898" s="117"/>
      <c r="G898" s="117"/>
      <c r="H898" s="117"/>
      <c r="I898" s="117"/>
      <c r="J898" s="117"/>
      <c r="K898" s="117"/>
      <c r="L898" s="117"/>
      <c r="M898" s="118"/>
      <c r="N898" s="118"/>
      <c r="O898" s="118"/>
      <c r="P898" s="118"/>
      <c r="Q898" s="119"/>
      <c r="R898" s="119"/>
      <c r="S898" s="119"/>
      <c r="T898" s="119"/>
      <c r="U898" s="110">
        <f t="shared" si="79"/>
        <v>0</v>
      </c>
      <c r="V898" s="110">
        <f t="shared" si="78"/>
        <v>0</v>
      </c>
      <c r="W898" s="88"/>
      <c r="X898" s="111" t="str">
        <f>IF(ISNUMBER(B898), IF(COUNTIF($B$10:$B898, B898)=COUNTIF($B:$B, B898), "1", "0"), "")</f>
        <v/>
      </c>
      <c r="Y898" s="112">
        <f t="shared" si="80"/>
        <v>0</v>
      </c>
      <c r="Z898" s="113" t="str" cm="1">
        <f t="array" ref="Z898">_xlfn.IFS(S898="","未応札",S898&gt;0,"応札")</f>
        <v>未応札</v>
      </c>
      <c r="AA898" s="113" t="str" cm="1">
        <f t="array" ref="AA898">_xlfn.IFS(T898=0,"未約定",T898=S898,"約定",T898&lt;S898,"一部約定")</f>
        <v>未約定</v>
      </c>
      <c r="AB898" s="117"/>
      <c r="AC898" s="114" t="str">
        <f t="shared" si="81"/>
        <v/>
      </c>
      <c r="AD898" s="115" t="str">
        <f t="shared" si="82"/>
        <v/>
      </c>
      <c r="AE898" s="116" t="str">
        <f t="shared" si="83"/>
        <v/>
      </c>
    </row>
    <row r="899" spans="2:31" ht="25.05" customHeight="1">
      <c r="B899" s="117"/>
      <c r="C899" s="117" t="s">
        <v>12</v>
      </c>
      <c r="D899" s="117"/>
      <c r="E899" s="117"/>
      <c r="F899" s="117"/>
      <c r="G899" s="117"/>
      <c r="H899" s="117"/>
      <c r="I899" s="117"/>
      <c r="J899" s="117"/>
      <c r="K899" s="117"/>
      <c r="L899" s="117"/>
      <c r="M899" s="118"/>
      <c r="N899" s="118"/>
      <c r="O899" s="118"/>
      <c r="P899" s="118"/>
      <c r="Q899" s="119"/>
      <c r="R899" s="119"/>
      <c r="S899" s="119"/>
      <c r="T899" s="119"/>
      <c r="U899" s="110">
        <f t="shared" si="79"/>
        <v>0</v>
      </c>
      <c r="V899" s="110">
        <f t="shared" si="78"/>
        <v>0</v>
      </c>
      <c r="W899" s="88"/>
      <c r="X899" s="111" t="str">
        <f>IF(ISNUMBER(B899), IF(COUNTIF($B$10:$B899, B899)=COUNTIF($B:$B, B899), "1", "0"), "")</f>
        <v/>
      </c>
      <c r="Y899" s="112">
        <f t="shared" si="80"/>
        <v>0</v>
      </c>
      <c r="Z899" s="113" t="str" cm="1">
        <f t="array" ref="Z899">_xlfn.IFS(S899="","未応札",S899&gt;0,"応札")</f>
        <v>未応札</v>
      </c>
      <c r="AA899" s="113" t="str" cm="1">
        <f t="array" ref="AA899">_xlfn.IFS(T899=0,"未約定",T899=S899,"約定",T899&lt;S899,"一部約定")</f>
        <v>未約定</v>
      </c>
      <c r="AB899" s="117"/>
      <c r="AC899" s="114" t="str">
        <f t="shared" si="81"/>
        <v/>
      </c>
      <c r="AD899" s="115" t="str">
        <f t="shared" si="82"/>
        <v/>
      </c>
      <c r="AE899" s="116" t="str">
        <f t="shared" si="83"/>
        <v/>
      </c>
    </row>
    <row r="900" spans="2:31" ht="25.05" customHeight="1">
      <c r="B900" s="117"/>
      <c r="C900" s="117" t="s">
        <v>12</v>
      </c>
      <c r="D900" s="117"/>
      <c r="E900" s="117"/>
      <c r="F900" s="117"/>
      <c r="G900" s="117"/>
      <c r="H900" s="117"/>
      <c r="I900" s="117"/>
      <c r="J900" s="117"/>
      <c r="K900" s="117"/>
      <c r="L900" s="117"/>
      <c r="M900" s="118"/>
      <c r="N900" s="118"/>
      <c r="O900" s="118"/>
      <c r="P900" s="118"/>
      <c r="Q900" s="119"/>
      <c r="R900" s="119"/>
      <c r="S900" s="119"/>
      <c r="T900" s="119"/>
      <c r="U900" s="110">
        <f t="shared" si="79"/>
        <v>0</v>
      </c>
      <c r="V900" s="110">
        <f t="shared" si="78"/>
        <v>0</v>
      </c>
      <c r="W900" s="88"/>
      <c r="X900" s="111" t="str">
        <f>IF(ISNUMBER(B900), IF(COUNTIF($B$10:$B900, B900)=COUNTIF($B:$B, B900), "1", "0"), "")</f>
        <v/>
      </c>
      <c r="Y900" s="112">
        <f t="shared" si="80"/>
        <v>0</v>
      </c>
      <c r="Z900" s="113" t="str" cm="1">
        <f t="array" ref="Z900">_xlfn.IFS(S900="","未応札",S900&gt;0,"応札")</f>
        <v>未応札</v>
      </c>
      <c r="AA900" s="113" t="str" cm="1">
        <f t="array" ref="AA900">_xlfn.IFS(T900=0,"未約定",T900=S900,"約定",T900&lt;S900,"一部約定")</f>
        <v>未約定</v>
      </c>
      <c r="AB900" s="117"/>
      <c r="AC900" s="114" t="str">
        <f t="shared" si="81"/>
        <v/>
      </c>
      <c r="AD900" s="115" t="str">
        <f t="shared" si="82"/>
        <v/>
      </c>
      <c r="AE900" s="116" t="str">
        <f t="shared" si="83"/>
        <v/>
      </c>
    </row>
    <row r="901" spans="2:31" ht="25.05" customHeight="1">
      <c r="B901" s="117"/>
      <c r="C901" s="117" t="s">
        <v>12</v>
      </c>
      <c r="D901" s="117"/>
      <c r="E901" s="117"/>
      <c r="F901" s="117"/>
      <c r="G901" s="117"/>
      <c r="H901" s="117"/>
      <c r="I901" s="117"/>
      <c r="J901" s="117"/>
      <c r="K901" s="117"/>
      <c r="L901" s="117"/>
      <c r="M901" s="118"/>
      <c r="N901" s="118"/>
      <c r="O901" s="118"/>
      <c r="P901" s="118"/>
      <c r="Q901" s="119"/>
      <c r="R901" s="119"/>
      <c r="S901" s="119"/>
      <c r="T901" s="119"/>
      <c r="U901" s="110">
        <f t="shared" si="79"/>
        <v>0</v>
      </c>
      <c r="V901" s="110">
        <f t="shared" si="78"/>
        <v>0</v>
      </c>
      <c r="W901" s="88"/>
      <c r="X901" s="111" t="str">
        <f>IF(ISNUMBER(B901), IF(COUNTIF($B$10:$B901, B901)=COUNTIF($B:$B, B901), "1", "0"), "")</f>
        <v/>
      </c>
      <c r="Y901" s="112">
        <f t="shared" si="80"/>
        <v>0</v>
      </c>
      <c r="Z901" s="113" t="str" cm="1">
        <f t="array" ref="Z901">_xlfn.IFS(S901="","未応札",S901&gt;0,"応札")</f>
        <v>未応札</v>
      </c>
      <c r="AA901" s="113" t="str" cm="1">
        <f t="array" ref="AA901">_xlfn.IFS(T901=0,"未約定",T901=S901,"約定",T901&lt;S901,"一部約定")</f>
        <v>未約定</v>
      </c>
      <c r="AB901" s="117"/>
      <c r="AC901" s="114" t="str">
        <f t="shared" si="81"/>
        <v/>
      </c>
      <c r="AD901" s="115" t="str">
        <f t="shared" si="82"/>
        <v/>
      </c>
      <c r="AE901" s="116" t="str">
        <f t="shared" si="83"/>
        <v/>
      </c>
    </row>
    <row r="902" spans="2:31" ht="25.05" customHeight="1">
      <c r="B902" s="117"/>
      <c r="C902" s="117" t="s">
        <v>12</v>
      </c>
      <c r="D902" s="117"/>
      <c r="E902" s="117"/>
      <c r="F902" s="117"/>
      <c r="G902" s="117"/>
      <c r="H902" s="117"/>
      <c r="I902" s="117"/>
      <c r="J902" s="117"/>
      <c r="K902" s="117"/>
      <c r="L902" s="117"/>
      <c r="M902" s="118"/>
      <c r="N902" s="118"/>
      <c r="O902" s="118"/>
      <c r="P902" s="118"/>
      <c r="Q902" s="119"/>
      <c r="R902" s="119"/>
      <c r="S902" s="119"/>
      <c r="T902" s="119"/>
      <c r="U902" s="110">
        <f t="shared" si="79"/>
        <v>0</v>
      </c>
      <c r="V902" s="110">
        <f t="shared" si="78"/>
        <v>0</v>
      </c>
      <c r="W902" s="88"/>
      <c r="X902" s="111" t="str">
        <f>IF(ISNUMBER(B902), IF(COUNTIF($B$10:$B902, B902)=COUNTIF($B:$B, B902), "1", "0"), "")</f>
        <v/>
      </c>
      <c r="Y902" s="112">
        <f t="shared" si="80"/>
        <v>0</v>
      </c>
      <c r="Z902" s="113" t="str" cm="1">
        <f t="array" ref="Z902">_xlfn.IFS(S902="","未応札",S902&gt;0,"応札")</f>
        <v>未応札</v>
      </c>
      <c r="AA902" s="113" t="str" cm="1">
        <f t="array" ref="AA902">_xlfn.IFS(T902=0,"未約定",T902=S902,"約定",T902&lt;S902,"一部約定")</f>
        <v>未約定</v>
      </c>
      <c r="AB902" s="117"/>
      <c r="AC902" s="114" t="str">
        <f t="shared" si="81"/>
        <v/>
      </c>
      <c r="AD902" s="115" t="str">
        <f t="shared" si="82"/>
        <v/>
      </c>
      <c r="AE902" s="116" t="str">
        <f t="shared" si="83"/>
        <v/>
      </c>
    </row>
    <row r="903" spans="2:31" ht="25.05" customHeight="1">
      <c r="B903" s="117"/>
      <c r="C903" s="117" t="s">
        <v>12</v>
      </c>
      <c r="D903" s="117"/>
      <c r="E903" s="117"/>
      <c r="F903" s="117"/>
      <c r="G903" s="117"/>
      <c r="H903" s="117"/>
      <c r="I903" s="117"/>
      <c r="J903" s="117"/>
      <c r="K903" s="117"/>
      <c r="L903" s="117"/>
      <c r="M903" s="118"/>
      <c r="N903" s="118"/>
      <c r="O903" s="118"/>
      <c r="P903" s="118"/>
      <c r="Q903" s="119"/>
      <c r="R903" s="119"/>
      <c r="S903" s="119"/>
      <c r="T903" s="119"/>
      <c r="U903" s="110">
        <f t="shared" si="79"/>
        <v>0</v>
      </c>
      <c r="V903" s="110">
        <f t="shared" si="78"/>
        <v>0</v>
      </c>
      <c r="W903" s="88"/>
      <c r="X903" s="111" t="str">
        <f>IF(ISNUMBER(B903), IF(COUNTIF($B$10:$B903, B903)=COUNTIF($B:$B, B903), "1", "0"), "")</f>
        <v/>
      </c>
      <c r="Y903" s="112">
        <f t="shared" si="80"/>
        <v>0</v>
      </c>
      <c r="Z903" s="113" t="str" cm="1">
        <f t="array" ref="Z903">_xlfn.IFS(S903="","未応札",S903&gt;0,"応札")</f>
        <v>未応札</v>
      </c>
      <c r="AA903" s="113" t="str" cm="1">
        <f t="array" ref="AA903">_xlfn.IFS(T903=0,"未約定",T903=S903,"約定",T903&lt;S903,"一部約定")</f>
        <v>未約定</v>
      </c>
      <c r="AB903" s="117"/>
      <c r="AC903" s="114" t="str">
        <f t="shared" si="81"/>
        <v/>
      </c>
      <c r="AD903" s="115" t="str">
        <f t="shared" si="82"/>
        <v/>
      </c>
      <c r="AE903" s="116" t="str">
        <f t="shared" si="83"/>
        <v/>
      </c>
    </row>
    <row r="904" spans="2:31" ht="25.05" customHeight="1">
      <c r="B904" s="117"/>
      <c r="C904" s="117" t="s">
        <v>12</v>
      </c>
      <c r="D904" s="117"/>
      <c r="E904" s="117"/>
      <c r="F904" s="117"/>
      <c r="G904" s="117"/>
      <c r="H904" s="117"/>
      <c r="I904" s="117"/>
      <c r="J904" s="117"/>
      <c r="K904" s="117"/>
      <c r="L904" s="117"/>
      <c r="M904" s="118"/>
      <c r="N904" s="118"/>
      <c r="O904" s="118"/>
      <c r="P904" s="118"/>
      <c r="Q904" s="119"/>
      <c r="R904" s="119"/>
      <c r="S904" s="119"/>
      <c r="T904" s="119"/>
      <c r="U904" s="110">
        <f t="shared" si="79"/>
        <v>0</v>
      </c>
      <c r="V904" s="110">
        <f t="shared" si="78"/>
        <v>0</v>
      </c>
      <c r="W904" s="88"/>
      <c r="X904" s="111" t="str">
        <f>IF(ISNUMBER(B904), IF(COUNTIF($B$10:$B904, B904)=COUNTIF($B:$B, B904), "1", "0"), "")</f>
        <v/>
      </c>
      <c r="Y904" s="112">
        <f t="shared" si="80"/>
        <v>0</v>
      </c>
      <c r="Z904" s="113" t="str" cm="1">
        <f t="array" ref="Z904">_xlfn.IFS(S904="","未応札",S904&gt;0,"応札")</f>
        <v>未応札</v>
      </c>
      <c r="AA904" s="113" t="str" cm="1">
        <f t="array" ref="AA904">_xlfn.IFS(T904=0,"未約定",T904=S904,"約定",T904&lt;S904,"一部約定")</f>
        <v>未約定</v>
      </c>
      <c r="AB904" s="117"/>
      <c r="AC904" s="114" t="str">
        <f t="shared" si="81"/>
        <v/>
      </c>
      <c r="AD904" s="115" t="str">
        <f t="shared" si="82"/>
        <v/>
      </c>
      <c r="AE904" s="116" t="str">
        <f t="shared" si="83"/>
        <v/>
      </c>
    </row>
    <row r="905" spans="2:31" ht="25.05" customHeight="1">
      <c r="B905" s="117"/>
      <c r="C905" s="117" t="s">
        <v>12</v>
      </c>
      <c r="D905" s="117"/>
      <c r="E905" s="117"/>
      <c r="F905" s="117"/>
      <c r="G905" s="117"/>
      <c r="H905" s="117"/>
      <c r="I905" s="117"/>
      <c r="J905" s="117"/>
      <c r="K905" s="117"/>
      <c r="L905" s="117"/>
      <c r="M905" s="118"/>
      <c r="N905" s="118"/>
      <c r="O905" s="118"/>
      <c r="P905" s="118"/>
      <c r="Q905" s="119"/>
      <c r="R905" s="119"/>
      <c r="S905" s="119"/>
      <c r="T905" s="119"/>
      <c r="U905" s="110">
        <f t="shared" si="79"/>
        <v>0</v>
      </c>
      <c r="V905" s="110">
        <f t="shared" si="78"/>
        <v>0</v>
      </c>
      <c r="W905" s="88"/>
      <c r="X905" s="111" t="str">
        <f>IF(ISNUMBER(B905), IF(COUNTIF($B$10:$B905, B905)=COUNTIF($B:$B, B905), "1", "0"), "")</f>
        <v/>
      </c>
      <c r="Y905" s="112">
        <f t="shared" si="80"/>
        <v>0</v>
      </c>
      <c r="Z905" s="113" t="str" cm="1">
        <f t="array" ref="Z905">_xlfn.IFS(S905="","未応札",S905&gt;0,"応札")</f>
        <v>未応札</v>
      </c>
      <c r="AA905" s="113" t="str" cm="1">
        <f t="array" ref="AA905">_xlfn.IFS(T905=0,"未約定",T905=S905,"約定",T905&lt;S905,"一部約定")</f>
        <v>未約定</v>
      </c>
      <c r="AB905" s="117"/>
      <c r="AC905" s="114" t="str">
        <f t="shared" si="81"/>
        <v/>
      </c>
      <c r="AD905" s="115" t="str">
        <f t="shared" si="82"/>
        <v/>
      </c>
      <c r="AE905" s="116" t="str">
        <f t="shared" si="83"/>
        <v/>
      </c>
    </row>
    <row r="906" spans="2:31" ht="25.05" customHeight="1">
      <c r="B906" s="117"/>
      <c r="C906" s="117" t="s">
        <v>12</v>
      </c>
      <c r="D906" s="117"/>
      <c r="E906" s="117"/>
      <c r="F906" s="117"/>
      <c r="G906" s="117"/>
      <c r="H906" s="117"/>
      <c r="I906" s="117"/>
      <c r="J906" s="117"/>
      <c r="K906" s="117"/>
      <c r="L906" s="117"/>
      <c r="M906" s="118"/>
      <c r="N906" s="118"/>
      <c r="O906" s="118"/>
      <c r="P906" s="118"/>
      <c r="Q906" s="119"/>
      <c r="R906" s="119"/>
      <c r="S906" s="119"/>
      <c r="T906" s="119"/>
      <c r="U906" s="110">
        <f t="shared" si="79"/>
        <v>0</v>
      </c>
      <c r="V906" s="110">
        <f t="shared" ref="V906:V969" si="84">IF(W906 &gt; 0, SUMIFS(U:U, B:B, B906, Y:Y, 1), 0)</f>
        <v>0</v>
      </c>
      <c r="W906" s="88"/>
      <c r="X906" s="111" t="str">
        <f>IF(ISNUMBER(B906), IF(COUNTIF($B$10:$B906, B906)=COUNTIF($B:$B, B906), "1", "0"), "")</f>
        <v/>
      </c>
      <c r="Y906" s="112">
        <f t="shared" si="80"/>
        <v>0</v>
      </c>
      <c r="Z906" s="113" t="str" cm="1">
        <f t="array" ref="Z906">_xlfn.IFS(S906="","未応札",S906&gt;0,"応札")</f>
        <v>未応札</v>
      </c>
      <c r="AA906" s="113" t="str" cm="1">
        <f t="array" ref="AA906">_xlfn.IFS(T906=0,"未約定",T906=S906,"約定",T906&lt;S906,"一部約定")</f>
        <v>未約定</v>
      </c>
      <c r="AB906" s="117"/>
      <c r="AC906" s="114" t="str">
        <f t="shared" si="81"/>
        <v/>
      </c>
      <c r="AD906" s="115" t="str">
        <f t="shared" si="82"/>
        <v/>
      </c>
      <c r="AE906" s="116" t="str">
        <f t="shared" si="83"/>
        <v/>
      </c>
    </row>
    <row r="907" spans="2:31" ht="25.05" customHeight="1">
      <c r="B907" s="117"/>
      <c r="C907" s="117" t="s">
        <v>12</v>
      </c>
      <c r="D907" s="117"/>
      <c r="E907" s="117"/>
      <c r="F907" s="117"/>
      <c r="G907" s="117"/>
      <c r="H907" s="117"/>
      <c r="I907" s="117"/>
      <c r="J907" s="117"/>
      <c r="K907" s="117"/>
      <c r="L907" s="117"/>
      <c r="M907" s="118"/>
      <c r="N907" s="118"/>
      <c r="O907" s="118"/>
      <c r="P907" s="118"/>
      <c r="Q907" s="119"/>
      <c r="R907" s="119"/>
      <c r="S907" s="119"/>
      <c r="T907" s="119"/>
      <c r="U907" s="110">
        <f t="shared" ref="U907:U970" si="85">P907*R907</f>
        <v>0</v>
      </c>
      <c r="V907" s="110">
        <f t="shared" si="84"/>
        <v>0</v>
      </c>
      <c r="W907" s="88"/>
      <c r="X907" s="111" t="str">
        <f>IF(ISNUMBER(B907), IF(COUNTIF($B$10:$B907, B907)=COUNTIF($B:$B, B907), "1", "0"), "")</f>
        <v/>
      </c>
      <c r="Y907" s="112">
        <f t="shared" ref="Y907:Y970" si="86">IF(OR(C907="約定間全量不落(約定間停止・再起動)",
       C907="約定間全量不落(余力活用契約で最低出力維持)",
       C907="持ち下げ・起動供出機:約定間全量不落(約定間停止・再起動)",
       C907="持ち下げ・起動供出機:約定間全量不落(余力活用契約で最低出力維持)"), 1, 0)</f>
        <v>0</v>
      </c>
      <c r="Z907" s="113" t="str" cm="1">
        <f t="array" ref="Z907">_xlfn.IFS(S907="","未応札",S907&gt;0,"応札")</f>
        <v>未応札</v>
      </c>
      <c r="AA907" s="113" t="str" cm="1">
        <f t="array" ref="AA907">_xlfn.IFS(T907=0,"未約定",T907=S907,"約定",T907&lt;S907,"一部約定")</f>
        <v>未約定</v>
      </c>
      <c r="AB907" s="117"/>
      <c r="AC907" s="114" t="str">
        <f t="shared" ref="AC907:AC970" si="87">IF(Z907="応札",
IF(AA907="未約定",
IF(OR(G907="該当(起動供出機)", G907="該当(持ち下げ供出機)"), O907*S907, M907*S907),
IF(AA907="一部約定",
IF(OR(G907="該当(起動供出機)", G907="該当(持ち下げ供出機)"), O907*(S907-T907), M907*(S907-T907)),
"")
),
""
)</f>
        <v/>
      </c>
      <c r="AD907" s="115" t="str">
        <f t="shared" ref="AD907:AD970" si="88">IF(Q907=0,"", IF(OR(AA907="一部約定", AA907="未約定"), P907*(S907-T907), ""))</f>
        <v/>
      </c>
      <c r="AE907" s="116" t="str">
        <f t="shared" ref="AE907:AE970" si="89">IF(AND(Z907="応札",AA907="未約定"), IF(V907&lt;&gt;0, IF(W907&lt;V907, IF(W907&lt;&gt;0, W907, ""), IF(V907&lt;&gt;0, V907, "")), IF(W907&lt;&gt;0, W907, "")), "")</f>
        <v/>
      </c>
    </row>
    <row r="908" spans="2:31" ht="25.05" customHeight="1">
      <c r="B908" s="117"/>
      <c r="C908" s="117" t="s">
        <v>12</v>
      </c>
      <c r="D908" s="117"/>
      <c r="E908" s="117"/>
      <c r="F908" s="117"/>
      <c r="G908" s="117"/>
      <c r="H908" s="117"/>
      <c r="I908" s="117"/>
      <c r="J908" s="117"/>
      <c r="K908" s="117"/>
      <c r="L908" s="117"/>
      <c r="M908" s="118"/>
      <c r="N908" s="118"/>
      <c r="O908" s="118"/>
      <c r="P908" s="118"/>
      <c r="Q908" s="119"/>
      <c r="R908" s="119"/>
      <c r="S908" s="119"/>
      <c r="T908" s="119"/>
      <c r="U908" s="110">
        <f t="shared" si="85"/>
        <v>0</v>
      </c>
      <c r="V908" s="110">
        <f t="shared" si="84"/>
        <v>0</v>
      </c>
      <c r="W908" s="88"/>
      <c r="X908" s="111" t="str">
        <f>IF(ISNUMBER(B908), IF(COUNTIF($B$10:$B908, B908)=COUNTIF($B:$B, B908), "1", "0"), "")</f>
        <v/>
      </c>
      <c r="Y908" s="112">
        <f t="shared" si="86"/>
        <v>0</v>
      </c>
      <c r="Z908" s="113" t="str" cm="1">
        <f t="array" ref="Z908">_xlfn.IFS(S908="","未応札",S908&gt;0,"応札")</f>
        <v>未応札</v>
      </c>
      <c r="AA908" s="113" t="str" cm="1">
        <f t="array" ref="AA908">_xlfn.IFS(T908=0,"未約定",T908=S908,"約定",T908&lt;S908,"一部約定")</f>
        <v>未約定</v>
      </c>
      <c r="AB908" s="117"/>
      <c r="AC908" s="114" t="str">
        <f t="shared" si="87"/>
        <v/>
      </c>
      <c r="AD908" s="115" t="str">
        <f t="shared" si="88"/>
        <v/>
      </c>
      <c r="AE908" s="116" t="str">
        <f t="shared" si="89"/>
        <v/>
      </c>
    </row>
    <row r="909" spans="2:31" ht="25.05" customHeight="1">
      <c r="B909" s="117"/>
      <c r="C909" s="117" t="s">
        <v>12</v>
      </c>
      <c r="D909" s="117"/>
      <c r="E909" s="117"/>
      <c r="F909" s="117"/>
      <c r="G909" s="117"/>
      <c r="H909" s="117"/>
      <c r="I909" s="117"/>
      <c r="J909" s="117"/>
      <c r="K909" s="117"/>
      <c r="L909" s="117"/>
      <c r="M909" s="118"/>
      <c r="N909" s="118"/>
      <c r="O909" s="118"/>
      <c r="P909" s="118"/>
      <c r="Q909" s="119"/>
      <c r="R909" s="119"/>
      <c r="S909" s="119"/>
      <c r="T909" s="119"/>
      <c r="U909" s="110">
        <f t="shared" si="85"/>
        <v>0</v>
      </c>
      <c r="V909" s="110">
        <f t="shared" si="84"/>
        <v>0</v>
      </c>
      <c r="W909" s="88"/>
      <c r="X909" s="111" t="str">
        <f>IF(ISNUMBER(B909), IF(COUNTIF($B$10:$B909, B909)=COUNTIF($B:$B, B909), "1", "0"), "")</f>
        <v/>
      </c>
      <c r="Y909" s="112">
        <f t="shared" si="86"/>
        <v>0</v>
      </c>
      <c r="Z909" s="113" t="str" cm="1">
        <f t="array" ref="Z909">_xlfn.IFS(S909="","未応札",S909&gt;0,"応札")</f>
        <v>未応札</v>
      </c>
      <c r="AA909" s="113" t="str" cm="1">
        <f t="array" ref="AA909">_xlfn.IFS(T909=0,"未約定",T909=S909,"約定",T909&lt;S909,"一部約定")</f>
        <v>未約定</v>
      </c>
      <c r="AB909" s="117"/>
      <c r="AC909" s="114" t="str">
        <f t="shared" si="87"/>
        <v/>
      </c>
      <c r="AD909" s="115" t="str">
        <f t="shared" si="88"/>
        <v/>
      </c>
      <c r="AE909" s="116" t="str">
        <f t="shared" si="89"/>
        <v/>
      </c>
    </row>
    <row r="910" spans="2:31" ht="25.05" customHeight="1">
      <c r="B910" s="117"/>
      <c r="C910" s="117" t="s">
        <v>12</v>
      </c>
      <c r="D910" s="117"/>
      <c r="E910" s="117"/>
      <c r="F910" s="117"/>
      <c r="G910" s="117"/>
      <c r="H910" s="117"/>
      <c r="I910" s="117"/>
      <c r="J910" s="117"/>
      <c r="K910" s="117"/>
      <c r="L910" s="117"/>
      <c r="M910" s="118"/>
      <c r="N910" s="118"/>
      <c r="O910" s="118"/>
      <c r="P910" s="118"/>
      <c r="Q910" s="119"/>
      <c r="R910" s="119"/>
      <c r="S910" s="119"/>
      <c r="T910" s="119"/>
      <c r="U910" s="110">
        <f t="shared" si="85"/>
        <v>0</v>
      </c>
      <c r="V910" s="110">
        <f t="shared" si="84"/>
        <v>0</v>
      </c>
      <c r="W910" s="88"/>
      <c r="X910" s="111" t="str">
        <f>IF(ISNUMBER(B910), IF(COUNTIF($B$10:$B910, B910)=COUNTIF($B:$B, B910), "1", "0"), "")</f>
        <v/>
      </c>
      <c r="Y910" s="112">
        <f t="shared" si="86"/>
        <v>0</v>
      </c>
      <c r="Z910" s="113" t="str" cm="1">
        <f t="array" ref="Z910">_xlfn.IFS(S910="","未応札",S910&gt;0,"応札")</f>
        <v>未応札</v>
      </c>
      <c r="AA910" s="113" t="str" cm="1">
        <f t="array" ref="AA910">_xlfn.IFS(T910=0,"未約定",T910=S910,"約定",T910&lt;S910,"一部約定")</f>
        <v>未約定</v>
      </c>
      <c r="AB910" s="117"/>
      <c r="AC910" s="114" t="str">
        <f t="shared" si="87"/>
        <v/>
      </c>
      <c r="AD910" s="115" t="str">
        <f t="shared" si="88"/>
        <v/>
      </c>
      <c r="AE910" s="116" t="str">
        <f t="shared" si="89"/>
        <v/>
      </c>
    </row>
    <row r="911" spans="2:31" ht="25.05" customHeight="1">
      <c r="B911" s="117"/>
      <c r="C911" s="117" t="s">
        <v>12</v>
      </c>
      <c r="D911" s="117"/>
      <c r="E911" s="117"/>
      <c r="F911" s="117"/>
      <c r="G911" s="117"/>
      <c r="H911" s="117"/>
      <c r="I911" s="117"/>
      <c r="J911" s="117"/>
      <c r="K911" s="117"/>
      <c r="L911" s="117"/>
      <c r="M911" s="118"/>
      <c r="N911" s="118"/>
      <c r="O911" s="118"/>
      <c r="P911" s="118"/>
      <c r="Q911" s="119"/>
      <c r="R911" s="119"/>
      <c r="S911" s="119"/>
      <c r="T911" s="119"/>
      <c r="U911" s="110">
        <f t="shared" si="85"/>
        <v>0</v>
      </c>
      <c r="V911" s="110">
        <f t="shared" si="84"/>
        <v>0</v>
      </c>
      <c r="W911" s="88"/>
      <c r="X911" s="111" t="str">
        <f>IF(ISNUMBER(B911), IF(COUNTIF($B$10:$B911, B911)=COUNTIF($B:$B, B911), "1", "0"), "")</f>
        <v/>
      </c>
      <c r="Y911" s="112">
        <f t="shared" si="86"/>
        <v>0</v>
      </c>
      <c r="Z911" s="113" t="str" cm="1">
        <f t="array" ref="Z911">_xlfn.IFS(S911="","未応札",S911&gt;0,"応札")</f>
        <v>未応札</v>
      </c>
      <c r="AA911" s="113" t="str" cm="1">
        <f t="array" ref="AA911">_xlfn.IFS(T911=0,"未約定",T911=S911,"約定",T911&lt;S911,"一部約定")</f>
        <v>未約定</v>
      </c>
      <c r="AB911" s="117"/>
      <c r="AC911" s="114" t="str">
        <f t="shared" si="87"/>
        <v/>
      </c>
      <c r="AD911" s="115" t="str">
        <f t="shared" si="88"/>
        <v/>
      </c>
      <c r="AE911" s="116" t="str">
        <f t="shared" si="89"/>
        <v/>
      </c>
    </row>
    <row r="912" spans="2:31" ht="25.05" customHeight="1">
      <c r="B912" s="117"/>
      <c r="C912" s="117" t="s">
        <v>12</v>
      </c>
      <c r="D912" s="117"/>
      <c r="E912" s="117"/>
      <c r="F912" s="117"/>
      <c r="G912" s="117"/>
      <c r="H912" s="117"/>
      <c r="I912" s="117"/>
      <c r="J912" s="117"/>
      <c r="K912" s="117"/>
      <c r="L912" s="117"/>
      <c r="M912" s="118"/>
      <c r="N912" s="118"/>
      <c r="O912" s="118"/>
      <c r="P912" s="118"/>
      <c r="Q912" s="119"/>
      <c r="R912" s="119"/>
      <c r="S912" s="119"/>
      <c r="T912" s="119"/>
      <c r="U912" s="110">
        <f t="shared" si="85"/>
        <v>0</v>
      </c>
      <c r="V912" s="110">
        <f t="shared" si="84"/>
        <v>0</v>
      </c>
      <c r="W912" s="88"/>
      <c r="X912" s="111" t="str">
        <f>IF(ISNUMBER(B912), IF(COUNTIF($B$10:$B912, B912)=COUNTIF($B:$B, B912), "1", "0"), "")</f>
        <v/>
      </c>
      <c r="Y912" s="112">
        <f t="shared" si="86"/>
        <v>0</v>
      </c>
      <c r="Z912" s="113" t="str" cm="1">
        <f t="array" ref="Z912">_xlfn.IFS(S912="","未応札",S912&gt;0,"応札")</f>
        <v>未応札</v>
      </c>
      <c r="AA912" s="113" t="str" cm="1">
        <f t="array" ref="AA912">_xlfn.IFS(T912=0,"未約定",T912=S912,"約定",T912&lt;S912,"一部約定")</f>
        <v>未約定</v>
      </c>
      <c r="AB912" s="117"/>
      <c r="AC912" s="114" t="str">
        <f t="shared" si="87"/>
        <v/>
      </c>
      <c r="AD912" s="115" t="str">
        <f t="shared" si="88"/>
        <v/>
      </c>
      <c r="AE912" s="116" t="str">
        <f t="shared" si="89"/>
        <v/>
      </c>
    </row>
    <row r="913" spans="2:31" ht="25.05" customHeight="1">
      <c r="B913" s="117"/>
      <c r="C913" s="117" t="s">
        <v>12</v>
      </c>
      <c r="D913" s="117"/>
      <c r="E913" s="117"/>
      <c r="F913" s="117"/>
      <c r="G913" s="117"/>
      <c r="H913" s="117"/>
      <c r="I913" s="117"/>
      <c r="J913" s="117"/>
      <c r="K913" s="117"/>
      <c r="L913" s="117"/>
      <c r="M913" s="118"/>
      <c r="N913" s="118"/>
      <c r="O913" s="118"/>
      <c r="P913" s="118"/>
      <c r="Q913" s="119"/>
      <c r="R913" s="119"/>
      <c r="S913" s="119"/>
      <c r="T913" s="119"/>
      <c r="U913" s="110">
        <f t="shared" si="85"/>
        <v>0</v>
      </c>
      <c r="V913" s="110">
        <f t="shared" si="84"/>
        <v>0</v>
      </c>
      <c r="W913" s="88"/>
      <c r="X913" s="111" t="str">
        <f>IF(ISNUMBER(B913), IF(COUNTIF($B$10:$B913, B913)=COUNTIF($B:$B, B913), "1", "0"), "")</f>
        <v/>
      </c>
      <c r="Y913" s="112">
        <f t="shared" si="86"/>
        <v>0</v>
      </c>
      <c r="Z913" s="113" t="str" cm="1">
        <f t="array" ref="Z913">_xlfn.IFS(S913="","未応札",S913&gt;0,"応札")</f>
        <v>未応札</v>
      </c>
      <c r="AA913" s="113" t="str" cm="1">
        <f t="array" ref="AA913">_xlfn.IFS(T913=0,"未約定",T913=S913,"約定",T913&lt;S913,"一部約定")</f>
        <v>未約定</v>
      </c>
      <c r="AB913" s="117"/>
      <c r="AC913" s="114" t="str">
        <f t="shared" si="87"/>
        <v/>
      </c>
      <c r="AD913" s="115" t="str">
        <f t="shared" si="88"/>
        <v/>
      </c>
      <c r="AE913" s="116" t="str">
        <f t="shared" si="89"/>
        <v/>
      </c>
    </row>
    <row r="914" spans="2:31" ht="25.05" customHeight="1">
      <c r="B914" s="117"/>
      <c r="C914" s="117" t="s">
        <v>12</v>
      </c>
      <c r="D914" s="117"/>
      <c r="E914" s="117"/>
      <c r="F914" s="117"/>
      <c r="G914" s="117"/>
      <c r="H914" s="117"/>
      <c r="I914" s="117"/>
      <c r="J914" s="117"/>
      <c r="K914" s="117"/>
      <c r="L914" s="117"/>
      <c r="M914" s="118"/>
      <c r="N914" s="118"/>
      <c r="O914" s="118"/>
      <c r="P914" s="118"/>
      <c r="Q914" s="119"/>
      <c r="R914" s="119"/>
      <c r="S914" s="119"/>
      <c r="T914" s="119"/>
      <c r="U914" s="110">
        <f t="shared" si="85"/>
        <v>0</v>
      </c>
      <c r="V914" s="110">
        <f t="shared" si="84"/>
        <v>0</v>
      </c>
      <c r="W914" s="88"/>
      <c r="X914" s="111" t="str">
        <f>IF(ISNUMBER(B914), IF(COUNTIF($B$10:$B914, B914)=COUNTIF($B:$B, B914), "1", "0"), "")</f>
        <v/>
      </c>
      <c r="Y914" s="112">
        <f t="shared" si="86"/>
        <v>0</v>
      </c>
      <c r="Z914" s="113" t="str" cm="1">
        <f t="array" ref="Z914">_xlfn.IFS(S914="","未応札",S914&gt;0,"応札")</f>
        <v>未応札</v>
      </c>
      <c r="AA914" s="113" t="str" cm="1">
        <f t="array" ref="AA914">_xlfn.IFS(T914=0,"未約定",T914=S914,"約定",T914&lt;S914,"一部約定")</f>
        <v>未約定</v>
      </c>
      <c r="AB914" s="117"/>
      <c r="AC914" s="114" t="str">
        <f t="shared" si="87"/>
        <v/>
      </c>
      <c r="AD914" s="115" t="str">
        <f t="shared" si="88"/>
        <v/>
      </c>
      <c r="AE914" s="116" t="str">
        <f t="shared" si="89"/>
        <v/>
      </c>
    </row>
    <row r="915" spans="2:31" ht="25.05" customHeight="1">
      <c r="B915" s="117"/>
      <c r="C915" s="117" t="s">
        <v>12</v>
      </c>
      <c r="D915" s="117"/>
      <c r="E915" s="117"/>
      <c r="F915" s="117"/>
      <c r="G915" s="117"/>
      <c r="H915" s="117"/>
      <c r="I915" s="117"/>
      <c r="J915" s="117"/>
      <c r="K915" s="117"/>
      <c r="L915" s="117"/>
      <c r="M915" s="118"/>
      <c r="N915" s="118"/>
      <c r="O915" s="118"/>
      <c r="P915" s="118"/>
      <c r="Q915" s="119"/>
      <c r="R915" s="119"/>
      <c r="S915" s="119"/>
      <c r="T915" s="119"/>
      <c r="U915" s="110">
        <f t="shared" si="85"/>
        <v>0</v>
      </c>
      <c r="V915" s="110">
        <f t="shared" si="84"/>
        <v>0</v>
      </c>
      <c r="W915" s="88"/>
      <c r="X915" s="111" t="str">
        <f>IF(ISNUMBER(B915), IF(COUNTIF($B$10:$B915, B915)=COUNTIF($B:$B, B915), "1", "0"), "")</f>
        <v/>
      </c>
      <c r="Y915" s="112">
        <f t="shared" si="86"/>
        <v>0</v>
      </c>
      <c r="Z915" s="113" t="str" cm="1">
        <f t="array" ref="Z915">_xlfn.IFS(S915="","未応札",S915&gt;0,"応札")</f>
        <v>未応札</v>
      </c>
      <c r="AA915" s="113" t="str" cm="1">
        <f t="array" ref="AA915">_xlfn.IFS(T915=0,"未約定",T915=S915,"約定",T915&lt;S915,"一部約定")</f>
        <v>未約定</v>
      </c>
      <c r="AB915" s="117"/>
      <c r="AC915" s="114" t="str">
        <f t="shared" si="87"/>
        <v/>
      </c>
      <c r="AD915" s="115" t="str">
        <f t="shared" si="88"/>
        <v/>
      </c>
      <c r="AE915" s="116" t="str">
        <f t="shared" si="89"/>
        <v/>
      </c>
    </row>
    <row r="916" spans="2:31" ht="25.05" customHeight="1">
      <c r="B916" s="117"/>
      <c r="C916" s="117" t="s">
        <v>12</v>
      </c>
      <c r="D916" s="117"/>
      <c r="E916" s="117"/>
      <c r="F916" s="117"/>
      <c r="G916" s="117"/>
      <c r="H916" s="117"/>
      <c r="I916" s="117"/>
      <c r="J916" s="117"/>
      <c r="K916" s="117"/>
      <c r="L916" s="117"/>
      <c r="M916" s="118"/>
      <c r="N916" s="118"/>
      <c r="O916" s="118"/>
      <c r="P916" s="118"/>
      <c r="Q916" s="119"/>
      <c r="R916" s="119"/>
      <c r="S916" s="119"/>
      <c r="T916" s="119"/>
      <c r="U916" s="110">
        <f t="shared" si="85"/>
        <v>0</v>
      </c>
      <c r="V916" s="110">
        <f t="shared" si="84"/>
        <v>0</v>
      </c>
      <c r="W916" s="88"/>
      <c r="X916" s="111" t="str">
        <f>IF(ISNUMBER(B916), IF(COUNTIF($B$10:$B916, B916)=COUNTIF($B:$B, B916), "1", "0"), "")</f>
        <v/>
      </c>
      <c r="Y916" s="112">
        <f t="shared" si="86"/>
        <v>0</v>
      </c>
      <c r="Z916" s="113" t="str" cm="1">
        <f t="array" ref="Z916">_xlfn.IFS(S916="","未応札",S916&gt;0,"応札")</f>
        <v>未応札</v>
      </c>
      <c r="AA916" s="113" t="str" cm="1">
        <f t="array" ref="AA916">_xlfn.IFS(T916=0,"未約定",T916=S916,"約定",T916&lt;S916,"一部約定")</f>
        <v>未約定</v>
      </c>
      <c r="AB916" s="117"/>
      <c r="AC916" s="114" t="str">
        <f t="shared" si="87"/>
        <v/>
      </c>
      <c r="AD916" s="115" t="str">
        <f t="shared" si="88"/>
        <v/>
      </c>
      <c r="AE916" s="116" t="str">
        <f t="shared" si="89"/>
        <v/>
      </c>
    </row>
    <row r="917" spans="2:31" ht="25.05" customHeight="1">
      <c r="B917" s="117"/>
      <c r="C917" s="117" t="s">
        <v>12</v>
      </c>
      <c r="D917" s="117"/>
      <c r="E917" s="117"/>
      <c r="F917" s="117"/>
      <c r="G917" s="117"/>
      <c r="H917" s="117"/>
      <c r="I917" s="117"/>
      <c r="J917" s="117"/>
      <c r="K917" s="117"/>
      <c r="L917" s="117"/>
      <c r="M917" s="118"/>
      <c r="N917" s="118"/>
      <c r="O917" s="118"/>
      <c r="P917" s="118"/>
      <c r="Q917" s="119"/>
      <c r="R917" s="119"/>
      <c r="S917" s="119"/>
      <c r="T917" s="119"/>
      <c r="U917" s="110">
        <f t="shared" si="85"/>
        <v>0</v>
      </c>
      <c r="V917" s="110">
        <f t="shared" si="84"/>
        <v>0</v>
      </c>
      <c r="W917" s="88"/>
      <c r="X917" s="111" t="str">
        <f>IF(ISNUMBER(B917), IF(COUNTIF($B$10:$B917, B917)=COUNTIF($B:$B, B917), "1", "0"), "")</f>
        <v/>
      </c>
      <c r="Y917" s="112">
        <f t="shared" si="86"/>
        <v>0</v>
      </c>
      <c r="Z917" s="113" t="str" cm="1">
        <f t="array" ref="Z917">_xlfn.IFS(S917="","未応札",S917&gt;0,"応札")</f>
        <v>未応札</v>
      </c>
      <c r="AA917" s="113" t="str" cm="1">
        <f t="array" ref="AA917">_xlfn.IFS(T917=0,"未約定",T917=S917,"約定",T917&lt;S917,"一部約定")</f>
        <v>未約定</v>
      </c>
      <c r="AB917" s="117"/>
      <c r="AC917" s="114" t="str">
        <f t="shared" si="87"/>
        <v/>
      </c>
      <c r="AD917" s="115" t="str">
        <f t="shared" si="88"/>
        <v/>
      </c>
      <c r="AE917" s="116" t="str">
        <f t="shared" si="89"/>
        <v/>
      </c>
    </row>
    <row r="918" spans="2:31" ht="25.05" customHeight="1">
      <c r="B918" s="117"/>
      <c r="C918" s="117" t="s">
        <v>12</v>
      </c>
      <c r="D918" s="117"/>
      <c r="E918" s="117"/>
      <c r="F918" s="117"/>
      <c r="G918" s="117"/>
      <c r="H918" s="117"/>
      <c r="I918" s="117"/>
      <c r="J918" s="117"/>
      <c r="K918" s="117"/>
      <c r="L918" s="117"/>
      <c r="M918" s="118"/>
      <c r="N918" s="118"/>
      <c r="O918" s="118"/>
      <c r="P918" s="118"/>
      <c r="Q918" s="119"/>
      <c r="R918" s="119"/>
      <c r="S918" s="119"/>
      <c r="T918" s="119"/>
      <c r="U918" s="110">
        <f t="shared" si="85"/>
        <v>0</v>
      </c>
      <c r="V918" s="110">
        <f t="shared" si="84"/>
        <v>0</v>
      </c>
      <c r="W918" s="88"/>
      <c r="X918" s="111" t="str">
        <f>IF(ISNUMBER(B918), IF(COUNTIF($B$10:$B918, B918)=COUNTIF($B:$B, B918), "1", "0"), "")</f>
        <v/>
      </c>
      <c r="Y918" s="112">
        <f t="shared" si="86"/>
        <v>0</v>
      </c>
      <c r="Z918" s="113" t="str" cm="1">
        <f t="array" ref="Z918">_xlfn.IFS(S918="","未応札",S918&gt;0,"応札")</f>
        <v>未応札</v>
      </c>
      <c r="AA918" s="113" t="str" cm="1">
        <f t="array" ref="AA918">_xlfn.IFS(T918=0,"未約定",T918=S918,"約定",T918&lt;S918,"一部約定")</f>
        <v>未約定</v>
      </c>
      <c r="AB918" s="117"/>
      <c r="AC918" s="114" t="str">
        <f t="shared" si="87"/>
        <v/>
      </c>
      <c r="AD918" s="115" t="str">
        <f t="shared" si="88"/>
        <v/>
      </c>
      <c r="AE918" s="116" t="str">
        <f t="shared" si="89"/>
        <v/>
      </c>
    </row>
    <row r="919" spans="2:31" ht="25.05" customHeight="1">
      <c r="B919" s="117"/>
      <c r="C919" s="117" t="s">
        <v>12</v>
      </c>
      <c r="D919" s="117"/>
      <c r="E919" s="117"/>
      <c r="F919" s="117"/>
      <c r="G919" s="117"/>
      <c r="H919" s="117"/>
      <c r="I919" s="117"/>
      <c r="J919" s="117"/>
      <c r="K919" s="117"/>
      <c r="L919" s="117"/>
      <c r="M919" s="118"/>
      <c r="N919" s="118"/>
      <c r="O919" s="118"/>
      <c r="P919" s="118"/>
      <c r="Q919" s="119"/>
      <c r="R919" s="119"/>
      <c r="S919" s="119"/>
      <c r="T919" s="119"/>
      <c r="U919" s="110">
        <f t="shared" si="85"/>
        <v>0</v>
      </c>
      <c r="V919" s="110">
        <f t="shared" si="84"/>
        <v>0</v>
      </c>
      <c r="W919" s="88"/>
      <c r="X919" s="111" t="str">
        <f>IF(ISNUMBER(B919), IF(COUNTIF($B$10:$B919, B919)=COUNTIF($B:$B, B919), "1", "0"), "")</f>
        <v/>
      </c>
      <c r="Y919" s="112">
        <f t="shared" si="86"/>
        <v>0</v>
      </c>
      <c r="Z919" s="113" t="str" cm="1">
        <f t="array" ref="Z919">_xlfn.IFS(S919="","未応札",S919&gt;0,"応札")</f>
        <v>未応札</v>
      </c>
      <c r="AA919" s="113" t="str" cm="1">
        <f t="array" ref="AA919">_xlfn.IFS(T919=0,"未約定",T919=S919,"約定",T919&lt;S919,"一部約定")</f>
        <v>未約定</v>
      </c>
      <c r="AB919" s="117"/>
      <c r="AC919" s="114" t="str">
        <f t="shared" si="87"/>
        <v/>
      </c>
      <c r="AD919" s="115" t="str">
        <f t="shared" si="88"/>
        <v/>
      </c>
      <c r="AE919" s="116" t="str">
        <f t="shared" si="89"/>
        <v/>
      </c>
    </row>
    <row r="920" spans="2:31" ht="25.05" customHeight="1">
      <c r="B920" s="117"/>
      <c r="C920" s="117" t="s">
        <v>12</v>
      </c>
      <c r="D920" s="117"/>
      <c r="E920" s="117"/>
      <c r="F920" s="117"/>
      <c r="G920" s="117"/>
      <c r="H920" s="117"/>
      <c r="I920" s="117"/>
      <c r="J920" s="117"/>
      <c r="K920" s="117"/>
      <c r="L920" s="117"/>
      <c r="M920" s="118"/>
      <c r="N920" s="118"/>
      <c r="O920" s="118"/>
      <c r="P920" s="118"/>
      <c r="Q920" s="119"/>
      <c r="R920" s="119"/>
      <c r="S920" s="119"/>
      <c r="T920" s="119"/>
      <c r="U920" s="110">
        <f t="shared" si="85"/>
        <v>0</v>
      </c>
      <c r="V920" s="110">
        <f t="shared" si="84"/>
        <v>0</v>
      </c>
      <c r="W920" s="88"/>
      <c r="X920" s="111" t="str">
        <f>IF(ISNUMBER(B920), IF(COUNTIF($B$10:$B920, B920)=COUNTIF($B:$B, B920), "1", "0"), "")</f>
        <v/>
      </c>
      <c r="Y920" s="112">
        <f t="shared" si="86"/>
        <v>0</v>
      </c>
      <c r="Z920" s="113" t="str" cm="1">
        <f t="array" ref="Z920">_xlfn.IFS(S920="","未応札",S920&gt;0,"応札")</f>
        <v>未応札</v>
      </c>
      <c r="AA920" s="113" t="str" cm="1">
        <f t="array" ref="AA920">_xlfn.IFS(T920=0,"未約定",T920=S920,"約定",T920&lt;S920,"一部約定")</f>
        <v>未約定</v>
      </c>
      <c r="AB920" s="117"/>
      <c r="AC920" s="114" t="str">
        <f t="shared" si="87"/>
        <v/>
      </c>
      <c r="AD920" s="115" t="str">
        <f t="shared" si="88"/>
        <v/>
      </c>
      <c r="AE920" s="116" t="str">
        <f t="shared" si="89"/>
        <v/>
      </c>
    </row>
    <row r="921" spans="2:31" ht="25.05" customHeight="1">
      <c r="B921" s="117"/>
      <c r="C921" s="117" t="s">
        <v>12</v>
      </c>
      <c r="D921" s="117"/>
      <c r="E921" s="117"/>
      <c r="F921" s="117"/>
      <c r="G921" s="117"/>
      <c r="H921" s="117"/>
      <c r="I921" s="117"/>
      <c r="J921" s="117"/>
      <c r="K921" s="117"/>
      <c r="L921" s="117"/>
      <c r="M921" s="118"/>
      <c r="N921" s="118"/>
      <c r="O921" s="118"/>
      <c r="P921" s="118"/>
      <c r="Q921" s="119"/>
      <c r="R921" s="119"/>
      <c r="S921" s="119"/>
      <c r="T921" s="119"/>
      <c r="U921" s="110">
        <f t="shared" si="85"/>
        <v>0</v>
      </c>
      <c r="V921" s="110">
        <f t="shared" si="84"/>
        <v>0</v>
      </c>
      <c r="W921" s="88"/>
      <c r="X921" s="111" t="str">
        <f>IF(ISNUMBER(B921), IF(COUNTIF($B$10:$B921, B921)=COUNTIF($B:$B, B921), "1", "0"), "")</f>
        <v/>
      </c>
      <c r="Y921" s="112">
        <f t="shared" si="86"/>
        <v>0</v>
      </c>
      <c r="Z921" s="113" t="str" cm="1">
        <f t="array" ref="Z921">_xlfn.IFS(S921="","未応札",S921&gt;0,"応札")</f>
        <v>未応札</v>
      </c>
      <c r="AA921" s="113" t="str" cm="1">
        <f t="array" ref="AA921">_xlfn.IFS(T921=0,"未約定",T921=S921,"約定",T921&lt;S921,"一部約定")</f>
        <v>未約定</v>
      </c>
      <c r="AB921" s="117"/>
      <c r="AC921" s="114" t="str">
        <f t="shared" si="87"/>
        <v/>
      </c>
      <c r="AD921" s="115" t="str">
        <f t="shared" si="88"/>
        <v/>
      </c>
      <c r="AE921" s="116" t="str">
        <f t="shared" si="89"/>
        <v/>
      </c>
    </row>
    <row r="922" spans="2:31" ht="25.05" customHeight="1">
      <c r="B922" s="117"/>
      <c r="C922" s="117" t="s">
        <v>12</v>
      </c>
      <c r="D922" s="117"/>
      <c r="E922" s="117"/>
      <c r="F922" s="117"/>
      <c r="G922" s="117"/>
      <c r="H922" s="117"/>
      <c r="I922" s="117"/>
      <c r="J922" s="117"/>
      <c r="K922" s="117"/>
      <c r="L922" s="117"/>
      <c r="M922" s="118"/>
      <c r="N922" s="118"/>
      <c r="O922" s="118"/>
      <c r="P922" s="118"/>
      <c r="Q922" s="119"/>
      <c r="R922" s="119"/>
      <c r="S922" s="119"/>
      <c r="T922" s="119"/>
      <c r="U922" s="110">
        <f t="shared" si="85"/>
        <v>0</v>
      </c>
      <c r="V922" s="110">
        <f t="shared" si="84"/>
        <v>0</v>
      </c>
      <c r="W922" s="88"/>
      <c r="X922" s="111" t="str">
        <f>IF(ISNUMBER(B922), IF(COUNTIF($B$10:$B922, B922)=COUNTIF($B:$B, B922), "1", "0"), "")</f>
        <v/>
      </c>
      <c r="Y922" s="112">
        <f t="shared" si="86"/>
        <v>0</v>
      </c>
      <c r="Z922" s="113" t="str" cm="1">
        <f t="array" ref="Z922">_xlfn.IFS(S922="","未応札",S922&gt;0,"応札")</f>
        <v>未応札</v>
      </c>
      <c r="AA922" s="113" t="str" cm="1">
        <f t="array" ref="AA922">_xlfn.IFS(T922=0,"未約定",T922=S922,"約定",T922&lt;S922,"一部約定")</f>
        <v>未約定</v>
      </c>
      <c r="AB922" s="117"/>
      <c r="AC922" s="114" t="str">
        <f t="shared" si="87"/>
        <v/>
      </c>
      <c r="AD922" s="115" t="str">
        <f t="shared" si="88"/>
        <v/>
      </c>
      <c r="AE922" s="116" t="str">
        <f t="shared" si="89"/>
        <v/>
      </c>
    </row>
    <row r="923" spans="2:31" ht="25.05" customHeight="1">
      <c r="B923" s="117"/>
      <c r="C923" s="117" t="s">
        <v>12</v>
      </c>
      <c r="D923" s="117"/>
      <c r="E923" s="117"/>
      <c r="F923" s="117"/>
      <c r="G923" s="117"/>
      <c r="H923" s="117"/>
      <c r="I923" s="117"/>
      <c r="J923" s="117"/>
      <c r="K923" s="117"/>
      <c r="L923" s="117"/>
      <c r="M923" s="118"/>
      <c r="N923" s="118"/>
      <c r="O923" s="118"/>
      <c r="P923" s="118"/>
      <c r="Q923" s="119"/>
      <c r="R923" s="119"/>
      <c r="S923" s="119"/>
      <c r="T923" s="119"/>
      <c r="U923" s="110">
        <f t="shared" si="85"/>
        <v>0</v>
      </c>
      <c r="V923" s="110">
        <f t="shared" si="84"/>
        <v>0</v>
      </c>
      <c r="W923" s="88"/>
      <c r="X923" s="111" t="str">
        <f>IF(ISNUMBER(B923), IF(COUNTIF($B$10:$B923, B923)=COUNTIF($B:$B, B923), "1", "0"), "")</f>
        <v/>
      </c>
      <c r="Y923" s="112">
        <f t="shared" si="86"/>
        <v>0</v>
      </c>
      <c r="Z923" s="113" t="str" cm="1">
        <f t="array" ref="Z923">_xlfn.IFS(S923="","未応札",S923&gt;0,"応札")</f>
        <v>未応札</v>
      </c>
      <c r="AA923" s="113" t="str" cm="1">
        <f t="array" ref="AA923">_xlfn.IFS(T923=0,"未約定",T923=S923,"約定",T923&lt;S923,"一部約定")</f>
        <v>未約定</v>
      </c>
      <c r="AB923" s="117"/>
      <c r="AC923" s="114" t="str">
        <f t="shared" si="87"/>
        <v/>
      </c>
      <c r="AD923" s="115" t="str">
        <f t="shared" si="88"/>
        <v/>
      </c>
      <c r="AE923" s="116" t="str">
        <f t="shared" si="89"/>
        <v/>
      </c>
    </row>
    <row r="924" spans="2:31" ht="25.05" customHeight="1">
      <c r="B924" s="117"/>
      <c r="C924" s="117" t="s">
        <v>12</v>
      </c>
      <c r="D924" s="117"/>
      <c r="E924" s="117"/>
      <c r="F924" s="117"/>
      <c r="G924" s="117"/>
      <c r="H924" s="117"/>
      <c r="I924" s="117"/>
      <c r="J924" s="117"/>
      <c r="K924" s="117"/>
      <c r="L924" s="117"/>
      <c r="M924" s="118"/>
      <c r="N924" s="118"/>
      <c r="O924" s="118"/>
      <c r="P924" s="118"/>
      <c r="Q924" s="119"/>
      <c r="R924" s="119"/>
      <c r="S924" s="119"/>
      <c r="T924" s="119"/>
      <c r="U924" s="110">
        <f t="shared" si="85"/>
        <v>0</v>
      </c>
      <c r="V924" s="110">
        <f t="shared" si="84"/>
        <v>0</v>
      </c>
      <c r="W924" s="88"/>
      <c r="X924" s="111" t="str">
        <f>IF(ISNUMBER(B924), IF(COUNTIF($B$10:$B924, B924)=COUNTIF($B:$B, B924), "1", "0"), "")</f>
        <v/>
      </c>
      <c r="Y924" s="112">
        <f t="shared" si="86"/>
        <v>0</v>
      </c>
      <c r="Z924" s="113" t="str" cm="1">
        <f t="array" ref="Z924">_xlfn.IFS(S924="","未応札",S924&gt;0,"応札")</f>
        <v>未応札</v>
      </c>
      <c r="AA924" s="113" t="str" cm="1">
        <f t="array" ref="AA924">_xlfn.IFS(T924=0,"未約定",T924=S924,"約定",T924&lt;S924,"一部約定")</f>
        <v>未約定</v>
      </c>
      <c r="AB924" s="117"/>
      <c r="AC924" s="114" t="str">
        <f t="shared" si="87"/>
        <v/>
      </c>
      <c r="AD924" s="115" t="str">
        <f t="shared" si="88"/>
        <v/>
      </c>
      <c r="AE924" s="116" t="str">
        <f t="shared" si="89"/>
        <v/>
      </c>
    </row>
    <row r="925" spans="2:31" ht="25.05" customHeight="1">
      <c r="B925" s="117"/>
      <c r="C925" s="117" t="s">
        <v>12</v>
      </c>
      <c r="D925" s="117"/>
      <c r="E925" s="117"/>
      <c r="F925" s="117"/>
      <c r="G925" s="117"/>
      <c r="H925" s="117"/>
      <c r="I925" s="117"/>
      <c r="J925" s="117"/>
      <c r="K925" s="117"/>
      <c r="L925" s="117"/>
      <c r="M925" s="118"/>
      <c r="N925" s="118"/>
      <c r="O925" s="118"/>
      <c r="P925" s="118"/>
      <c r="Q925" s="119"/>
      <c r="R925" s="119"/>
      <c r="S925" s="119"/>
      <c r="T925" s="119"/>
      <c r="U925" s="110">
        <f t="shared" si="85"/>
        <v>0</v>
      </c>
      <c r="V925" s="110">
        <f t="shared" si="84"/>
        <v>0</v>
      </c>
      <c r="W925" s="88"/>
      <c r="X925" s="111" t="str">
        <f>IF(ISNUMBER(B925), IF(COUNTIF($B$10:$B925, B925)=COUNTIF($B:$B, B925), "1", "0"), "")</f>
        <v/>
      </c>
      <c r="Y925" s="112">
        <f t="shared" si="86"/>
        <v>0</v>
      </c>
      <c r="Z925" s="113" t="str" cm="1">
        <f t="array" ref="Z925">_xlfn.IFS(S925="","未応札",S925&gt;0,"応札")</f>
        <v>未応札</v>
      </c>
      <c r="AA925" s="113" t="str" cm="1">
        <f t="array" ref="AA925">_xlfn.IFS(T925=0,"未約定",T925=S925,"約定",T925&lt;S925,"一部約定")</f>
        <v>未約定</v>
      </c>
      <c r="AB925" s="117"/>
      <c r="AC925" s="114" t="str">
        <f t="shared" si="87"/>
        <v/>
      </c>
      <c r="AD925" s="115" t="str">
        <f t="shared" si="88"/>
        <v/>
      </c>
      <c r="AE925" s="116" t="str">
        <f t="shared" si="89"/>
        <v/>
      </c>
    </row>
    <row r="926" spans="2:31" ht="25.05" customHeight="1">
      <c r="B926" s="117"/>
      <c r="C926" s="117" t="s">
        <v>12</v>
      </c>
      <c r="D926" s="117"/>
      <c r="E926" s="117"/>
      <c r="F926" s="117"/>
      <c r="G926" s="117"/>
      <c r="H926" s="117"/>
      <c r="I926" s="117"/>
      <c r="J926" s="117"/>
      <c r="K926" s="117"/>
      <c r="L926" s="117"/>
      <c r="M926" s="118"/>
      <c r="N926" s="118"/>
      <c r="O926" s="118"/>
      <c r="P926" s="118"/>
      <c r="Q926" s="119"/>
      <c r="R926" s="119"/>
      <c r="S926" s="119"/>
      <c r="T926" s="119"/>
      <c r="U926" s="110">
        <f t="shared" si="85"/>
        <v>0</v>
      </c>
      <c r="V926" s="110">
        <f t="shared" si="84"/>
        <v>0</v>
      </c>
      <c r="W926" s="88"/>
      <c r="X926" s="111" t="str">
        <f>IF(ISNUMBER(B926), IF(COUNTIF($B$10:$B926, B926)=COUNTIF($B:$B, B926), "1", "0"), "")</f>
        <v/>
      </c>
      <c r="Y926" s="112">
        <f t="shared" si="86"/>
        <v>0</v>
      </c>
      <c r="Z926" s="113" t="str" cm="1">
        <f t="array" ref="Z926">_xlfn.IFS(S926="","未応札",S926&gt;0,"応札")</f>
        <v>未応札</v>
      </c>
      <c r="AA926" s="113" t="str" cm="1">
        <f t="array" ref="AA926">_xlfn.IFS(T926=0,"未約定",T926=S926,"約定",T926&lt;S926,"一部約定")</f>
        <v>未約定</v>
      </c>
      <c r="AB926" s="117"/>
      <c r="AC926" s="114" t="str">
        <f t="shared" si="87"/>
        <v/>
      </c>
      <c r="AD926" s="115" t="str">
        <f t="shared" si="88"/>
        <v/>
      </c>
      <c r="AE926" s="116" t="str">
        <f t="shared" si="89"/>
        <v/>
      </c>
    </row>
    <row r="927" spans="2:31" ht="25.05" customHeight="1">
      <c r="B927" s="117"/>
      <c r="C927" s="117" t="s">
        <v>12</v>
      </c>
      <c r="D927" s="117"/>
      <c r="E927" s="117"/>
      <c r="F927" s="117"/>
      <c r="G927" s="117"/>
      <c r="H927" s="117"/>
      <c r="I927" s="117"/>
      <c r="J927" s="117"/>
      <c r="K927" s="117"/>
      <c r="L927" s="117"/>
      <c r="M927" s="118"/>
      <c r="N927" s="118"/>
      <c r="O927" s="118"/>
      <c r="P927" s="118"/>
      <c r="Q927" s="119"/>
      <c r="R927" s="119"/>
      <c r="S927" s="119"/>
      <c r="T927" s="119"/>
      <c r="U927" s="110">
        <f t="shared" si="85"/>
        <v>0</v>
      </c>
      <c r="V927" s="110">
        <f t="shared" si="84"/>
        <v>0</v>
      </c>
      <c r="W927" s="88"/>
      <c r="X927" s="111" t="str">
        <f>IF(ISNUMBER(B927), IF(COUNTIF($B$10:$B927, B927)=COUNTIF($B:$B, B927), "1", "0"), "")</f>
        <v/>
      </c>
      <c r="Y927" s="112">
        <f t="shared" si="86"/>
        <v>0</v>
      </c>
      <c r="Z927" s="113" t="str" cm="1">
        <f t="array" ref="Z927">_xlfn.IFS(S927="","未応札",S927&gt;0,"応札")</f>
        <v>未応札</v>
      </c>
      <c r="AA927" s="113" t="str" cm="1">
        <f t="array" ref="AA927">_xlfn.IFS(T927=0,"未約定",T927=S927,"約定",T927&lt;S927,"一部約定")</f>
        <v>未約定</v>
      </c>
      <c r="AB927" s="117"/>
      <c r="AC927" s="114" t="str">
        <f t="shared" si="87"/>
        <v/>
      </c>
      <c r="AD927" s="115" t="str">
        <f t="shared" si="88"/>
        <v/>
      </c>
      <c r="AE927" s="116" t="str">
        <f t="shared" si="89"/>
        <v/>
      </c>
    </row>
    <row r="928" spans="2:31" ht="25.05" customHeight="1">
      <c r="B928" s="117"/>
      <c r="C928" s="117" t="s">
        <v>12</v>
      </c>
      <c r="D928" s="117"/>
      <c r="E928" s="117"/>
      <c r="F928" s="117"/>
      <c r="G928" s="117"/>
      <c r="H928" s="117"/>
      <c r="I928" s="117"/>
      <c r="J928" s="117"/>
      <c r="K928" s="117"/>
      <c r="L928" s="117"/>
      <c r="M928" s="118"/>
      <c r="N928" s="118"/>
      <c r="O928" s="118"/>
      <c r="P928" s="118"/>
      <c r="Q928" s="119"/>
      <c r="R928" s="119"/>
      <c r="S928" s="119"/>
      <c r="T928" s="119"/>
      <c r="U928" s="110">
        <f t="shared" si="85"/>
        <v>0</v>
      </c>
      <c r="V928" s="110">
        <f t="shared" si="84"/>
        <v>0</v>
      </c>
      <c r="W928" s="88"/>
      <c r="X928" s="111" t="str">
        <f>IF(ISNUMBER(B928), IF(COUNTIF($B$10:$B928, B928)=COUNTIF($B:$B, B928), "1", "0"), "")</f>
        <v/>
      </c>
      <c r="Y928" s="112">
        <f t="shared" si="86"/>
        <v>0</v>
      </c>
      <c r="Z928" s="113" t="str" cm="1">
        <f t="array" ref="Z928">_xlfn.IFS(S928="","未応札",S928&gt;0,"応札")</f>
        <v>未応札</v>
      </c>
      <c r="AA928" s="113" t="str" cm="1">
        <f t="array" ref="AA928">_xlfn.IFS(T928=0,"未約定",T928=S928,"約定",T928&lt;S928,"一部約定")</f>
        <v>未約定</v>
      </c>
      <c r="AB928" s="117"/>
      <c r="AC928" s="114" t="str">
        <f t="shared" si="87"/>
        <v/>
      </c>
      <c r="AD928" s="115" t="str">
        <f t="shared" si="88"/>
        <v/>
      </c>
      <c r="AE928" s="116" t="str">
        <f t="shared" si="89"/>
        <v/>
      </c>
    </row>
    <row r="929" spans="2:31" ht="25.05" customHeight="1">
      <c r="B929" s="117"/>
      <c r="C929" s="117" t="s">
        <v>12</v>
      </c>
      <c r="D929" s="117"/>
      <c r="E929" s="117"/>
      <c r="F929" s="117"/>
      <c r="G929" s="117"/>
      <c r="H929" s="117"/>
      <c r="I929" s="117"/>
      <c r="J929" s="117"/>
      <c r="K929" s="117"/>
      <c r="L929" s="117"/>
      <c r="M929" s="118"/>
      <c r="N929" s="118"/>
      <c r="O929" s="118"/>
      <c r="P929" s="118"/>
      <c r="Q929" s="119"/>
      <c r="R929" s="119"/>
      <c r="S929" s="119"/>
      <c r="T929" s="119"/>
      <c r="U929" s="110">
        <f t="shared" si="85"/>
        <v>0</v>
      </c>
      <c r="V929" s="110">
        <f t="shared" si="84"/>
        <v>0</v>
      </c>
      <c r="W929" s="88"/>
      <c r="X929" s="111" t="str">
        <f>IF(ISNUMBER(B929), IF(COUNTIF($B$10:$B929, B929)=COUNTIF($B:$B, B929), "1", "0"), "")</f>
        <v/>
      </c>
      <c r="Y929" s="112">
        <f t="shared" si="86"/>
        <v>0</v>
      </c>
      <c r="Z929" s="113" t="str" cm="1">
        <f t="array" ref="Z929">_xlfn.IFS(S929="","未応札",S929&gt;0,"応札")</f>
        <v>未応札</v>
      </c>
      <c r="AA929" s="113" t="str" cm="1">
        <f t="array" ref="AA929">_xlfn.IFS(T929=0,"未約定",T929=S929,"約定",T929&lt;S929,"一部約定")</f>
        <v>未約定</v>
      </c>
      <c r="AB929" s="117"/>
      <c r="AC929" s="114" t="str">
        <f t="shared" si="87"/>
        <v/>
      </c>
      <c r="AD929" s="115" t="str">
        <f t="shared" si="88"/>
        <v/>
      </c>
      <c r="AE929" s="116" t="str">
        <f t="shared" si="89"/>
        <v/>
      </c>
    </row>
    <row r="930" spans="2:31" ht="25.05" customHeight="1">
      <c r="B930" s="117"/>
      <c r="C930" s="117" t="s">
        <v>12</v>
      </c>
      <c r="D930" s="117"/>
      <c r="E930" s="117"/>
      <c r="F930" s="117"/>
      <c r="G930" s="117"/>
      <c r="H930" s="117"/>
      <c r="I930" s="117"/>
      <c r="J930" s="117"/>
      <c r="K930" s="117"/>
      <c r="L930" s="117"/>
      <c r="M930" s="118"/>
      <c r="N930" s="118"/>
      <c r="O930" s="118"/>
      <c r="P930" s="118"/>
      <c r="Q930" s="119"/>
      <c r="R930" s="119"/>
      <c r="S930" s="119"/>
      <c r="T930" s="119"/>
      <c r="U930" s="110">
        <f t="shared" si="85"/>
        <v>0</v>
      </c>
      <c r="V930" s="110">
        <f t="shared" si="84"/>
        <v>0</v>
      </c>
      <c r="W930" s="88"/>
      <c r="X930" s="111" t="str">
        <f>IF(ISNUMBER(B930), IF(COUNTIF($B$10:$B930, B930)=COUNTIF($B:$B, B930), "1", "0"), "")</f>
        <v/>
      </c>
      <c r="Y930" s="112">
        <f t="shared" si="86"/>
        <v>0</v>
      </c>
      <c r="Z930" s="113" t="str" cm="1">
        <f t="array" ref="Z930">_xlfn.IFS(S930="","未応札",S930&gt;0,"応札")</f>
        <v>未応札</v>
      </c>
      <c r="AA930" s="113" t="str" cm="1">
        <f t="array" ref="AA930">_xlfn.IFS(T930=0,"未約定",T930=S930,"約定",T930&lt;S930,"一部約定")</f>
        <v>未約定</v>
      </c>
      <c r="AB930" s="117"/>
      <c r="AC930" s="114" t="str">
        <f t="shared" si="87"/>
        <v/>
      </c>
      <c r="AD930" s="115" t="str">
        <f t="shared" si="88"/>
        <v/>
      </c>
      <c r="AE930" s="116" t="str">
        <f t="shared" si="89"/>
        <v/>
      </c>
    </row>
    <row r="931" spans="2:31" ht="25.05" customHeight="1">
      <c r="B931" s="117"/>
      <c r="C931" s="117" t="s">
        <v>12</v>
      </c>
      <c r="D931" s="117"/>
      <c r="E931" s="117"/>
      <c r="F931" s="117"/>
      <c r="G931" s="117"/>
      <c r="H931" s="117"/>
      <c r="I931" s="117"/>
      <c r="J931" s="117"/>
      <c r="K931" s="117"/>
      <c r="L931" s="117"/>
      <c r="M931" s="118"/>
      <c r="N931" s="118"/>
      <c r="O931" s="118"/>
      <c r="P931" s="118"/>
      <c r="Q931" s="119"/>
      <c r="R931" s="119"/>
      <c r="S931" s="119"/>
      <c r="T931" s="119"/>
      <c r="U931" s="110">
        <f t="shared" si="85"/>
        <v>0</v>
      </c>
      <c r="V931" s="110">
        <f t="shared" si="84"/>
        <v>0</v>
      </c>
      <c r="W931" s="88"/>
      <c r="X931" s="111" t="str">
        <f>IF(ISNUMBER(B931), IF(COUNTIF($B$10:$B931, B931)=COUNTIF($B:$B, B931), "1", "0"), "")</f>
        <v/>
      </c>
      <c r="Y931" s="112">
        <f t="shared" si="86"/>
        <v>0</v>
      </c>
      <c r="Z931" s="113" t="str" cm="1">
        <f t="array" ref="Z931">_xlfn.IFS(S931="","未応札",S931&gt;0,"応札")</f>
        <v>未応札</v>
      </c>
      <c r="AA931" s="113" t="str" cm="1">
        <f t="array" ref="AA931">_xlfn.IFS(T931=0,"未約定",T931=S931,"約定",T931&lt;S931,"一部約定")</f>
        <v>未約定</v>
      </c>
      <c r="AB931" s="117"/>
      <c r="AC931" s="114" t="str">
        <f t="shared" si="87"/>
        <v/>
      </c>
      <c r="AD931" s="115" t="str">
        <f t="shared" si="88"/>
        <v/>
      </c>
      <c r="AE931" s="116" t="str">
        <f t="shared" si="89"/>
        <v/>
      </c>
    </row>
    <row r="932" spans="2:31" ht="25.05" customHeight="1">
      <c r="B932" s="117"/>
      <c r="C932" s="117" t="s">
        <v>12</v>
      </c>
      <c r="D932" s="117"/>
      <c r="E932" s="117"/>
      <c r="F932" s="117"/>
      <c r="G932" s="117"/>
      <c r="H932" s="117"/>
      <c r="I932" s="117"/>
      <c r="J932" s="117"/>
      <c r="K932" s="117"/>
      <c r="L932" s="117"/>
      <c r="M932" s="118"/>
      <c r="N932" s="118"/>
      <c r="O932" s="118"/>
      <c r="P932" s="118"/>
      <c r="Q932" s="119"/>
      <c r="R932" s="119"/>
      <c r="S932" s="119"/>
      <c r="T932" s="119"/>
      <c r="U932" s="110">
        <f t="shared" si="85"/>
        <v>0</v>
      </c>
      <c r="V932" s="110">
        <f t="shared" si="84"/>
        <v>0</v>
      </c>
      <c r="W932" s="88"/>
      <c r="X932" s="111" t="str">
        <f>IF(ISNUMBER(B932), IF(COUNTIF($B$10:$B932, B932)=COUNTIF($B:$B, B932), "1", "0"), "")</f>
        <v/>
      </c>
      <c r="Y932" s="112">
        <f t="shared" si="86"/>
        <v>0</v>
      </c>
      <c r="Z932" s="113" t="str" cm="1">
        <f t="array" ref="Z932">_xlfn.IFS(S932="","未応札",S932&gt;0,"応札")</f>
        <v>未応札</v>
      </c>
      <c r="AA932" s="113" t="str" cm="1">
        <f t="array" ref="AA932">_xlfn.IFS(T932=0,"未約定",T932=S932,"約定",T932&lt;S932,"一部約定")</f>
        <v>未約定</v>
      </c>
      <c r="AB932" s="117"/>
      <c r="AC932" s="114" t="str">
        <f t="shared" si="87"/>
        <v/>
      </c>
      <c r="AD932" s="115" t="str">
        <f t="shared" si="88"/>
        <v/>
      </c>
      <c r="AE932" s="116" t="str">
        <f t="shared" si="89"/>
        <v/>
      </c>
    </row>
    <row r="933" spans="2:31" ht="25.05" customHeight="1">
      <c r="B933" s="117"/>
      <c r="C933" s="117" t="s">
        <v>12</v>
      </c>
      <c r="D933" s="117"/>
      <c r="E933" s="117"/>
      <c r="F933" s="117"/>
      <c r="G933" s="117"/>
      <c r="H933" s="117"/>
      <c r="I933" s="117"/>
      <c r="J933" s="117"/>
      <c r="K933" s="117"/>
      <c r="L933" s="117"/>
      <c r="M933" s="118"/>
      <c r="N933" s="118"/>
      <c r="O933" s="118"/>
      <c r="P933" s="118"/>
      <c r="Q933" s="119"/>
      <c r="R933" s="119"/>
      <c r="S933" s="119"/>
      <c r="T933" s="119"/>
      <c r="U933" s="110">
        <f t="shared" si="85"/>
        <v>0</v>
      </c>
      <c r="V933" s="110">
        <f t="shared" si="84"/>
        <v>0</v>
      </c>
      <c r="W933" s="88"/>
      <c r="X933" s="111" t="str">
        <f>IF(ISNUMBER(B933), IF(COUNTIF($B$10:$B933, B933)=COUNTIF($B:$B, B933), "1", "0"), "")</f>
        <v/>
      </c>
      <c r="Y933" s="112">
        <f t="shared" si="86"/>
        <v>0</v>
      </c>
      <c r="Z933" s="113" t="str" cm="1">
        <f t="array" ref="Z933">_xlfn.IFS(S933="","未応札",S933&gt;0,"応札")</f>
        <v>未応札</v>
      </c>
      <c r="AA933" s="113" t="str" cm="1">
        <f t="array" ref="AA933">_xlfn.IFS(T933=0,"未約定",T933=S933,"約定",T933&lt;S933,"一部約定")</f>
        <v>未約定</v>
      </c>
      <c r="AB933" s="117"/>
      <c r="AC933" s="114" t="str">
        <f t="shared" si="87"/>
        <v/>
      </c>
      <c r="AD933" s="115" t="str">
        <f t="shared" si="88"/>
        <v/>
      </c>
      <c r="AE933" s="116" t="str">
        <f t="shared" si="89"/>
        <v/>
      </c>
    </row>
    <row r="934" spans="2:31" ht="25.05" customHeight="1">
      <c r="B934" s="117"/>
      <c r="C934" s="117" t="s">
        <v>12</v>
      </c>
      <c r="D934" s="117"/>
      <c r="E934" s="117"/>
      <c r="F934" s="117"/>
      <c r="G934" s="117"/>
      <c r="H934" s="117"/>
      <c r="I934" s="117"/>
      <c r="J934" s="117"/>
      <c r="K934" s="117"/>
      <c r="L934" s="117"/>
      <c r="M934" s="118"/>
      <c r="N934" s="118"/>
      <c r="O934" s="118"/>
      <c r="P934" s="118"/>
      <c r="Q934" s="119"/>
      <c r="R934" s="119"/>
      <c r="S934" s="119"/>
      <c r="T934" s="119"/>
      <c r="U934" s="110">
        <f t="shared" si="85"/>
        <v>0</v>
      </c>
      <c r="V934" s="110">
        <f t="shared" si="84"/>
        <v>0</v>
      </c>
      <c r="W934" s="88"/>
      <c r="X934" s="111" t="str">
        <f>IF(ISNUMBER(B934), IF(COUNTIF($B$10:$B934, B934)=COUNTIF($B:$B, B934), "1", "0"), "")</f>
        <v/>
      </c>
      <c r="Y934" s="112">
        <f t="shared" si="86"/>
        <v>0</v>
      </c>
      <c r="Z934" s="113" t="str" cm="1">
        <f t="array" ref="Z934">_xlfn.IFS(S934="","未応札",S934&gt;0,"応札")</f>
        <v>未応札</v>
      </c>
      <c r="AA934" s="113" t="str" cm="1">
        <f t="array" ref="AA934">_xlfn.IFS(T934=0,"未約定",T934=S934,"約定",T934&lt;S934,"一部約定")</f>
        <v>未約定</v>
      </c>
      <c r="AB934" s="117"/>
      <c r="AC934" s="114" t="str">
        <f t="shared" si="87"/>
        <v/>
      </c>
      <c r="AD934" s="115" t="str">
        <f t="shared" si="88"/>
        <v/>
      </c>
      <c r="AE934" s="116" t="str">
        <f t="shared" si="89"/>
        <v/>
      </c>
    </row>
    <row r="935" spans="2:31" ht="25.05" customHeight="1">
      <c r="B935" s="117"/>
      <c r="C935" s="117" t="s">
        <v>12</v>
      </c>
      <c r="D935" s="117"/>
      <c r="E935" s="117"/>
      <c r="F935" s="117"/>
      <c r="G935" s="117"/>
      <c r="H935" s="117"/>
      <c r="I935" s="117"/>
      <c r="J935" s="117"/>
      <c r="K935" s="117"/>
      <c r="L935" s="117"/>
      <c r="M935" s="118"/>
      <c r="N935" s="118"/>
      <c r="O935" s="118"/>
      <c r="P935" s="118"/>
      <c r="Q935" s="119"/>
      <c r="R935" s="119"/>
      <c r="S935" s="119"/>
      <c r="T935" s="119"/>
      <c r="U935" s="110">
        <f t="shared" si="85"/>
        <v>0</v>
      </c>
      <c r="V935" s="110">
        <f t="shared" si="84"/>
        <v>0</v>
      </c>
      <c r="W935" s="88"/>
      <c r="X935" s="111" t="str">
        <f>IF(ISNUMBER(B935), IF(COUNTIF($B$10:$B935, B935)=COUNTIF($B:$B, B935), "1", "0"), "")</f>
        <v/>
      </c>
      <c r="Y935" s="112">
        <f t="shared" si="86"/>
        <v>0</v>
      </c>
      <c r="Z935" s="113" t="str" cm="1">
        <f t="array" ref="Z935">_xlfn.IFS(S935="","未応札",S935&gt;0,"応札")</f>
        <v>未応札</v>
      </c>
      <c r="AA935" s="113" t="str" cm="1">
        <f t="array" ref="AA935">_xlfn.IFS(T935=0,"未約定",T935=S935,"約定",T935&lt;S935,"一部約定")</f>
        <v>未約定</v>
      </c>
      <c r="AB935" s="117"/>
      <c r="AC935" s="114" t="str">
        <f t="shared" si="87"/>
        <v/>
      </c>
      <c r="AD935" s="115" t="str">
        <f t="shared" si="88"/>
        <v/>
      </c>
      <c r="AE935" s="116" t="str">
        <f t="shared" si="89"/>
        <v/>
      </c>
    </row>
    <row r="936" spans="2:31" ht="25.05" customHeight="1">
      <c r="B936" s="117"/>
      <c r="C936" s="117" t="s">
        <v>12</v>
      </c>
      <c r="D936" s="117"/>
      <c r="E936" s="117"/>
      <c r="F936" s="117"/>
      <c r="G936" s="117"/>
      <c r="H936" s="117"/>
      <c r="I936" s="117"/>
      <c r="J936" s="117"/>
      <c r="K936" s="117"/>
      <c r="L936" s="117"/>
      <c r="M936" s="118"/>
      <c r="N936" s="118"/>
      <c r="O936" s="118"/>
      <c r="P936" s="118"/>
      <c r="Q936" s="119"/>
      <c r="R936" s="119"/>
      <c r="S936" s="119"/>
      <c r="T936" s="119"/>
      <c r="U936" s="110">
        <f t="shared" si="85"/>
        <v>0</v>
      </c>
      <c r="V936" s="110">
        <f t="shared" si="84"/>
        <v>0</v>
      </c>
      <c r="W936" s="88"/>
      <c r="X936" s="111" t="str">
        <f>IF(ISNUMBER(B936), IF(COUNTIF($B$10:$B936, B936)=COUNTIF($B:$B, B936), "1", "0"), "")</f>
        <v/>
      </c>
      <c r="Y936" s="112">
        <f t="shared" si="86"/>
        <v>0</v>
      </c>
      <c r="Z936" s="113" t="str" cm="1">
        <f t="array" ref="Z936">_xlfn.IFS(S936="","未応札",S936&gt;0,"応札")</f>
        <v>未応札</v>
      </c>
      <c r="AA936" s="113" t="str" cm="1">
        <f t="array" ref="AA936">_xlfn.IFS(T936=0,"未約定",T936=S936,"約定",T936&lt;S936,"一部約定")</f>
        <v>未約定</v>
      </c>
      <c r="AB936" s="117"/>
      <c r="AC936" s="114" t="str">
        <f t="shared" si="87"/>
        <v/>
      </c>
      <c r="AD936" s="115" t="str">
        <f t="shared" si="88"/>
        <v/>
      </c>
      <c r="AE936" s="116" t="str">
        <f t="shared" si="89"/>
        <v/>
      </c>
    </row>
    <row r="937" spans="2:31" ht="25.05" customHeight="1">
      <c r="B937" s="117"/>
      <c r="C937" s="117" t="s">
        <v>12</v>
      </c>
      <c r="D937" s="117"/>
      <c r="E937" s="117"/>
      <c r="F937" s="117"/>
      <c r="G937" s="117"/>
      <c r="H937" s="117"/>
      <c r="I937" s="117"/>
      <c r="J937" s="117"/>
      <c r="K937" s="117"/>
      <c r="L937" s="117"/>
      <c r="M937" s="118"/>
      <c r="N937" s="118"/>
      <c r="O937" s="118"/>
      <c r="P937" s="118"/>
      <c r="Q937" s="119"/>
      <c r="R937" s="119"/>
      <c r="S937" s="119"/>
      <c r="T937" s="119"/>
      <c r="U937" s="110">
        <f t="shared" si="85"/>
        <v>0</v>
      </c>
      <c r="V937" s="110">
        <f t="shared" si="84"/>
        <v>0</v>
      </c>
      <c r="W937" s="88"/>
      <c r="X937" s="111" t="str">
        <f>IF(ISNUMBER(B937), IF(COUNTIF($B$10:$B937, B937)=COUNTIF($B:$B, B937), "1", "0"), "")</f>
        <v/>
      </c>
      <c r="Y937" s="112">
        <f t="shared" si="86"/>
        <v>0</v>
      </c>
      <c r="Z937" s="113" t="str" cm="1">
        <f t="array" ref="Z937">_xlfn.IFS(S937="","未応札",S937&gt;0,"応札")</f>
        <v>未応札</v>
      </c>
      <c r="AA937" s="113" t="str" cm="1">
        <f t="array" ref="AA937">_xlfn.IFS(T937=0,"未約定",T937=S937,"約定",T937&lt;S937,"一部約定")</f>
        <v>未約定</v>
      </c>
      <c r="AB937" s="117"/>
      <c r="AC937" s="114" t="str">
        <f t="shared" si="87"/>
        <v/>
      </c>
      <c r="AD937" s="115" t="str">
        <f t="shared" si="88"/>
        <v/>
      </c>
      <c r="AE937" s="116" t="str">
        <f t="shared" si="89"/>
        <v/>
      </c>
    </row>
    <row r="938" spans="2:31" ht="25.05" customHeight="1">
      <c r="B938" s="117"/>
      <c r="C938" s="117" t="s">
        <v>12</v>
      </c>
      <c r="D938" s="117"/>
      <c r="E938" s="117"/>
      <c r="F938" s="117"/>
      <c r="G938" s="117"/>
      <c r="H938" s="117"/>
      <c r="I938" s="117"/>
      <c r="J938" s="117"/>
      <c r="K938" s="117"/>
      <c r="L938" s="117"/>
      <c r="M938" s="118"/>
      <c r="N938" s="118"/>
      <c r="O938" s="118"/>
      <c r="P938" s="118"/>
      <c r="Q938" s="119"/>
      <c r="R938" s="119"/>
      <c r="S938" s="119"/>
      <c r="T938" s="119"/>
      <c r="U938" s="110">
        <f t="shared" si="85"/>
        <v>0</v>
      </c>
      <c r="V938" s="110">
        <f t="shared" si="84"/>
        <v>0</v>
      </c>
      <c r="W938" s="88"/>
      <c r="X938" s="111" t="str">
        <f>IF(ISNUMBER(B938), IF(COUNTIF($B$10:$B938, B938)=COUNTIF($B:$B, B938), "1", "0"), "")</f>
        <v/>
      </c>
      <c r="Y938" s="112">
        <f t="shared" si="86"/>
        <v>0</v>
      </c>
      <c r="Z938" s="113" t="str" cm="1">
        <f t="array" ref="Z938">_xlfn.IFS(S938="","未応札",S938&gt;0,"応札")</f>
        <v>未応札</v>
      </c>
      <c r="AA938" s="113" t="str" cm="1">
        <f t="array" ref="AA938">_xlfn.IFS(T938=0,"未約定",T938=S938,"約定",T938&lt;S938,"一部約定")</f>
        <v>未約定</v>
      </c>
      <c r="AB938" s="117"/>
      <c r="AC938" s="114" t="str">
        <f t="shared" si="87"/>
        <v/>
      </c>
      <c r="AD938" s="115" t="str">
        <f t="shared" si="88"/>
        <v/>
      </c>
      <c r="AE938" s="116" t="str">
        <f t="shared" si="89"/>
        <v/>
      </c>
    </row>
    <row r="939" spans="2:31" ht="25.05" customHeight="1">
      <c r="B939" s="117"/>
      <c r="C939" s="117" t="s">
        <v>12</v>
      </c>
      <c r="D939" s="117"/>
      <c r="E939" s="117"/>
      <c r="F939" s="117"/>
      <c r="G939" s="117"/>
      <c r="H939" s="117"/>
      <c r="I939" s="117"/>
      <c r="J939" s="117"/>
      <c r="K939" s="117"/>
      <c r="L939" s="117"/>
      <c r="M939" s="118"/>
      <c r="N939" s="118"/>
      <c r="O939" s="118"/>
      <c r="P939" s="118"/>
      <c r="Q939" s="119"/>
      <c r="R939" s="119"/>
      <c r="S939" s="119"/>
      <c r="T939" s="119"/>
      <c r="U939" s="110">
        <f t="shared" si="85"/>
        <v>0</v>
      </c>
      <c r="V939" s="110">
        <f t="shared" si="84"/>
        <v>0</v>
      </c>
      <c r="W939" s="88"/>
      <c r="X939" s="111" t="str">
        <f>IF(ISNUMBER(B939), IF(COUNTIF($B$10:$B939, B939)=COUNTIF($B:$B, B939), "1", "0"), "")</f>
        <v/>
      </c>
      <c r="Y939" s="112">
        <f t="shared" si="86"/>
        <v>0</v>
      </c>
      <c r="Z939" s="113" t="str" cm="1">
        <f t="array" ref="Z939">_xlfn.IFS(S939="","未応札",S939&gt;0,"応札")</f>
        <v>未応札</v>
      </c>
      <c r="AA939" s="113" t="str" cm="1">
        <f t="array" ref="AA939">_xlfn.IFS(T939=0,"未約定",T939=S939,"約定",T939&lt;S939,"一部約定")</f>
        <v>未約定</v>
      </c>
      <c r="AB939" s="117"/>
      <c r="AC939" s="114" t="str">
        <f t="shared" si="87"/>
        <v/>
      </c>
      <c r="AD939" s="115" t="str">
        <f t="shared" si="88"/>
        <v/>
      </c>
      <c r="AE939" s="116" t="str">
        <f t="shared" si="89"/>
        <v/>
      </c>
    </row>
    <row r="940" spans="2:31" ht="25.05" customHeight="1">
      <c r="B940" s="117"/>
      <c r="C940" s="117" t="s">
        <v>12</v>
      </c>
      <c r="D940" s="117"/>
      <c r="E940" s="117"/>
      <c r="F940" s="117"/>
      <c r="G940" s="117"/>
      <c r="H940" s="117"/>
      <c r="I940" s="117"/>
      <c r="J940" s="117"/>
      <c r="K940" s="117"/>
      <c r="L940" s="117"/>
      <c r="M940" s="118"/>
      <c r="N940" s="118"/>
      <c r="O940" s="118"/>
      <c r="P940" s="118"/>
      <c r="Q940" s="119"/>
      <c r="R940" s="119"/>
      <c r="S940" s="119"/>
      <c r="T940" s="119"/>
      <c r="U940" s="110">
        <f t="shared" si="85"/>
        <v>0</v>
      </c>
      <c r="V940" s="110">
        <f t="shared" si="84"/>
        <v>0</v>
      </c>
      <c r="W940" s="88"/>
      <c r="X940" s="111" t="str">
        <f>IF(ISNUMBER(B940), IF(COUNTIF($B$10:$B940, B940)=COUNTIF($B:$B, B940), "1", "0"), "")</f>
        <v/>
      </c>
      <c r="Y940" s="112">
        <f t="shared" si="86"/>
        <v>0</v>
      </c>
      <c r="Z940" s="113" t="str" cm="1">
        <f t="array" ref="Z940">_xlfn.IFS(S940="","未応札",S940&gt;0,"応札")</f>
        <v>未応札</v>
      </c>
      <c r="AA940" s="113" t="str" cm="1">
        <f t="array" ref="AA940">_xlfn.IFS(T940=0,"未約定",T940=S940,"約定",T940&lt;S940,"一部約定")</f>
        <v>未約定</v>
      </c>
      <c r="AB940" s="117"/>
      <c r="AC940" s="114" t="str">
        <f t="shared" si="87"/>
        <v/>
      </c>
      <c r="AD940" s="115" t="str">
        <f t="shared" si="88"/>
        <v/>
      </c>
      <c r="AE940" s="116" t="str">
        <f t="shared" si="89"/>
        <v/>
      </c>
    </row>
    <row r="941" spans="2:31" ht="25.05" customHeight="1">
      <c r="B941" s="117"/>
      <c r="C941" s="117" t="s">
        <v>12</v>
      </c>
      <c r="D941" s="117"/>
      <c r="E941" s="117"/>
      <c r="F941" s="117"/>
      <c r="G941" s="117"/>
      <c r="H941" s="117"/>
      <c r="I941" s="117"/>
      <c r="J941" s="117"/>
      <c r="K941" s="117"/>
      <c r="L941" s="117"/>
      <c r="M941" s="118"/>
      <c r="N941" s="118"/>
      <c r="O941" s="118"/>
      <c r="P941" s="118"/>
      <c r="Q941" s="119"/>
      <c r="R941" s="119"/>
      <c r="S941" s="119"/>
      <c r="T941" s="119"/>
      <c r="U941" s="110">
        <f t="shared" si="85"/>
        <v>0</v>
      </c>
      <c r="V941" s="110">
        <f t="shared" si="84"/>
        <v>0</v>
      </c>
      <c r="W941" s="88"/>
      <c r="X941" s="111" t="str">
        <f>IF(ISNUMBER(B941), IF(COUNTIF($B$10:$B941, B941)=COUNTIF($B:$B, B941), "1", "0"), "")</f>
        <v/>
      </c>
      <c r="Y941" s="112">
        <f t="shared" si="86"/>
        <v>0</v>
      </c>
      <c r="Z941" s="113" t="str" cm="1">
        <f t="array" ref="Z941">_xlfn.IFS(S941="","未応札",S941&gt;0,"応札")</f>
        <v>未応札</v>
      </c>
      <c r="AA941" s="113" t="str" cm="1">
        <f t="array" ref="AA941">_xlfn.IFS(T941=0,"未約定",T941=S941,"約定",T941&lt;S941,"一部約定")</f>
        <v>未約定</v>
      </c>
      <c r="AB941" s="117"/>
      <c r="AC941" s="114" t="str">
        <f t="shared" si="87"/>
        <v/>
      </c>
      <c r="AD941" s="115" t="str">
        <f t="shared" si="88"/>
        <v/>
      </c>
      <c r="AE941" s="116" t="str">
        <f t="shared" si="89"/>
        <v/>
      </c>
    </row>
    <row r="942" spans="2:31" ht="25.05" customHeight="1">
      <c r="B942" s="117"/>
      <c r="C942" s="117" t="s">
        <v>12</v>
      </c>
      <c r="D942" s="117"/>
      <c r="E942" s="117"/>
      <c r="F942" s="117"/>
      <c r="G942" s="117"/>
      <c r="H942" s="117"/>
      <c r="I942" s="117"/>
      <c r="J942" s="117"/>
      <c r="K942" s="117"/>
      <c r="L942" s="117"/>
      <c r="M942" s="118"/>
      <c r="N942" s="118"/>
      <c r="O942" s="118"/>
      <c r="P942" s="118"/>
      <c r="Q942" s="119"/>
      <c r="R942" s="119"/>
      <c r="S942" s="119"/>
      <c r="T942" s="119"/>
      <c r="U942" s="110">
        <f t="shared" si="85"/>
        <v>0</v>
      </c>
      <c r="V942" s="110">
        <f t="shared" si="84"/>
        <v>0</v>
      </c>
      <c r="W942" s="88"/>
      <c r="X942" s="111" t="str">
        <f>IF(ISNUMBER(B942), IF(COUNTIF($B$10:$B942, B942)=COUNTIF($B:$B, B942), "1", "0"), "")</f>
        <v/>
      </c>
      <c r="Y942" s="112">
        <f t="shared" si="86"/>
        <v>0</v>
      </c>
      <c r="Z942" s="113" t="str" cm="1">
        <f t="array" ref="Z942">_xlfn.IFS(S942="","未応札",S942&gt;0,"応札")</f>
        <v>未応札</v>
      </c>
      <c r="AA942" s="113" t="str" cm="1">
        <f t="array" ref="AA942">_xlfn.IFS(T942=0,"未約定",T942=S942,"約定",T942&lt;S942,"一部約定")</f>
        <v>未約定</v>
      </c>
      <c r="AB942" s="117"/>
      <c r="AC942" s="114" t="str">
        <f t="shared" si="87"/>
        <v/>
      </c>
      <c r="AD942" s="115" t="str">
        <f t="shared" si="88"/>
        <v/>
      </c>
      <c r="AE942" s="116" t="str">
        <f t="shared" si="89"/>
        <v/>
      </c>
    </row>
    <row r="943" spans="2:31" ht="25.05" customHeight="1">
      <c r="B943" s="117"/>
      <c r="C943" s="117" t="s">
        <v>12</v>
      </c>
      <c r="D943" s="117"/>
      <c r="E943" s="117"/>
      <c r="F943" s="117"/>
      <c r="G943" s="117"/>
      <c r="H943" s="117"/>
      <c r="I943" s="117"/>
      <c r="J943" s="117"/>
      <c r="K943" s="117"/>
      <c r="L943" s="117"/>
      <c r="M943" s="118"/>
      <c r="N943" s="118"/>
      <c r="O943" s="118"/>
      <c r="P943" s="118"/>
      <c r="Q943" s="119"/>
      <c r="R943" s="119"/>
      <c r="S943" s="119"/>
      <c r="T943" s="119"/>
      <c r="U943" s="110">
        <f t="shared" si="85"/>
        <v>0</v>
      </c>
      <c r="V943" s="110">
        <f t="shared" si="84"/>
        <v>0</v>
      </c>
      <c r="W943" s="88"/>
      <c r="X943" s="111" t="str">
        <f>IF(ISNUMBER(B943), IF(COUNTIF($B$10:$B943, B943)=COUNTIF($B:$B, B943), "1", "0"), "")</f>
        <v/>
      </c>
      <c r="Y943" s="112">
        <f t="shared" si="86"/>
        <v>0</v>
      </c>
      <c r="Z943" s="113" t="str" cm="1">
        <f t="array" ref="Z943">_xlfn.IFS(S943="","未応札",S943&gt;0,"応札")</f>
        <v>未応札</v>
      </c>
      <c r="AA943" s="113" t="str" cm="1">
        <f t="array" ref="AA943">_xlfn.IFS(T943=0,"未約定",T943=S943,"約定",T943&lt;S943,"一部約定")</f>
        <v>未約定</v>
      </c>
      <c r="AB943" s="117"/>
      <c r="AC943" s="114" t="str">
        <f t="shared" si="87"/>
        <v/>
      </c>
      <c r="AD943" s="115" t="str">
        <f t="shared" si="88"/>
        <v/>
      </c>
      <c r="AE943" s="116" t="str">
        <f t="shared" si="89"/>
        <v/>
      </c>
    </row>
    <row r="944" spans="2:31" ht="25.05" customHeight="1">
      <c r="B944" s="117"/>
      <c r="C944" s="117" t="s">
        <v>12</v>
      </c>
      <c r="D944" s="117"/>
      <c r="E944" s="117"/>
      <c r="F944" s="117"/>
      <c r="G944" s="117"/>
      <c r="H944" s="117"/>
      <c r="I944" s="117"/>
      <c r="J944" s="117"/>
      <c r="K944" s="117"/>
      <c r="L944" s="117"/>
      <c r="M944" s="118"/>
      <c r="N944" s="118"/>
      <c r="O944" s="118"/>
      <c r="P944" s="118"/>
      <c r="Q944" s="119"/>
      <c r="R944" s="119"/>
      <c r="S944" s="119"/>
      <c r="T944" s="119"/>
      <c r="U944" s="110">
        <f t="shared" si="85"/>
        <v>0</v>
      </c>
      <c r="V944" s="110">
        <f t="shared" si="84"/>
        <v>0</v>
      </c>
      <c r="W944" s="88"/>
      <c r="X944" s="111" t="str">
        <f>IF(ISNUMBER(B944), IF(COUNTIF($B$10:$B944, B944)=COUNTIF($B:$B, B944), "1", "0"), "")</f>
        <v/>
      </c>
      <c r="Y944" s="112">
        <f t="shared" si="86"/>
        <v>0</v>
      </c>
      <c r="Z944" s="113" t="str" cm="1">
        <f t="array" ref="Z944">_xlfn.IFS(S944="","未応札",S944&gt;0,"応札")</f>
        <v>未応札</v>
      </c>
      <c r="AA944" s="113" t="str" cm="1">
        <f t="array" ref="AA944">_xlfn.IFS(T944=0,"未約定",T944=S944,"約定",T944&lt;S944,"一部約定")</f>
        <v>未約定</v>
      </c>
      <c r="AB944" s="117"/>
      <c r="AC944" s="114" t="str">
        <f t="shared" si="87"/>
        <v/>
      </c>
      <c r="AD944" s="115" t="str">
        <f t="shared" si="88"/>
        <v/>
      </c>
      <c r="AE944" s="116" t="str">
        <f t="shared" si="89"/>
        <v/>
      </c>
    </row>
    <row r="945" spans="2:31" ht="25.05" customHeight="1">
      <c r="B945" s="117"/>
      <c r="C945" s="117" t="s">
        <v>12</v>
      </c>
      <c r="D945" s="117"/>
      <c r="E945" s="117"/>
      <c r="F945" s="117"/>
      <c r="G945" s="117"/>
      <c r="H945" s="117"/>
      <c r="I945" s="117"/>
      <c r="J945" s="117"/>
      <c r="K945" s="117"/>
      <c r="L945" s="117"/>
      <c r="M945" s="118"/>
      <c r="N945" s="118"/>
      <c r="O945" s="118"/>
      <c r="P945" s="118"/>
      <c r="Q945" s="119"/>
      <c r="R945" s="119"/>
      <c r="S945" s="119"/>
      <c r="T945" s="119"/>
      <c r="U945" s="110">
        <f t="shared" si="85"/>
        <v>0</v>
      </c>
      <c r="V945" s="110">
        <f t="shared" si="84"/>
        <v>0</v>
      </c>
      <c r="W945" s="88"/>
      <c r="X945" s="111" t="str">
        <f>IF(ISNUMBER(B945), IF(COUNTIF($B$10:$B945, B945)=COUNTIF($B:$B, B945), "1", "0"), "")</f>
        <v/>
      </c>
      <c r="Y945" s="112">
        <f t="shared" si="86"/>
        <v>0</v>
      </c>
      <c r="Z945" s="113" t="str" cm="1">
        <f t="array" ref="Z945">_xlfn.IFS(S945="","未応札",S945&gt;0,"応札")</f>
        <v>未応札</v>
      </c>
      <c r="AA945" s="113" t="str" cm="1">
        <f t="array" ref="AA945">_xlfn.IFS(T945=0,"未約定",T945=S945,"約定",T945&lt;S945,"一部約定")</f>
        <v>未約定</v>
      </c>
      <c r="AB945" s="117"/>
      <c r="AC945" s="114" t="str">
        <f t="shared" si="87"/>
        <v/>
      </c>
      <c r="AD945" s="115" t="str">
        <f t="shared" si="88"/>
        <v/>
      </c>
      <c r="AE945" s="116" t="str">
        <f t="shared" si="89"/>
        <v/>
      </c>
    </row>
    <row r="946" spans="2:31" ht="25.05" customHeight="1">
      <c r="B946" s="117"/>
      <c r="C946" s="117" t="s">
        <v>12</v>
      </c>
      <c r="D946" s="117"/>
      <c r="E946" s="117"/>
      <c r="F946" s="117"/>
      <c r="G946" s="117"/>
      <c r="H946" s="117"/>
      <c r="I946" s="117"/>
      <c r="J946" s="117"/>
      <c r="K946" s="117"/>
      <c r="L946" s="117"/>
      <c r="M946" s="118"/>
      <c r="N946" s="118"/>
      <c r="O946" s="118"/>
      <c r="P946" s="118"/>
      <c r="Q946" s="119"/>
      <c r="R946" s="119"/>
      <c r="S946" s="119"/>
      <c r="T946" s="119"/>
      <c r="U946" s="110">
        <f t="shared" si="85"/>
        <v>0</v>
      </c>
      <c r="V946" s="110">
        <f t="shared" si="84"/>
        <v>0</v>
      </c>
      <c r="W946" s="88"/>
      <c r="X946" s="111" t="str">
        <f>IF(ISNUMBER(B946), IF(COUNTIF($B$10:$B946, B946)=COUNTIF($B:$B, B946), "1", "0"), "")</f>
        <v/>
      </c>
      <c r="Y946" s="112">
        <f t="shared" si="86"/>
        <v>0</v>
      </c>
      <c r="Z946" s="113" t="str" cm="1">
        <f t="array" ref="Z946">_xlfn.IFS(S946="","未応札",S946&gt;0,"応札")</f>
        <v>未応札</v>
      </c>
      <c r="AA946" s="113" t="str" cm="1">
        <f t="array" ref="AA946">_xlfn.IFS(T946=0,"未約定",T946=S946,"約定",T946&lt;S946,"一部約定")</f>
        <v>未約定</v>
      </c>
      <c r="AB946" s="117"/>
      <c r="AC946" s="114" t="str">
        <f t="shared" si="87"/>
        <v/>
      </c>
      <c r="AD946" s="115" t="str">
        <f t="shared" si="88"/>
        <v/>
      </c>
      <c r="AE946" s="116" t="str">
        <f t="shared" si="89"/>
        <v/>
      </c>
    </row>
    <row r="947" spans="2:31" ht="25.05" customHeight="1">
      <c r="B947" s="117"/>
      <c r="C947" s="117" t="s">
        <v>12</v>
      </c>
      <c r="D947" s="117"/>
      <c r="E947" s="117"/>
      <c r="F947" s="117"/>
      <c r="G947" s="117"/>
      <c r="H947" s="117"/>
      <c r="I947" s="117"/>
      <c r="J947" s="117"/>
      <c r="K947" s="117"/>
      <c r="L947" s="117"/>
      <c r="M947" s="118"/>
      <c r="N947" s="118"/>
      <c r="O947" s="118"/>
      <c r="P947" s="118"/>
      <c r="Q947" s="119"/>
      <c r="R947" s="119"/>
      <c r="S947" s="119"/>
      <c r="T947" s="119"/>
      <c r="U947" s="110">
        <f t="shared" si="85"/>
        <v>0</v>
      </c>
      <c r="V947" s="110">
        <f t="shared" si="84"/>
        <v>0</v>
      </c>
      <c r="W947" s="88"/>
      <c r="X947" s="111" t="str">
        <f>IF(ISNUMBER(B947), IF(COUNTIF($B$10:$B947, B947)=COUNTIF($B:$B, B947), "1", "0"), "")</f>
        <v/>
      </c>
      <c r="Y947" s="112">
        <f t="shared" si="86"/>
        <v>0</v>
      </c>
      <c r="Z947" s="113" t="str" cm="1">
        <f t="array" ref="Z947">_xlfn.IFS(S947="","未応札",S947&gt;0,"応札")</f>
        <v>未応札</v>
      </c>
      <c r="AA947" s="113" t="str" cm="1">
        <f t="array" ref="AA947">_xlfn.IFS(T947=0,"未約定",T947=S947,"約定",T947&lt;S947,"一部約定")</f>
        <v>未約定</v>
      </c>
      <c r="AB947" s="117"/>
      <c r="AC947" s="114" t="str">
        <f t="shared" si="87"/>
        <v/>
      </c>
      <c r="AD947" s="115" t="str">
        <f t="shared" si="88"/>
        <v/>
      </c>
      <c r="AE947" s="116" t="str">
        <f t="shared" si="89"/>
        <v/>
      </c>
    </row>
    <row r="948" spans="2:31" ht="25.05" customHeight="1">
      <c r="B948" s="117"/>
      <c r="C948" s="117" t="s">
        <v>12</v>
      </c>
      <c r="D948" s="117"/>
      <c r="E948" s="117"/>
      <c r="F948" s="117"/>
      <c r="G948" s="117"/>
      <c r="H948" s="117"/>
      <c r="I948" s="117"/>
      <c r="J948" s="117"/>
      <c r="K948" s="117"/>
      <c r="L948" s="117"/>
      <c r="M948" s="118"/>
      <c r="N948" s="118"/>
      <c r="O948" s="118"/>
      <c r="P948" s="118"/>
      <c r="Q948" s="119"/>
      <c r="R948" s="119"/>
      <c r="S948" s="119"/>
      <c r="T948" s="119"/>
      <c r="U948" s="110">
        <f t="shared" si="85"/>
        <v>0</v>
      </c>
      <c r="V948" s="110">
        <f t="shared" si="84"/>
        <v>0</v>
      </c>
      <c r="W948" s="88"/>
      <c r="X948" s="111" t="str">
        <f>IF(ISNUMBER(B948), IF(COUNTIF($B$10:$B948, B948)=COUNTIF($B:$B, B948), "1", "0"), "")</f>
        <v/>
      </c>
      <c r="Y948" s="112">
        <f t="shared" si="86"/>
        <v>0</v>
      </c>
      <c r="Z948" s="113" t="str" cm="1">
        <f t="array" ref="Z948">_xlfn.IFS(S948="","未応札",S948&gt;0,"応札")</f>
        <v>未応札</v>
      </c>
      <c r="AA948" s="113" t="str" cm="1">
        <f t="array" ref="AA948">_xlfn.IFS(T948=0,"未約定",T948=S948,"約定",T948&lt;S948,"一部約定")</f>
        <v>未約定</v>
      </c>
      <c r="AB948" s="117"/>
      <c r="AC948" s="114" t="str">
        <f t="shared" si="87"/>
        <v/>
      </c>
      <c r="AD948" s="115" t="str">
        <f t="shared" si="88"/>
        <v/>
      </c>
      <c r="AE948" s="116" t="str">
        <f t="shared" si="89"/>
        <v/>
      </c>
    </row>
    <row r="949" spans="2:31" ht="25.05" customHeight="1">
      <c r="B949" s="117"/>
      <c r="C949" s="117" t="s">
        <v>12</v>
      </c>
      <c r="D949" s="117"/>
      <c r="E949" s="117"/>
      <c r="F949" s="117"/>
      <c r="G949" s="117"/>
      <c r="H949" s="117"/>
      <c r="I949" s="117"/>
      <c r="J949" s="117"/>
      <c r="K949" s="117"/>
      <c r="L949" s="117"/>
      <c r="M949" s="118"/>
      <c r="N949" s="118"/>
      <c r="O949" s="118"/>
      <c r="P949" s="118"/>
      <c r="Q949" s="119"/>
      <c r="R949" s="119"/>
      <c r="S949" s="119"/>
      <c r="T949" s="119"/>
      <c r="U949" s="110">
        <f t="shared" si="85"/>
        <v>0</v>
      </c>
      <c r="V949" s="110">
        <f t="shared" si="84"/>
        <v>0</v>
      </c>
      <c r="W949" s="88"/>
      <c r="X949" s="111" t="str">
        <f>IF(ISNUMBER(B949), IF(COUNTIF($B$10:$B949, B949)=COUNTIF($B:$B, B949), "1", "0"), "")</f>
        <v/>
      </c>
      <c r="Y949" s="112">
        <f t="shared" si="86"/>
        <v>0</v>
      </c>
      <c r="Z949" s="113" t="str" cm="1">
        <f t="array" ref="Z949">_xlfn.IFS(S949="","未応札",S949&gt;0,"応札")</f>
        <v>未応札</v>
      </c>
      <c r="AA949" s="113" t="str" cm="1">
        <f t="array" ref="AA949">_xlfn.IFS(T949=0,"未約定",T949=S949,"約定",T949&lt;S949,"一部約定")</f>
        <v>未約定</v>
      </c>
      <c r="AB949" s="117"/>
      <c r="AC949" s="114" t="str">
        <f t="shared" si="87"/>
        <v/>
      </c>
      <c r="AD949" s="115" t="str">
        <f t="shared" si="88"/>
        <v/>
      </c>
      <c r="AE949" s="116" t="str">
        <f t="shared" si="89"/>
        <v/>
      </c>
    </row>
    <row r="950" spans="2:31" ht="25.05" customHeight="1">
      <c r="B950" s="117"/>
      <c r="C950" s="117" t="s">
        <v>12</v>
      </c>
      <c r="D950" s="117"/>
      <c r="E950" s="117"/>
      <c r="F950" s="117"/>
      <c r="G950" s="117"/>
      <c r="H950" s="117"/>
      <c r="I950" s="117"/>
      <c r="J950" s="117"/>
      <c r="K950" s="117"/>
      <c r="L950" s="117"/>
      <c r="M950" s="118"/>
      <c r="N950" s="118"/>
      <c r="O950" s="118"/>
      <c r="P950" s="118"/>
      <c r="Q950" s="119"/>
      <c r="R950" s="119"/>
      <c r="S950" s="119"/>
      <c r="T950" s="119"/>
      <c r="U950" s="110">
        <f t="shared" si="85"/>
        <v>0</v>
      </c>
      <c r="V950" s="110">
        <f t="shared" si="84"/>
        <v>0</v>
      </c>
      <c r="W950" s="88"/>
      <c r="X950" s="111" t="str">
        <f>IF(ISNUMBER(B950), IF(COUNTIF($B$10:$B950, B950)=COUNTIF($B:$B, B950), "1", "0"), "")</f>
        <v/>
      </c>
      <c r="Y950" s="112">
        <f t="shared" si="86"/>
        <v>0</v>
      </c>
      <c r="Z950" s="113" t="str" cm="1">
        <f t="array" ref="Z950">_xlfn.IFS(S950="","未応札",S950&gt;0,"応札")</f>
        <v>未応札</v>
      </c>
      <c r="AA950" s="113" t="str" cm="1">
        <f t="array" ref="AA950">_xlfn.IFS(T950=0,"未約定",T950=S950,"約定",T950&lt;S950,"一部約定")</f>
        <v>未約定</v>
      </c>
      <c r="AB950" s="117"/>
      <c r="AC950" s="114" t="str">
        <f t="shared" si="87"/>
        <v/>
      </c>
      <c r="AD950" s="115" t="str">
        <f t="shared" si="88"/>
        <v/>
      </c>
      <c r="AE950" s="116" t="str">
        <f t="shared" si="89"/>
        <v/>
      </c>
    </row>
    <row r="951" spans="2:31" ht="25.05" customHeight="1">
      <c r="B951" s="117"/>
      <c r="C951" s="117" t="s">
        <v>12</v>
      </c>
      <c r="D951" s="117"/>
      <c r="E951" s="117"/>
      <c r="F951" s="117"/>
      <c r="G951" s="117"/>
      <c r="H951" s="117"/>
      <c r="I951" s="117"/>
      <c r="J951" s="117"/>
      <c r="K951" s="117"/>
      <c r="L951" s="117"/>
      <c r="M951" s="118"/>
      <c r="N951" s="118"/>
      <c r="O951" s="118"/>
      <c r="P951" s="118"/>
      <c r="Q951" s="119"/>
      <c r="R951" s="119"/>
      <c r="S951" s="119"/>
      <c r="T951" s="119"/>
      <c r="U951" s="110">
        <f t="shared" si="85"/>
        <v>0</v>
      </c>
      <c r="V951" s="110">
        <f t="shared" si="84"/>
        <v>0</v>
      </c>
      <c r="W951" s="88"/>
      <c r="X951" s="111" t="str">
        <f>IF(ISNUMBER(B951), IF(COUNTIF($B$10:$B951, B951)=COUNTIF($B:$B, B951), "1", "0"), "")</f>
        <v/>
      </c>
      <c r="Y951" s="112">
        <f t="shared" si="86"/>
        <v>0</v>
      </c>
      <c r="Z951" s="113" t="str" cm="1">
        <f t="array" ref="Z951">_xlfn.IFS(S951="","未応札",S951&gt;0,"応札")</f>
        <v>未応札</v>
      </c>
      <c r="AA951" s="113" t="str" cm="1">
        <f t="array" ref="AA951">_xlfn.IFS(T951=0,"未約定",T951=S951,"約定",T951&lt;S951,"一部約定")</f>
        <v>未約定</v>
      </c>
      <c r="AB951" s="117"/>
      <c r="AC951" s="114" t="str">
        <f t="shared" si="87"/>
        <v/>
      </c>
      <c r="AD951" s="115" t="str">
        <f t="shared" si="88"/>
        <v/>
      </c>
      <c r="AE951" s="116" t="str">
        <f t="shared" si="89"/>
        <v/>
      </c>
    </row>
    <row r="952" spans="2:31" ht="25.05" customHeight="1">
      <c r="B952" s="117"/>
      <c r="C952" s="117" t="s">
        <v>12</v>
      </c>
      <c r="D952" s="117"/>
      <c r="E952" s="117"/>
      <c r="F952" s="117"/>
      <c r="G952" s="117"/>
      <c r="H952" s="117"/>
      <c r="I952" s="117"/>
      <c r="J952" s="117"/>
      <c r="K952" s="117"/>
      <c r="L952" s="117"/>
      <c r="M952" s="118"/>
      <c r="N952" s="118"/>
      <c r="O952" s="118"/>
      <c r="P952" s="118"/>
      <c r="Q952" s="119"/>
      <c r="R952" s="119"/>
      <c r="S952" s="119"/>
      <c r="T952" s="119"/>
      <c r="U952" s="110">
        <f t="shared" si="85"/>
        <v>0</v>
      </c>
      <c r="V952" s="110">
        <f t="shared" si="84"/>
        <v>0</v>
      </c>
      <c r="W952" s="88"/>
      <c r="X952" s="111" t="str">
        <f>IF(ISNUMBER(B952), IF(COUNTIF($B$10:$B952, B952)=COUNTIF($B:$B, B952), "1", "0"), "")</f>
        <v/>
      </c>
      <c r="Y952" s="112">
        <f t="shared" si="86"/>
        <v>0</v>
      </c>
      <c r="Z952" s="113" t="str" cm="1">
        <f t="array" ref="Z952">_xlfn.IFS(S952="","未応札",S952&gt;0,"応札")</f>
        <v>未応札</v>
      </c>
      <c r="AA952" s="113" t="str" cm="1">
        <f t="array" ref="AA952">_xlfn.IFS(T952=0,"未約定",T952=S952,"約定",T952&lt;S952,"一部約定")</f>
        <v>未約定</v>
      </c>
      <c r="AB952" s="117"/>
      <c r="AC952" s="114" t="str">
        <f t="shared" si="87"/>
        <v/>
      </c>
      <c r="AD952" s="115" t="str">
        <f t="shared" si="88"/>
        <v/>
      </c>
      <c r="AE952" s="116" t="str">
        <f t="shared" si="89"/>
        <v/>
      </c>
    </row>
    <row r="953" spans="2:31" ht="25.05" customHeight="1">
      <c r="B953" s="117"/>
      <c r="C953" s="117" t="s">
        <v>12</v>
      </c>
      <c r="D953" s="117"/>
      <c r="E953" s="117"/>
      <c r="F953" s="117"/>
      <c r="G953" s="117"/>
      <c r="H953" s="117"/>
      <c r="I953" s="117"/>
      <c r="J953" s="117"/>
      <c r="K953" s="117"/>
      <c r="L953" s="117"/>
      <c r="M953" s="118"/>
      <c r="N953" s="118"/>
      <c r="O953" s="118"/>
      <c r="P953" s="118"/>
      <c r="Q953" s="119"/>
      <c r="R953" s="119"/>
      <c r="S953" s="119"/>
      <c r="T953" s="119"/>
      <c r="U953" s="110">
        <f t="shared" si="85"/>
        <v>0</v>
      </c>
      <c r="V953" s="110">
        <f t="shared" si="84"/>
        <v>0</v>
      </c>
      <c r="W953" s="88"/>
      <c r="X953" s="111" t="str">
        <f>IF(ISNUMBER(B953), IF(COUNTIF($B$10:$B953, B953)=COUNTIF($B:$B, B953), "1", "0"), "")</f>
        <v/>
      </c>
      <c r="Y953" s="112">
        <f t="shared" si="86"/>
        <v>0</v>
      </c>
      <c r="Z953" s="113" t="str" cm="1">
        <f t="array" ref="Z953">_xlfn.IFS(S953="","未応札",S953&gt;0,"応札")</f>
        <v>未応札</v>
      </c>
      <c r="AA953" s="113" t="str" cm="1">
        <f t="array" ref="AA953">_xlfn.IFS(T953=0,"未約定",T953=S953,"約定",T953&lt;S953,"一部約定")</f>
        <v>未約定</v>
      </c>
      <c r="AB953" s="117"/>
      <c r="AC953" s="114" t="str">
        <f t="shared" si="87"/>
        <v/>
      </c>
      <c r="AD953" s="115" t="str">
        <f t="shared" si="88"/>
        <v/>
      </c>
      <c r="AE953" s="116" t="str">
        <f t="shared" si="89"/>
        <v/>
      </c>
    </row>
    <row r="954" spans="2:31" ht="25.05" customHeight="1">
      <c r="B954" s="117"/>
      <c r="C954" s="117" t="s">
        <v>12</v>
      </c>
      <c r="D954" s="117"/>
      <c r="E954" s="117"/>
      <c r="F954" s="117"/>
      <c r="G954" s="117"/>
      <c r="H954" s="117"/>
      <c r="I954" s="117"/>
      <c r="J954" s="117"/>
      <c r="K954" s="117"/>
      <c r="L954" s="117"/>
      <c r="M954" s="118"/>
      <c r="N954" s="118"/>
      <c r="O954" s="118"/>
      <c r="P954" s="118"/>
      <c r="Q954" s="119"/>
      <c r="R954" s="119"/>
      <c r="S954" s="119"/>
      <c r="T954" s="119"/>
      <c r="U954" s="110">
        <f t="shared" si="85"/>
        <v>0</v>
      </c>
      <c r="V954" s="110">
        <f t="shared" si="84"/>
        <v>0</v>
      </c>
      <c r="W954" s="88"/>
      <c r="X954" s="111" t="str">
        <f>IF(ISNUMBER(B954), IF(COUNTIF($B$10:$B954, B954)=COUNTIF($B:$B, B954), "1", "0"), "")</f>
        <v/>
      </c>
      <c r="Y954" s="112">
        <f t="shared" si="86"/>
        <v>0</v>
      </c>
      <c r="Z954" s="113" t="str" cm="1">
        <f t="array" ref="Z954">_xlfn.IFS(S954="","未応札",S954&gt;0,"応札")</f>
        <v>未応札</v>
      </c>
      <c r="AA954" s="113" t="str" cm="1">
        <f t="array" ref="AA954">_xlfn.IFS(T954=0,"未約定",T954=S954,"約定",T954&lt;S954,"一部約定")</f>
        <v>未約定</v>
      </c>
      <c r="AB954" s="117"/>
      <c r="AC954" s="114" t="str">
        <f t="shared" si="87"/>
        <v/>
      </c>
      <c r="AD954" s="115" t="str">
        <f t="shared" si="88"/>
        <v/>
      </c>
      <c r="AE954" s="116" t="str">
        <f t="shared" si="89"/>
        <v/>
      </c>
    </row>
    <row r="955" spans="2:31" ht="25.05" customHeight="1">
      <c r="B955" s="117"/>
      <c r="C955" s="117" t="s">
        <v>12</v>
      </c>
      <c r="D955" s="117"/>
      <c r="E955" s="117"/>
      <c r="F955" s="117"/>
      <c r="G955" s="117"/>
      <c r="H955" s="117"/>
      <c r="I955" s="117"/>
      <c r="J955" s="117"/>
      <c r="K955" s="117"/>
      <c r="L955" s="117"/>
      <c r="M955" s="118"/>
      <c r="N955" s="118"/>
      <c r="O955" s="118"/>
      <c r="P955" s="118"/>
      <c r="Q955" s="119"/>
      <c r="R955" s="119"/>
      <c r="S955" s="119"/>
      <c r="T955" s="119"/>
      <c r="U955" s="110">
        <f t="shared" si="85"/>
        <v>0</v>
      </c>
      <c r="V955" s="110">
        <f t="shared" si="84"/>
        <v>0</v>
      </c>
      <c r="W955" s="88"/>
      <c r="X955" s="111" t="str">
        <f>IF(ISNUMBER(B955), IF(COUNTIF($B$10:$B955, B955)=COUNTIF($B:$B, B955), "1", "0"), "")</f>
        <v/>
      </c>
      <c r="Y955" s="112">
        <f t="shared" si="86"/>
        <v>0</v>
      </c>
      <c r="Z955" s="113" t="str" cm="1">
        <f t="array" ref="Z955">_xlfn.IFS(S955="","未応札",S955&gt;0,"応札")</f>
        <v>未応札</v>
      </c>
      <c r="AA955" s="113" t="str" cm="1">
        <f t="array" ref="AA955">_xlfn.IFS(T955=0,"未約定",T955=S955,"約定",T955&lt;S955,"一部約定")</f>
        <v>未約定</v>
      </c>
      <c r="AB955" s="117"/>
      <c r="AC955" s="114" t="str">
        <f t="shared" si="87"/>
        <v/>
      </c>
      <c r="AD955" s="115" t="str">
        <f t="shared" si="88"/>
        <v/>
      </c>
      <c r="AE955" s="116" t="str">
        <f t="shared" si="89"/>
        <v/>
      </c>
    </row>
    <row r="956" spans="2:31" ht="25.05" customHeight="1">
      <c r="B956" s="117"/>
      <c r="C956" s="117" t="s">
        <v>12</v>
      </c>
      <c r="D956" s="117"/>
      <c r="E956" s="117"/>
      <c r="F956" s="117"/>
      <c r="G956" s="117"/>
      <c r="H956" s="117"/>
      <c r="I956" s="117"/>
      <c r="J956" s="117"/>
      <c r="K956" s="117"/>
      <c r="L956" s="117"/>
      <c r="M956" s="118"/>
      <c r="N956" s="118"/>
      <c r="O956" s="118"/>
      <c r="P956" s="118"/>
      <c r="Q956" s="119"/>
      <c r="R956" s="119"/>
      <c r="S956" s="119"/>
      <c r="T956" s="119"/>
      <c r="U956" s="110">
        <f t="shared" si="85"/>
        <v>0</v>
      </c>
      <c r="V956" s="110">
        <f t="shared" si="84"/>
        <v>0</v>
      </c>
      <c r="W956" s="88"/>
      <c r="X956" s="111" t="str">
        <f>IF(ISNUMBER(B956), IF(COUNTIF($B$10:$B956, B956)=COUNTIF($B:$B, B956), "1", "0"), "")</f>
        <v/>
      </c>
      <c r="Y956" s="112">
        <f t="shared" si="86"/>
        <v>0</v>
      </c>
      <c r="Z956" s="113" t="str" cm="1">
        <f t="array" ref="Z956">_xlfn.IFS(S956="","未応札",S956&gt;0,"応札")</f>
        <v>未応札</v>
      </c>
      <c r="AA956" s="113" t="str" cm="1">
        <f t="array" ref="AA956">_xlfn.IFS(T956=0,"未約定",T956=S956,"約定",T956&lt;S956,"一部約定")</f>
        <v>未約定</v>
      </c>
      <c r="AB956" s="117"/>
      <c r="AC956" s="114" t="str">
        <f t="shared" si="87"/>
        <v/>
      </c>
      <c r="AD956" s="115" t="str">
        <f t="shared" si="88"/>
        <v/>
      </c>
      <c r="AE956" s="116" t="str">
        <f t="shared" si="89"/>
        <v/>
      </c>
    </row>
    <row r="957" spans="2:31" ht="25.05" customHeight="1">
      <c r="B957" s="117"/>
      <c r="C957" s="117" t="s">
        <v>12</v>
      </c>
      <c r="D957" s="117"/>
      <c r="E957" s="117"/>
      <c r="F957" s="117"/>
      <c r="G957" s="117"/>
      <c r="H957" s="117"/>
      <c r="I957" s="117"/>
      <c r="J957" s="117"/>
      <c r="K957" s="117"/>
      <c r="L957" s="117"/>
      <c r="M957" s="118"/>
      <c r="N957" s="118"/>
      <c r="O957" s="118"/>
      <c r="P957" s="118"/>
      <c r="Q957" s="119"/>
      <c r="R957" s="119"/>
      <c r="S957" s="119"/>
      <c r="T957" s="119"/>
      <c r="U957" s="110">
        <f t="shared" si="85"/>
        <v>0</v>
      </c>
      <c r="V957" s="110">
        <f t="shared" si="84"/>
        <v>0</v>
      </c>
      <c r="W957" s="88"/>
      <c r="X957" s="111" t="str">
        <f>IF(ISNUMBER(B957), IF(COUNTIF($B$10:$B957, B957)=COUNTIF($B:$B, B957), "1", "0"), "")</f>
        <v/>
      </c>
      <c r="Y957" s="112">
        <f t="shared" si="86"/>
        <v>0</v>
      </c>
      <c r="Z957" s="113" t="str" cm="1">
        <f t="array" ref="Z957">_xlfn.IFS(S957="","未応札",S957&gt;0,"応札")</f>
        <v>未応札</v>
      </c>
      <c r="AA957" s="113" t="str" cm="1">
        <f t="array" ref="AA957">_xlfn.IFS(T957=0,"未約定",T957=S957,"約定",T957&lt;S957,"一部約定")</f>
        <v>未約定</v>
      </c>
      <c r="AB957" s="117"/>
      <c r="AC957" s="114" t="str">
        <f t="shared" si="87"/>
        <v/>
      </c>
      <c r="AD957" s="115" t="str">
        <f t="shared" si="88"/>
        <v/>
      </c>
      <c r="AE957" s="116" t="str">
        <f t="shared" si="89"/>
        <v/>
      </c>
    </row>
    <row r="958" spans="2:31" ht="25.05" customHeight="1">
      <c r="B958" s="117"/>
      <c r="C958" s="117" t="s">
        <v>12</v>
      </c>
      <c r="D958" s="117"/>
      <c r="E958" s="117"/>
      <c r="F958" s="117"/>
      <c r="G958" s="117"/>
      <c r="H958" s="117"/>
      <c r="I958" s="117"/>
      <c r="J958" s="117"/>
      <c r="K958" s="117"/>
      <c r="L958" s="117"/>
      <c r="M958" s="118"/>
      <c r="N958" s="118"/>
      <c r="O958" s="118"/>
      <c r="P958" s="118"/>
      <c r="Q958" s="119"/>
      <c r="R958" s="119"/>
      <c r="S958" s="119"/>
      <c r="T958" s="119"/>
      <c r="U958" s="110">
        <f t="shared" si="85"/>
        <v>0</v>
      </c>
      <c r="V958" s="110">
        <f t="shared" si="84"/>
        <v>0</v>
      </c>
      <c r="W958" s="88"/>
      <c r="X958" s="111" t="str">
        <f>IF(ISNUMBER(B958), IF(COUNTIF($B$10:$B958, B958)=COUNTIF($B:$B, B958), "1", "0"), "")</f>
        <v/>
      </c>
      <c r="Y958" s="112">
        <f t="shared" si="86"/>
        <v>0</v>
      </c>
      <c r="Z958" s="113" t="str" cm="1">
        <f t="array" ref="Z958">_xlfn.IFS(S958="","未応札",S958&gt;0,"応札")</f>
        <v>未応札</v>
      </c>
      <c r="AA958" s="113" t="str" cm="1">
        <f t="array" ref="AA958">_xlfn.IFS(T958=0,"未約定",T958=S958,"約定",T958&lt;S958,"一部約定")</f>
        <v>未約定</v>
      </c>
      <c r="AB958" s="117"/>
      <c r="AC958" s="114" t="str">
        <f t="shared" si="87"/>
        <v/>
      </c>
      <c r="AD958" s="115" t="str">
        <f t="shared" si="88"/>
        <v/>
      </c>
      <c r="AE958" s="116" t="str">
        <f t="shared" si="89"/>
        <v/>
      </c>
    </row>
    <row r="959" spans="2:31" ht="25.05" customHeight="1">
      <c r="B959" s="117"/>
      <c r="C959" s="117" t="s">
        <v>12</v>
      </c>
      <c r="D959" s="117"/>
      <c r="E959" s="117"/>
      <c r="F959" s="117"/>
      <c r="G959" s="117"/>
      <c r="H959" s="117"/>
      <c r="I959" s="117"/>
      <c r="J959" s="117"/>
      <c r="K959" s="117"/>
      <c r="L959" s="117"/>
      <c r="M959" s="118"/>
      <c r="N959" s="118"/>
      <c r="O959" s="118"/>
      <c r="P959" s="118"/>
      <c r="Q959" s="119"/>
      <c r="R959" s="119"/>
      <c r="S959" s="119"/>
      <c r="T959" s="119"/>
      <c r="U959" s="110">
        <f t="shared" si="85"/>
        <v>0</v>
      </c>
      <c r="V959" s="110">
        <f t="shared" si="84"/>
        <v>0</v>
      </c>
      <c r="W959" s="88"/>
      <c r="X959" s="111" t="str">
        <f>IF(ISNUMBER(B959), IF(COUNTIF($B$10:$B959, B959)=COUNTIF($B:$B, B959), "1", "0"), "")</f>
        <v/>
      </c>
      <c r="Y959" s="112">
        <f t="shared" si="86"/>
        <v>0</v>
      </c>
      <c r="Z959" s="113" t="str" cm="1">
        <f t="array" ref="Z959">_xlfn.IFS(S959="","未応札",S959&gt;0,"応札")</f>
        <v>未応札</v>
      </c>
      <c r="AA959" s="113" t="str" cm="1">
        <f t="array" ref="AA959">_xlfn.IFS(T959=0,"未約定",T959=S959,"約定",T959&lt;S959,"一部約定")</f>
        <v>未約定</v>
      </c>
      <c r="AB959" s="117"/>
      <c r="AC959" s="114" t="str">
        <f t="shared" si="87"/>
        <v/>
      </c>
      <c r="AD959" s="115" t="str">
        <f t="shared" si="88"/>
        <v/>
      </c>
      <c r="AE959" s="116" t="str">
        <f t="shared" si="89"/>
        <v/>
      </c>
    </row>
    <row r="960" spans="2:31" ht="25.05" customHeight="1">
      <c r="B960" s="117"/>
      <c r="C960" s="117" t="s">
        <v>12</v>
      </c>
      <c r="D960" s="117"/>
      <c r="E960" s="117"/>
      <c r="F960" s="117"/>
      <c r="G960" s="117"/>
      <c r="H960" s="117"/>
      <c r="I960" s="117"/>
      <c r="J960" s="117"/>
      <c r="K960" s="117"/>
      <c r="L960" s="117"/>
      <c r="M960" s="118"/>
      <c r="N960" s="118"/>
      <c r="O960" s="118"/>
      <c r="P960" s="118"/>
      <c r="Q960" s="119"/>
      <c r="R960" s="119"/>
      <c r="S960" s="119"/>
      <c r="T960" s="119"/>
      <c r="U960" s="110">
        <f t="shared" si="85"/>
        <v>0</v>
      </c>
      <c r="V960" s="110">
        <f t="shared" si="84"/>
        <v>0</v>
      </c>
      <c r="W960" s="88"/>
      <c r="X960" s="111" t="str">
        <f>IF(ISNUMBER(B960), IF(COUNTIF($B$10:$B960, B960)=COUNTIF($B:$B, B960), "1", "0"), "")</f>
        <v/>
      </c>
      <c r="Y960" s="112">
        <f t="shared" si="86"/>
        <v>0</v>
      </c>
      <c r="Z960" s="113" t="str" cm="1">
        <f t="array" ref="Z960">_xlfn.IFS(S960="","未応札",S960&gt;0,"応札")</f>
        <v>未応札</v>
      </c>
      <c r="AA960" s="113" t="str" cm="1">
        <f t="array" ref="AA960">_xlfn.IFS(T960=0,"未約定",T960=S960,"約定",T960&lt;S960,"一部約定")</f>
        <v>未約定</v>
      </c>
      <c r="AB960" s="117"/>
      <c r="AC960" s="114" t="str">
        <f t="shared" si="87"/>
        <v/>
      </c>
      <c r="AD960" s="115" t="str">
        <f t="shared" si="88"/>
        <v/>
      </c>
      <c r="AE960" s="116" t="str">
        <f t="shared" si="89"/>
        <v/>
      </c>
    </row>
    <row r="961" spans="2:31" ht="25.05" customHeight="1">
      <c r="B961" s="117"/>
      <c r="C961" s="117" t="s">
        <v>12</v>
      </c>
      <c r="D961" s="117"/>
      <c r="E961" s="117"/>
      <c r="F961" s="117"/>
      <c r="G961" s="117"/>
      <c r="H961" s="117"/>
      <c r="I961" s="117"/>
      <c r="J961" s="117"/>
      <c r="K961" s="117"/>
      <c r="L961" s="117"/>
      <c r="M961" s="118"/>
      <c r="N961" s="118"/>
      <c r="O961" s="118"/>
      <c r="P961" s="118"/>
      <c r="Q961" s="119"/>
      <c r="R961" s="119"/>
      <c r="S961" s="119"/>
      <c r="T961" s="119"/>
      <c r="U961" s="110">
        <f t="shared" si="85"/>
        <v>0</v>
      </c>
      <c r="V961" s="110">
        <f t="shared" si="84"/>
        <v>0</v>
      </c>
      <c r="W961" s="88"/>
      <c r="X961" s="111" t="str">
        <f>IF(ISNUMBER(B961), IF(COUNTIF($B$10:$B961, B961)=COUNTIF($B:$B, B961), "1", "0"), "")</f>
        <v/>
      </c>
      <c r="Y961" s="112">
        <f t="shared" si="86"/>
        <v>0</v>
      </c>
      <c r="Z961" s="113" t="str" cm="1">
        <f t="array" ref="Z961">_xlfn.IFS(S961="","未応札",S961&gt;0,"応札")</f>
        <v>未応札</v>
      </c>
      <c r="AA961" s="113" t="str" cm="1">
        <f t="array" ref="AA961">_xlfn.IFS(T961=0,"未約定",T961=S961,"約定",T961&lt;S961,"一部約定")</f>
        <v>未約定</v>
      </c>
      <c r="AB961" s="117"/>
      <c r="AC961" s="114" t="str">
        <f t="shared" si="87"/>
        <v/>
      </c>
      <c r="AD961" s="115" t="str">
        <f t="shared" si="88"/>
        <v/>
      </c>
      <c r="AE961" s="116" t="str">
        <f t="shared" si="89"/>
        <v/>
      </c>
    </row>
    <row r="962" spans="2:31" ht="25.05" customHeight="1">
      <c r="B962" s="117"/>
      <c r="C962" s="117" t="s">
        <v>12</v>
      </c>
      <c r="D962" s="117"/>
      <c r="E962" s="117"/>
      <c r="F962" s="117"/>
      <c r="G962" s="117"/>
      <c r="H962" s="117"/>
      <c r="I962" s="117"/>
      <c r="J962" s="117"/>
      <c r="K962" s="117"/>
      <c r="L962" s="117"/>
      <c r="M962" s="118"/>
      <c r="N962" s="118"/>
      <c r="O962" s="118"/>
      <c r="P962" s="118"/>
      <c r="Q962" s="119"/>
      <c r="R962" s="119"/>
      <c r="S962" s="119"/>
      <c r="T962" s="119"/>
      <c r="U962" s="110">
        <f t="shared" si="85"/>
        <v>0</v>
      </c>
      <c r="V962" s="110">
        <f t="shared" si="84"/>
        <v>0</v>
      </c>
      <c r="W962" s="88"/>
      <c r="X962" s="111" t="str">
        <f>IF(ISNUMBER(B962), IF(COUNTIF($B$10:$B962, B962)=COUNTIF($B:$B, B962), "1", "0"), "")</f>
        <v/>
      </c>
      <c r="Y962" s="112">
        <f t="shared" si="86"/>
        <v>0</v>
      </c>
      <c r="Z962" s="113" t="str" cm="1">
        <f t="array" ref="Z962">_xlfn.IFS(S962="","未応札",S962&gt;0,"応札")</f>
        <v>未応札</v>
      </c>
      <c r="AA962" s="113" t="str" cm="1">
        <f t="array" ref="AA962">_xlfn.IFS(T962=0,"未約定",T962=S962,"約定",T962&lt;S962,"一部約定")</f>
        <v>未約定</v>
      </c>
      <c r="AB962" s="117"/>
      <c r="AC962" s="114" t="str">
        <f t="shared" si="87"/>
        <v/>
      </c>
      <c r="AD962" s="115" t="str">
        <f t="shared" si="88"/>
        <v/>
      </c>
      <c r="AE962" s="116" t="str">
        <f t="shared" si="89"/>
        <v/>
      </c>
    </row>
    <row r="963" spans="2:31" ht="25.05" customHeight="1">
      <c r="B963" s="117"/>
      <c r="C963" s="117" t="s">
        <v>12</v>
      </c>
      <c r="D963" s="117"/>
      <c r="E963" s="117"/>
      <c r="F963" s="117"/>
      <c r="G963" s="117"/>
      <c r="H963" s="117"/>
      <c r="I963" s="117"/>
      <c r="J963" s="117"/>
      <c r="K963" s="117"/>
      <c r="L963" s="117"/>
      <c r="M963" s="118"/>
      <c r="N963" s="118"/>
      <c r="O963" s="118"/>
      <c r="P963" s="118"/>
      <c r="Q963" s="119"/>
      <c r="R963" s="119"/>
      <c r="S963" s="119"/>
      <c r="T963" s="119"/>
      <c r="U963" s="110">
        <f t="shared" si="85"/>
        <v>0</v>
      </c>
      <c r="V963" s="110">
        <f t="shared" si="84"/>
        <v>0</v>
      </c>
      <c r="W963" s="88"/>
      <c r="X963" s="111" t="str">
        <f>IF(ISNUMBER(B963), IF(COUNTIF($B$10:$B963, B963)=COUNTIF($B:$B, B963), "1", "0"), "")</f>
        <v/>
      </c>
      <c r="Y963" s="112">
        <f t="shared" si="86"/>
        <v>0</v>
      </c>
      <c r="Z963" s="113" t="str" cm="1">
        <f t="array" ref="Z963">_xlfn.IFS(S963="","未応札",S963&gt;0,"応札")</f>
        <v>未応札</v>
      </c>
      <c r="AA963" s="113" t="str" cm="1">
        <f t="array" ref="AA963">_xlfn.IFS(T963=0,"未約定",T963=S963,"約定",T963&lt;S963,"一部約定")</f>
        <v>未約定</v>
      </c>
      <c r="AB963" s="117"/>
      <c r="AC963" s="114" t="str">
        <f t="shared" si="87"/>
        <v/>
      </c>
      <c r="AD963" s="115" t="str">
        <f t="shared" si="88"/>
        <v/>
      </c>
      <c r="AE963" s="116" t="str">
        <f t="shared" si="89"/>
        <v/>
      </c>
    </row>
    <row r="964" spans="2:31" ht="25.05" customHeight="1">
      <c r="B964" s="117"/>
      <c r="C964" s="117" t="s">
        <v>12</v>
      </c>
      <c r="D964" s="117"/>
      <c r="E964" s="117"/>
      <c r="F964" s="117"/>
      <c r="G964" s="117"/>
      <c r="H964" s="117"/>
      <c r="I964" s="117"/>
      <c r="J964" s="117"/>
      <c r="K964" s="117"/>
      <c r="L964" s="117"/>
      <c r="M964" s="118"/>
      <c r="N964" s="118"/>
      <c r="O964" s="118"/>
      <c r="P964" s="118"/>
      <c r="Q964" s="119"/>
      <c r="R964" s="119"/>
      <c r="S964" s="119"/>
      <c r="T964" s="119"/>
      <c r="U964" s="110">
        <f t="shared" si="85"/>
        <v>0</v>
      </c>
      <c r="V964" s="110">
        <f t="shared" si="84"/>
        <v>0</v>
      </c>
      <c r="W964" s="88"/>
      <c r="X964" s="111" t="str">
        <f>IF(ISNUMBER(B964), IF(COUNTIF($B$10:$B964, B964)=COUNTIF($B:$B, B964), "1", "0"), "")</f>
        <v/>
      </c>
      <c r="Y964" s="112">
        <f t="shared" si="86"/>
        <v>0</v>
      </c>
      <c r="Z964" s="113" t="str" cm="1">
        <f t="array" ref="Z964">_xlfn.IFS(S964="","未応札",S964&gt;0,"応札")</f>
        <v>未応札</v>
      </c>
      <c r="AA964" s="113" t="str" cm="1">
        <f t="array" ref="AA964">_xlfn.IFS(T964=0,"未約定",T964=S964,"約定",T964&lt;S964,"一部約定")</f>
        <v>未約定</v>
      </c>
      <c r="AB964" s="117"/>
      <c r="AC964" s="114" t="str">
        <f t="shared" si="87"/>
        <v/>
      </c>
      <c r="AD964" s="115" t="str">
        <f t="shared" si="88"/>
        <v/>
      </c>
      <c r="AE964" s="116" t="str">
        <f t="shared" si="89"/>
        <v/>
      </c>
    </row>
    <row r="965" spans="2:31" ht="25.05" customHeight="1">
      <c r="B965" s="117"/>
      <c r="C965" s="117" t="s">
        <v>12</v>
      </c>
      <c r="D965" s="117"/>
      <c r="E965" s="117"/>
      <c r="F965" s="117"/>
      <c r="G965" s="117"/>
      <c r="H965" s="117"/>
      <c r="I965" s="117"/>
      <c r="J965" s="117"/>
      <c r="K965" s="117"/>
      <c r="L965" s="117"/>
      <c r="M965" s="118"/>
      <c r="N965" s="118"/>
      <c r="O965" s="118"/>
      <c r="P965" s="118"/>
      <c r="Q965" s="119"/>
      <c r="R965" s="119"/>
      <c r="S965" s="119"/>
      <c r="T965" s="119"/>
      <c r="U965" s="110">
        <f t="shared" si="85"/>
        <v>0</v>
      </c>
      <c r="V965" s="110">
        <f t="shared" si="84"/>
        <v>0</v>
      </c>
      <c r="W965" s="88"/>
      <c r="X965" s="111" t="str">
        <f>IF(ISNUMBER(B965), IF(COUNTIF($B$10:$B965, B965)=COUNTIF($B:$B, B965), "1", "0"), "")</f>
        <v/>
      </c>
      <c r="Y965" s="112">
        <f t="shared" si="86"/>
        <v>0</v>
      </c>
      <c r="Z965" s="113" t="str" cm="1">
        <f t="array" ref="Z965">_xlfn.IFS(S965="","未応札",S965&gt;0,"応札")</f>
        <v>未応札</v>
      </c>
      <c r="AA965" s="113" t="str" cm="1">
        <f t="array" ref="AA965">_xlfn.IFS(T965=0,"未約定",T965=S965,"約定",T965&lt;S965,"一部約定")</f>
        <v>未約定</v>
      </c>
      <c r="AB965" s="117"/>
      <c r="AC965" s="114" t="str">
        <f t="shared" si="87"/>
        <v/>
      </c>
      <c r="AD965" s="115" t="str">
        <f t="shared" si="88"/>
        <v/>
      </c>
      <c r="AE965" s="116" t="str">
        <f t="shared" si="89"/>
        <v/>
      </c>
    </row>
    <row r="966" spans="2:31" ht="25.05" customHeight="1">
      <c r="B966" s="117"/>
      <c r="C966" s="117" t="s">
        <v>12</v>
      </c>
      <c r="D966" s="117"/>
      <c r="E966" s="117"/>
      <c r="F966" s="117"/>
      <c r="G966" s="117"/>
      <c r="H966" s="117"/>
      <c r="I966" s="117"/>
      <c r="J966" s="117"/>
      <c r="K966" s="117"/>
      <c r="L966" s="117"/>
      <c r="M966" s="118"/>
      <c r="N966" s="118"/>
      <c r="O966" s="118"/>
      <c r="P966" s="118"/>
      <c r="Q966" s="119"/>
      <c r="R966" s="119"/>
      <c r="S966" s="119"/>
      <c r="T966" s="119"/>
      <c r="U966" s="110">
        <f t="shared" si="85"/>
        <v>0</v>
      </c>
      <c r="V966" s="110">
        <f t="shared" si="84"/>
        <v>0</v>
      </c>
      <c r="W966" s="88"/>
      <c r="X966" s="111" t="str">
        <f>IF(ISNUMBER(B966), IF(COUNTIF($B$10:$B966, B966)=COUNTIF($B:$B, B966), "1", "0"), "")</f>
        <v/>
      </c>
      <c r="Y966" s="112">
        <f t="shared" si="86"/>
        <v>0</v>
      </c>
      <c r="Z966" s="113" t="str" cm="1">
        <f t="array" ref="Z966">_xlfn.IFS(S966="","未応札",S966&gt;0,"応札")</f>
        <v>未応札</v>
      </c>
      <c r="AA966" s="113" t="str" cm="1">
        <f t="array" ref="AA966">_xlfn.IFS(T966=0,"未約定",T966=S966,"約定",T966&lt;S966,"一部約定")</f>
        <v>未約定</v>
      </c>
      <c r="AB966" s="117"/>
      <c r="AC966" s="114" t="str">
        <f t="shared" si="87"/>
        <v/>
      </c>
      <c r="AD966" s="115" t="str">
        <f t="shared" si="88"/>
        <v/>
      </c>
      <c r="AE966" s="116" t="str">
        <f t="shared" si="89"/>
        <v/>
      </c>
    </row>
    <row r="967" spans="2:31" ht="25.05" customHeight="1">
      <c r="B967" s="117"/>
      <c r="C967" s="117" t="s">
        <v>12</v>
      </c>
      <c r="D967" s="117"/>
      <c r="E967" s="117"/>
      <c r="F967" s="117"/>
      <c r="G967" s="117"/>
      <c r="H967" s="117"/>
      <c r="I967" s="117"/>
      <c r="J967" s="117"/>
      <c r="K967" s="117"/>
      <c r="L967" s="117"/>
      <c r="M967" s="118"/>
      <c r="N967" s="118"/>
      <c r="O967" s="118"/>
      <c r="P967" s="118"/>
      <c r="Q967" s="119"/>
      <c r="R967" s="119"/>
      <c r="S967" s="119"/>
      <c r="T967" s="119"/>
      <c r="U967" s="110">
        <f t="shared" si="85"/>
        <v>0</v>
      </c>
      <c r="V967" s="110">
        <f t="shared" si="84"/>
        <v>0</v>
      </c>
      <c r="W967" s="88"/>
      <c r="X967" s="111" t="str">
        <f>IF(ISNUMBER(B967), IF(COUNTIF($B$10:$B967, B967)=COUNTIF($B:$B, B967), "1", "0"), "")</f>
        <v/>
      </c>
      <c r="Y967" s="112">
        <f t="shared" si="86"/>
        <v>0</v>
      </c>
      <c r="Z967" s="113" t="str" cm="1">
        <f t="array" ref="Z967">_xlfn.IFS(S967="","未応札",S967&gt;0,"応札")</f>
        <v>未応札</v>
      </c>
      <c r="AA967" s="113" t="str" cm="1">
        <f t="array" ref="AA967">_xlfn.IFS(T967=0,"未約定",T967=S967,"約定",T967&lt;S967,"一部約定")</f>
        <v>未約定</v>
      </c>
      <c r="AB967" s="117"/>
      <c r="AC967" s="114" t="str">
        <f t="shared" si="87"/>
        <v/>
      </c>
      <c r="AD967" s="115" t="str">
        <f t="shared" si="88"/>
        <v/>
      </c>
      <c r="AE967" s="116" t="str">
        <f t="shared" si="89"/>
        <v/>
      </c>
    </row>
    <row r="968" spans="2:31" ht="25.05" customHeight="1">
      <c r="B968" s="117"/>
      <c r="C968" s="117" t="s">
        <v>12</v>
      </c>
      <c r="D968" s="117"/>
      <c r="E968" s="117"/>
      <c r="F968" s="117"/>
      <c r="G968" s="117"/>
      <c r="H968" s="117"/>
      <c r="I968" s="117"/>
      <c r="J968" s="117"/>
      <c r="K968" s="117"/>
      <c r="L968" s="117"/>
      <c r="M968" s="118"/>
      <c r="N968" s="118"/>
      <c r="O968" s="118"/>
      <c r="P968" s="118"/>
      <c r="Q968" s="119"/>
      <c r="R968" s="119"/>
      <c r="S968" s="119"/>
      <c r="T968" s="119"/>
      <c r="U968" s="110">
        <f t="shared" si="85"/>
        <v>0</v>
      </c>
      <c r="V968" s="110">
        <f t="shared" si="84"/>
        <v>0</v>
      </c>
      <c r="W968" s="88"/>
      <c r="X968" s="111" t="str">
        <f>IF(ISNUMBER(B968), IF(COUNTIF($B$10:$B968, B968)=COUNTIF($B:$B, B968), "1", "0"), "")</f>
        <v/>
      </c>
      <c r="Y968" s="112">
        <f t="shared" si="86"/>
        <v>0</v>
      </c>
      <c r="Z968" s="113" t="str" cm="1">
        <f t="array" ref="Z968">_xlfn.IFS(S968="","未応札",S968&gt;0,"応札")</f>
        <v>未応札</v>
      </c>
      <c r="AA968" s="113" t="str" cm="1">
        <f t="array" ref="AA968">_xlfn.IFS(T968=0,"未約定",T968=S968,"約定",T968&lt;S968,"一部約定")</f>
        <v>未約定</v>
      </c>
      <c r="AB968" s="117"/>
      <c r="AC968" s="114" t="str">
        <f t="shared" si="87"/>
        <v/>
      </c>
      <c r="AD968" s="115" t="str">
        <f t="shared" si="88"/>
        <v/>
      </c>
      <c r="AE968" s="116" t="str">
        <f t="shared" si="89"/>
        <v/>
      </c>
    </row>
    <row r="969" spans="2:31" ht="25.05" customHeight="1">
      <c r="B969" s="117"/>
      <c r="C969" s="117" t="s">
        <v>12</v>
      </c>
      <c r="D969" s="117"/>
      <c r="E969" s="117"/>
      <c r="F969" s="117"/>
      <c r="G969" s="117"/>
      <c r="H969" s="117"/>
      <c r="I969" s="117"/>
      <c r="J969" s="117"/>
      <c r="K969" s="117"/>
      <c r="L969" s="117"/>
      <c r="M969" s="118"/>
      <c r="N969" s="118"/>
      <c r="O969" s="118"/>
      <c r="P969" s="118"/>
      <c r="Q969" s="119"/>
      <c r="R969" s="119"/>
      <c r="S969" s="119"/>
      <c r="T969" s="119"/>
      <c r="U969" s="110">
        <f t="shared" si="85"/>
        <v>0</v>
      </c>
      <c r="V969" s="110">
        <f t="shared" si="84"/>
        <v>0</v>
      </c>
      <c r="W969" s="88"/>
      <c r="X969" s="111" t="str">
        <f>IF(ISNUMBER(B969), IF(COUNTIF($B$10:$B969, B969)=COUNTIF($B:$B, B969), "1", "0"), "")</f>
        <v/>
      </c>
      <c r="Y969" s="112">
        <f t="shared" si="86"/>
        <v>0</v>
      </c>
      <c r="Z969" s="113" t="str" cm="1">
        <f t="array" ref="Z969">_xlfn.IFS(S969="","未応札",S969&gt;0,"応札")</f>
        <v>未応札</v>
      </c>
      <c r="AA969" s="113" t="str" cm="1">
        <f t="array" ref="AA969">_xlfn.IFS(T969=0,"未約定",T969=S969,"約定",T969&lt;S969,"一部約定")</f>
        <v>未約定</v>
      </c>
      <c r="AB969" s="117"/>
      <c r="AC969" s="114" t="str">
        <f t="shared" si="87"/>
        <v/>
      </c>
      <c r="AD969" s="115" t="str">
        <f t="shared" si="88"/>
        <v/>
      </c>
      <c r="AE969" s="116" t="str">
        <f t="shared" si="89"/>
        <v/>
      </c>
    </row>
    <row r="970" spans="2:31" ht="25.05" customHeight="1">
      <c r="B970" s="117"/>
      <c r="C970" s="117" t="s">
        <v>12</v>
      </c>
      <c r="D970" s="117"/>
      <c r="E970" s="117"/>
      <c r="F970" s="117"/>
      <c r="G970" s="117"/>
      <c r="H970" s="117"/>
      <c r="I970" s="117"/>
      <c r="J970" s="117"/>
      <c r="K970" s="117"/>
      <c r="L970" s="117"/>
      <c r="M970" s="118"/>
      <c r="N970" s="118"/>
      <c r="O970" s="118"/>
      <c r="P970" s="118"/>
      <c r="Q970" s="119"/>
      <c r="R970" s="119"/>
      <c r="S970" s="119"/>
      <c r="T970" s="119"/>
      <c r="U970" s="110">
        <f t="shared" si="85"/>
        <v>0</v>
      </c>
      <c r="V970" s="110">
        <f t="shared" ref="V970:V1033" si="90">IF(W970 &gt; 0, SUMIFS(U:U, B:B, B970, Y:Y, 1), 0)</f>
        <v>0</v>
      </c>
      <c r="W970" s="88"/>
      <c r="X970" s="111" t="str">
        <f>IF(ISNUMBER(B970), IF(COUNTIF($B$10:$B970, B970)=COUNTIF($B:$B, B970), "1", "0"), "")</f>
        <v/>
      </c>
      <c r="Y970" s="112">
        <f t="shared" si="86"/>
        <v>0</v>
      </c>
      <c r="Z970" s="113" t="str" cm="1">
        <f t="array" ref="Z970">_xlfn.IFS(S970="","未応札",S970&gt;0,"応札")</f>
        <v>未応札</v>
      </c>
      <c r="AA970" s="113" t="str" cm="1">
        <f t="array" ref="AA970">_xlfn.IFS(T970=0,"未約定",T970=S970,"約定",T970&lt;S970,"一部約定")</f>
        <v>未約定</v>
      </c>
      <c r="AB970" s="117"/>
      <c r="AC970" s="114" t="str">
        <f t="shared" si="87"/>
        <v/>
      </c>
      <c r="AD970" s="115" t="str">
        <f t="shared" si="88"/>
        <v/>
      </c>
      <c r="AE970" s="116" t="str">
        <f t="shared" si="89"/>
        <v/>
      </c>
    </row>
    <row r="971" spans="2:31" ht="25.05" customHeight="1">
      <c r="B971" s="117"/>
      <c r="C971" s="117" t="s">
        <v>12</v>
      </c>
      <c r="D971" s="117"/>
      <c r="E971" s="117"/>
      <c r="F971" s="117"/>
      <c r="G971" s="117"/>
      <c r="H971" s="117"/>
      <c r="I971" s="117"/>
      <c r="J971" s="117"/>
      <c r="K971" s="117"/>
      <c r="L971" s="117"/>
      <c r="M971" s="118"/>
      <c r="N971" s="118"/>
      <c r="O971" s="118"/>
      <c r="P971" s="118"/>
      <c r="Q971" s="119"/>
      <c r="R971" s="119"/>
      <c r="S971" s="119"/>
      <c r="T971" s="119"/>
      <c r="U971" s="110">
        <f t="shared" ref="U971:U1034" si="91">P971*R971</f>
        <v>0</v>
      </c>
      <c r="V971" s="110">
        <f t="shared" si="90"/>
        <v>0</v>
      </c>
      <c r="W971" s="88"/>
      <c r="X971" s="111" t="str">
        <f>IF(ISNUMBER(B971), IF(COUNTIF($B$10:$B971, B971)=COUNTIF($B:$B, B971), "1", "0"), "")</f>
        <v/>
      </c>
      <c r="Y971" s="112">
        <f t="shared" ref="Y971:Y1034" si="92">IF(OR(C971="約定間全量不落(約定間停止・再起動)",
       C971="約定間全量不落(余力活用契約で最低出力維持)",
       C971="持ち下げ・起動供出機:約定間全量不落(約定間停止・再起動)",
       C971="持ち下げ・起動供出機:約定間全量不落(余力活用契約で最低出力維持)"), 1, 0)</f>
        <v>0</v>
      </c>
      <c r="Z971" s="113" t="str" cm="1">
        <f t="array" ref="Z971">_xlfn.IFS(S971="","未応札",S971&gt;0,"応札")</f>
        <v>未応札</v>
      </c>
      <c r="AA971" s="113" t="str" cm="1">
        <f t="array" ref="AA971">_xlfn.IFS(T971=0,"未約定",T971=S971,"約定",T971&lt;S971,"一部約定")</f>
        <v>未約定</v>
      </c>
      <c r="AB971" s="117"/>
      <c r="AC971" s="114" t="str">
        <f t="shared" ref="AC971:AC1034" si="93">IF(Z971="応札",
IF(AA971="未約定",
IF(OR(G971="該当(起動供出機)", G971="該当(持ち下げ供出機)"), O971*S971, M971*S971),
IF(AA971="一部約定",
IF(OR(G971="該当(起動供出機)", G971="該当(持ち下げ供出機)"), O971*(S971-T971), M971*(S971-T971)),
"")
),
""
)</f>
        <v/>
      </c>
      <c r="AD971" s="115" t="str">
        <f t="shared" ref="AD971:AD1034" si="94">IF(Q971=0,"", IF(OR(AA971="一部約定", AA971="未約定"), P971*(S971-T971), ""))</f>
        <v/>
      </c>
      <c r="AE971" s="116" t="str">
        <f t="shared" ref="AE971:AE1034" si="95">IF(AND(Z971="応札",AA971="未約定"), IF(V971&lt;&gt;0, IF(W971&lt;V971, IF(W971&lt;&gt;0, W971, ""), IF(V971&lt;&gt;0, V971, "")), IF(W971&lt;&gt;0, W971, "")), "")</f>
        <v/>
      </c>
    </row>
    <row r="972" spans="2:31" ht="25.05" customHeight="1">
      <c r="B972" s="117"/>
      <c r="C972" s="117" t="s">
        <v>12</v>
      </c>
      <c r="D972" s="117"/>
      <c r="E972" s="117"/>
      <c r="F972" s="117"/>
      <c r="G972" s="117"/>
      <c r="H972" s="117"/>
      <c r="I972" s="117"/>
      <c r="J972" s="117"/>
      <c r="K972" s="117"/>
      <c r="L972" s="117"/>
      <c r="M972" s="118"/>
      <c r="N972" s="118"/>
      <c r="O972" s="118"/>
      <c r="P972" s="118"/>
      <c r="Q972" s="119"/>
      <c r="R972" s="119"/>
      <c r="S972" s="119"/>
      <c r="T972" s="119"/>
      <c r="U972" s="110">
        <f t="shared" si="91"/>
        <v>0</v>
      </c>
      <c r="V972" s="110">
        <f t="shared" si="90"/>
        <v>0</v>
      </c>
      <c r="W972" s="88"/>
      <c r="X972" s="111" t="str">
        <f>IF(ISNUMBER(B972), IF(COUNTIF($B$10:$B972, B972)=COUNTIF($B:$B, B972), "1", "0"), "")</f>
        <v/>
      </c>
      <c r="Y972" s="112">
        <f t="shared" si="92"/>
        <v>0</v>
      </c>
      <c r="Z972" s="113" t="str" cm="1">
        <f t="array" ref="Z972">_xlfn.IFS(S972="","未応札",S972&gt;0,"応札")</f>
        <v>未応札</v>
      </c>
      <c r="AA972" s="113" t="str" cm="1">
        <f t="array" ref="AA972">_xlfn.IFS(T972=0,"未約定",T972=S972,"約定",T972&lt;S972,"一部約定")</f>
        <v>未約定</v>
      </c>
      <c r="AB972" s="117"/>
      <c r="AC972" s="114" t="str">
        <f t="shared" si="93"/>
        <v/>
      </c>
      <c r="AD972" s="115" t="str">
        <f t="shared" si="94"/>
        <v/>
      </c>
      <c r="AE972" s="116" t="str">
        <f t="shared" si="95"/>
        <v/>
      </c>
    </row>
    <row r="973" spans="2:31" ht="25.05" customHeight="1">
      <c r="B973" s="117"/>
      <c r="C973" s="117" t="s">
        <v>12</v>
      </c>
      <c r="D973" s="117"/>
      <c r="E973" s="117"/>
      <c r="F973" s="117"/>
      <c r="G973" s="117"/>
      <c r="H973" s="117"/>
      <c r="I973" s="117"/>
      <c r="J973" s="117"/>
      <c r="K973" s="117"/>
      <c r="L973" s="117"/>
      <c r="M973" s="118"/>
      <c r="N973" s="118"/>
      <c r="O973" s="118"/>
      <c r="P973" s="118"/>
      <c r="Q973" s="119"/>
      <c r="R973" s="119"/>
      <c r="S973" s="119"/>
      <c r="T973" s="119"/>
      <c r="U973" s="110">
        <f t="shared" si="91"/>
        <v>0</v>
      </c>
      <c r="V973" s="110">
        <f t="shared" si="90"/>
        <v>0</v>
      </c>
      <c r="W973" s="88"/>
      <c r="X973" s="111" t="str">
        <f>IF(ISNUMBER(B973), IF(COUNTIF($B$10:$B973, B973)=COUNTIF($B:$B, B973), "1", "0"), "")</f>
        <v/>
      </c>
      <c r="Y973" s="112">
        <f t="shared" si="92"/>
        <v>0</v>
      </c>
      <c r="Z973" s="113" t="str" cm="1">
        <f t="array" ref="Z973">_xlfn.IFS(S973="","未応札",S973&gt;0,"応札")</f>
        <v>未応札</v>
      </c>
      <c r="AA973" s="113" t="str" cm="1">
        <f t="array" ref="AA973">_xlfn.IFS(T973=0,"未約定",T973=S973,"約定",T973&lt;S973,"一部約定")</f>
        <v>未約定</v>
      </c>
      <c r="AB973" s="117"/>
      <c r="AC973" s="114" t="str">
        <f t="shared" si="93"/>
        <v/>
      </c>
      <c r="AD973" s="115" t="str">
        <f t="shared" si="94"/>
        <v/>
      </c>
      <c r="AE973" s="116" t="str">
        <f t="shared" si="95"/>
        <v/>
      </c>
    </row>
    <row r="974" spans="2:31" ht="25.05" customHeight="1">
      <c r="B974" s="117"/>
      <c r="C974" s="117" t="s">
        <v>12</v>
      </c>
      <c r="D974" s="117"/>
      <c r="E974" s="117"/>
      <c r="F974" s="117"/>
      <c r="G974" s="117"/>
      <c r="H974" s="117"/>
      <c r="I974" s="117"/>
      <c r="J974" s="117"/>
      <c r="K974" s="117"/>
      <c r="L974" s="117"/>
      <c r="M974" s="118"/>
      <c r="N974" s="118"/>
      <c r="O974" s="118"/>
      <c r="P974" s="118"/>
      <c r="Q974" s="119"/>
      <c r="R974" s="119"/>
      <c r="S974" s="119"/>
      <c r="T974" s="119"/>
      <c r="U974" s="110">
        <f t="shared" si="91"/>
        <v>0</v>
      </c>
      <c r="V974" s="110">
        <f t="shared" si="90"/>
        <v>0</v>
      </c>
      <c r="W974" s="88"/>
      <c r="X974" s="111" t="str">
        <f>IF(ISNUMBER(B974), IF(COUNTIF($B$10:$B974, B974)=COUNTIF($B:$B, B974), "1", "0"), "")</f>
        <v/>
      </c>
      <c r="Y974" s="112">
        <f t="shared" si="92"/>
        <v>0</v>
      </c>
      <c r="Z974" s="113" t="str" cm="1">
        <f t="array" ref="Z974">_xlfn.IFS(S974="","未応札",S974&gt;0,"応札")</f>
        <v>未応札</v>
      </c>
      <c r="AA974" s="113" t="str" cm="1">
        <f t="array" ref="AA974">_xlfn.IFS(T974=0,"未約定",T974=S974,"約定",T974&lt;S974,"一部約定")</f>
        <v>未約定</v>
      </c>
      <c r="AB974" s="117"/>
      <c r="AC974" s="114" t="str">
        <f t="shared" si="93"/>
        <v/>
      </c>
      <c r="AD974" s="115" t="str">
        <f t="shared" si="94"/>
        <v/>
      </c>
      <c r="AE974" s="116" t="str">
        <f t="shared" si="95"/>
        <v/>
      </c>
    </row>
    <row r="975" spans="2:31" ht="25.05" customHeight="1">
      <c r="B975" s="117"/>
      <c r="C975" s="117" t="s">
        <v>12</v>
      </c>
      <c r="D975" s="117"/>
      <c r="E975" s="117"/>
      <c r="F975" s="117"/>
      <c r="G975" s="117"/>
      <c r="H975" s="117"/>
      <c r="I975" s="117"/>
      <c r="J975" s="117"/>
      <c r="K975" s="117"/>
      <c r="L975" s="117"/>
      <c r="M975" s="118"/>
      <c r="N975" s="118"/>
      <c r="O975" s="118"/>
      <c r="P975" s="118"/>
      <c r="Q975" s="119"/>
      <c r="R975" s="119"/>
      <c r="S975" s="119"/>
      <c r="T975" s="119"/>
      <c r="U975" s="110">
        <f t="shared" si="91"/>
        <v>0</v>
      </c>
      <c r="V975" s="110">
        <f t="shared" si="90"/>
        <v>0</v>
      </c>
      <c r="W975" s="88"/>
      <c r="X975" s="111" t="str">
        <f>IF(ISNUMBER(B975), IF(COUNTIF($B$10:$B975, B975)=COUNTIF($B:$B, B975), "1", "0"), "")</f>
        <v/>
      </c>
      <c r="Y975" s="112">
        <f t="shared" si="92"/>
        <v>0</v>
      </c>
      <c r="Z975" s="113" t="str" cm="1">
        <f t="array" ref="Z975">_xlfn.IFS(S975="","未応札",S975&gt;0,"応札")</f>
        <v>未応札</v>
      </c>
      <c r="AA975" s="113" t="str" cm="1">
        <f t="array" ref="AA975">_xlfn.IFS(T975=0,"未約定",T975=S975,"約定",T975&lt;S975,"一部約定")</f>
        <v>未約定</v>
      </c>
      <c r="AB975" s="117"/>
      <c r="AC975" s="114" t="str">
        <f t="shared" si="93"/>
        <v/>
      </c>
      <c r="AD975" s="115" t="str">
        <f t="shared" si="94"/>
        <v/>
      </c>
      <c r="AE975" s="116" t="str">
        <f t="shared" si="95"/>
        <v/>
      </c>
    </row>
    <row r="976" spans="2:31" ht="25.05" customHeight="1">
      <c r="B976" s="117"/>
      <c r="C976" s="117" t="s">
        <v>12</v>
      </c>
      <c r="D976" s="117"/>
      <c r="E976" s="117"/>
      <c r="F976" s="117"/>
      <c r="G976" s="117"/>
      <c r="H976" s="117"/>
      <c r="I976" s="117"/>
      <c r="J976" s="117"/>
      <c r="K976" s="117"/>
      <c r="L976" s="117"/>
      <c r="M976" s="118"/>
      <c r="N976" s="118"/>
      <c r="O976" s="118"/>
      <c r="P976" s="118"/>
      <c r="Q976" s="119"/>
      <c r="R976" s="119"/>
      <c r="S976" s="119"/>
      <c r="T976" s="119"/>
      <c r="U976" s="110">
        <f t="shared" si="91"/>
        <v>0</v>
      </c>
      <c r="V976" s="110">
        <f t="shared" si="90"/>
        <v>0</v>
      </c>
      <c r="W976" s="88"/>
      <c r="X976" s="111" t="str">
        <f>IF(ISNUMBER(B976), IF(COUNTIF($B$10:$B976, B976)=COUNTIF($B:$B, B976), "1", "0"), "")</f>
        <v/>
      </c>
      <c r="Y976" s="112">
        <f t="shared" si="92"/>
        <v>0</v>
      </c>
      <c r="Z976" s="113" t="str" cm="1">
        <f t="array" ref="Z976">_xlfn.IFS(S976="","未応札",S976&gt;0,"応札")</f>
        <v>未応札</v>
      </c>
      <c r="AA976" s="113" t="str" cm="1">
        <f t="array" ref="AA976">_xlfn.IFS(T976=0,"未約定",T976=S976,"約定",T976&lt;S976,"一部約定")</f>
        <v>未約定</v>
      </c>
      <c r="AB976" s="117"/>
      <c r="AC976" s="114" t="str">
        <f t="shared" si="93"/>
        <v/>
      </c>
      <c r="AD976" s="115" t="str">
        <f t="shared" si="94"/>
        <v/>
      </c>
      <c r="AE976" s="116" t="str">
        <f t="shared" si="95"/>
        <v/>
      </c>
    </row>
    <row r="977" spans="2:31" ht="25.05" customHeight="1">
      <c r="B977" s="117"/>
      <c r="C977" s="117" t="s">
        <v>12</v>
      </c>
      <c r="D977" s="117"/>
      <c r="E977" s="117"/>
      <c r="F977" s="117"/>
      <c r="G977" s="117"/>
      <c r="H977" s="117"/>
      <c r="I977" s="117"/>
      <c r="J977" s="117"/>
      <c r="K977" s="117"/>
      <c r="L977" s="117"/>
      <c r="M977" s="118"/>
      <c r="N977" s="118"/>
      <c r="O977" s="118"/>
      <c r="P977" s="118"/>
      <c r="Q977" s="119"/>
      <c r="R977" s="119"/>
      <c r="S977" s="119"/>
      <c r="T977" s="119"/>
      <c r="U977" s="110">
        <f t="shared" si="91"/>
        <v>0</v>
      </c>
      <c r="V977" s="110">
        <f t="shared" si="90"/>
        <v>0</v>
      </c>
      <c r="W977" s="88"/>
      <c r="X977" s="111" t="str">
        <f>IF(ISNUMBER(B977), IF(COUNTIF($B$10:$B977, B977)=COUNTIF($B:$B, B977), "1", "0"), "")</f>
        <v/>
      </c>
      <c r="Y977" s="112">
        <f t="shared" si="92"/>
        <v>0</v>
      </c>
      <c r="Z977" s="113" t="str" cm="1">
        <f t="array" ref="Z977">_xlfn.IFS(S977="","未応札",S977&gt;0,"応札")</f>
        <v>未応札</v>
      </c>
      <c r="AA977" s="113" t="str" cm="1">
        <f t="array" ref="AA977">_xlfn.IFS(T977=0,"未約定",T977=S977,"約定",T977&lt;S977,"一部約定")</f>
        <v>未約定</v>
      </c>
      <c r="AB977" s="117"/>
      <c r="AC977" s="114" t="str">
        <f t="shared" si="93"/>
        <v/>
      </c>
      <c r="AD977" s="115" t="str">
        <f t="shared" si="94"/>
        <v/>
      </c>
      <c r="AE977" s="116" t="str">
        <f t="shared" si="95"/>
        <v/>
      </c>
    </row>
    <row r="978" spans="2:31" ht="25.05" customHeight="1">
      <c r="B978" s="117"/>
      <c r="C978" s="117" t="s">
        <v>12</v>
      </c>
      <c r="D978" s="117"/>
      <c r="E978" s="117"/>
      <c r="F978" s="117"/>
      <c r="G978" s="117"/>
      <c r="H978" s="117"/>
      <c r="I978" s="117"/>
      <c r="J978" s="117"/>
      <c r="K978" s="117"/>
      <c r="L978" s="117"/>
      <c r="M978" s="118"/>
      <c r="N978" s="118"/>
      <c r="O978" s="118"/>
      <c r="P978" s="118"/>
      <c r="Q978" s="119"/>
      <c r="R978" s="119"/>
      <c r="S978" s="119"/>
      <c r="T978" s="119"/>
      <c r="U978" s="110">
        <f t="shared" si="91"/>
        <v>0</v>
      </c>
      <c r="V978" s="110">
        <f t="shared" si="90"/>
        <v>0</v>
      </c>
      <c r="W978" s="88"/>
      <c r="X978" s="111" t="str">
        <f>IF(ISNUMBER(B978), IF(COUNTIF($B$10:$B978, B978)=COUNTIF($B:$B, B978), "1", "0"), "")</f>
        <v/>
      </c>
      <c r="Y978" s="112">
        <f t="shared" si="92"/>
        <v>0</v>
      </c>
      <c r="Z978" s="113" t="str" cm="1">
        <f t="array" ref="Z978">_xlfn.IFS(S978="","未応札",S978&gt;0,"応札")</f>
        <v>未応札</v>
      </c>
      <c r="AA978" s="113" t="str" cm="1">
        <f t="array" ref="AA978">_xlfn.IFS(T978=0,"未約定",T978=S978,"約定",T978&lt;S978,"一部約定")</f>
        <v>未約定</v>
      </c>
      <c r="AB978" s="117"/>
      <c r="AC978" s="114" t="str">
        <f t="shared" si="93"/>
        <v/>
      </c>
      <c r="AD978" s="115" t="str">
        <f t="shared" si="94"/>
        <v/>
      </c>
      <c r="AE978" s="116" t="str">
        <f t="shared" si="95"/>
        <v/>
      </c>
    </row>
    <row r="979" spans="2:31" ht="25.05" customHeight="1">
      <c r="B979" s="117"/>
      <c r="C979" s="117" t="s">
        <v>12</v>
      </c>
      <c r="D979" s="117"/>
      <c r="E979" s="117"/>
      <c r="F979" s="117"/>
      <c r="G979" s="117"/>
      <c r="H979" s="117"/>
      <c r="I979" s="117"/>
      <c r="J979" s="117"/>
      <c r="K979" s="117"/>
      <c r="L979" s="117"/>
      <c r="M979" s="118"/>
      <c r="N979" s="118"/>
      <c r="O979" s="118"/>
      <c r="P979" s="118"/>
      <c r="Q979" s="119"/>
      <c r="R979" s="119"/>
      <c r="S979" s="119"/>
      <c r="T979" s="119"/>
      <c r="U979" s="110">
        <f t="shared" si="91"/>
        <v>0</v>
      </c>
      <c r="V979" s="110">
        <f t="shared" si="90"/>
        <v>0</v>
      </c>
      <c r="W979" s="88"/>
      <c r="X979" s="111" t="str">
        <f>IF(ISNUMBER(B979), IF(COUNTIF($B$10:$B979, B979)=COUNTIF($B:$B, B979), "1", "0"), "")</f>
        <v/>
      </c>
      <c r="Y979" s="112">
        <f t="shared" si="92"/>
        <v>0</v>
      </c>
      <c r="Z979" s="113" t="str" cm="1">
        <f t="array" ref="Z979">_xlfn.IFS(S979="","未応札",S979&gt;0,"応札")</f>
        <v>未応札</v>
      </c>
      <c r="AA979" s="113" t="str" cm="1">
        <f t="array" ref="AA979">_xlfn.IFS(T979=0,"未約定",T979=S979,"約定",T979&lt;S979,"一部約定")</f>
        <v>未約定</v>
      </c>
      <c r="AB979" s="117"/>
      <c r="AC979" s="114" t="str">
        <f t="shared" si="93"/>
        <v/>
      </c>
      <c r="AD979" s="115" t="str">
        <f t="shared" si="94"/>
        <v/>
      </c>
      <c r="AE979" s="116" t="str">
        <f t="shared" si="95"/>
        <v/>
      </c>
    </row>
    <row r="980" spans="2:31" ht="25.05" customHeight="1">
      <c r="B980" s="117"/>
      <c r="C980" s="117" t="s">
        <v>12</v>
      </c>
      <c r="D980" s="117"/>
      <c r="E980" s="117"/>
      <c r="F980" s="117"/>
      <c r="G980" s="117"/>
      <c r="H980" s="117"/>
      <c r="I980" s="117"/>
      <c r="J980" s="117"/>
      <c r="K980" s="117"/>
      <c r="L980" s="117"/>
      <c r="M980" s="118"/>
      <c r="N980" s="118"/>
      <c r="O980" s="118"/>
      <c r="P980" s="118"/>
      <c r="Q980" s="119"/>
      <c r="R980" s="119"/>
      <c r="S980" s="119"/>
      <c r="T980" s="119"/>
      <c r="U980" s="110">
        <f t="shared" si="91"/>
        <v>0</v>
      </c>
      <c r="V980" s="110">
        <f t="shared" si="90"/>
        <v>0</v>
      </c>
      <c r="W980" s="88"/>
      <c r="X980" s="111" t="str">
        <f>IF(ISNUMBER(B980), IF(COUNTIF($B$10:$B980, B980)=COUNTIF($B:$B, B980), "1", "0"), "")</f>
        <v/>
      </c>
      <c r="Y980" s="112">
        <f t="shared" si="92"/>
        <v>0</v>
      </c>
      <c r="Z980" s="113" t="str" cm="1">
        <f t="array" ref="Z980">_xlfn.IFS(S980="","未応札",S980&gt;0,"応札")</f>
        <v>未応札</v>
      </c>
      <c r="AA980" s="113" t="str" cm="1">
        <f t="array" ref="AA980">_xlfn.IFS(T980=0,"未約定",T980=S980,"約定",T980&lt;S980,"一部約定")</f>
        <v>未約定</v>
      </c>
      <c r="AB980" s="117"/>
      <c r="AC980" s="114" t="str">
        <f t="shared" si="93"/>
        <v/>
      </c>
      <c r="AD980" s="115" t="str">
        <f t="shared" si="94"/>
        <v/>
      </c>
      <c r="AE980" s="116" t="str">
        <f t="shared" si="95"/>
        <v/>
      </c>
    </row>
    <row r="981" spans="2:31" ht="25.05" customHeight="1">
      <c r="B981" s="117"/>
      <c r="C981" s="117" t="s">
        <v>12</v>
      </c>
      <c r="D981" s="117"/>
      <c r="E981" s="117"/>
      <c r="F981" s="117"/>
      <c r="G981" s="117"/>
      <c r="H981" s="117"/>
      <c r="I981" s="117"/>
      <c r="J981" s="117"/>
      <c r="K981" s="117"/>
      <c r="L981" s="117"/>
      <c r="M981" s="118"/>
      <c r="N981" s="118"/>
      <c r="O981" s="118"/>
      <c r="P981" s="118"/>
      <c r="Q981" s="119"/>
      <c r="R981" s="119"/>
      <c r="S981" s="119"/>
      <c r="T981" s="119"/>
      <c r="U981" s="110">
        <f t="shared" si="91"/>
        <v>0</v>
      </c>
      <c r="V981" s="110">
        <f t="shared" si="90"/>
        <v>0</v>
      </c>
      <c r="W981" s="88"/>
      <c r="X981" s="111" t="str">
        <f>IF(ISNUMBER(B981), IF(COUNTIF($B$10:$B981, B981)=COUNTIF($B:$B, B981), "1", "0"), "")</f>
        <v/>
      </c>
      <c r="Y981" s="112">
        <f t="shared" si="92"/>
        <v>0</v>
      </c>
      <c r="Z981" s="113" t="str" cm="1">
        <f t="array" ref="Z981">_xlfn.IFS(S981="","未応札",S981&gt;0,"応札")</f>
        <v>未応札</v>
      </c>
      <c r="AA981" s="113" t="str" cm="1">
        <f t="array" ref="AA981">_xlfn.IFS(T981=0,"未約定",T981=S981,"約定",T981&lt;S981,"一部約定")</f>
        <v>未約定</v>
      </c>
      <c r="AB981" s="117"/>
      <c r="AC981" s="114" t="str">
        <f t="shared" si="93"/>
        <v/>
      </c>
      <c r="AD981" s="115" t="str">
        <f t="shared" si="94"/>
        <v/>
      </c>
      <c r="AE981" s="116" t="str">
        <f t="shared" si="95"/>
        <v/>
      </c>
    </row>
    <row r="982" spans="2:31" ht="25.05" customHeight="1">
      <c r="B982" s="117"/>
      <c r="C982" s="117" t="s">
        <v>12</v>
      </c>
      <c r="D982" s="117"/>
      <c r="E982" s="117"/>
      <c r="F982" s="117"/>
      <c r="G982" s="117"/>
      <c r="H982" s="117"/>
      <c r="I982" s="117"/>
      <c r="J982" s="117"/>
      <c r="K982" s="117"/>
      <c r="L982" s="117"/>
      <c r="M982" s="118"/>
      <c r="N982" s="118"/>
      <c r="O982" s="118"/>
      <c r="P982" s="118"/>
      <c r="Q982" s="119"/>
      <c r="R982" s="119"/>
      <c r="S982" s="119"/>
      <c r="T982" s="119"/>
      <c r="U982" s="110">
        <f t="shared" si="91"/>
        <v>0</v>
      </c>
      <c r="V982" s="110">
        <f t="shared" si="90"/>
        <v>0</v>
      </c>
      <c r="W982" s="88"/>
      <c r="X982" s="111" t="str">
        <f>IF(ISNUMBER(B982), IF(COUNTIF($B$10:$B982, B982)=COUNTIF($B:$B, B982), "1", "0"), "")</f>
        <v/>
      </c>
      <c r="Y982" s="112">
        <f t="shared" si="92"/>
        <v>0</v>
      </c>
      <c r="Z982" s="113" t="str" cm="1">
        <f t="array" ref="Z982">_xlfn.IFS(S982="","未応札",S982&gt;0,"応札")</f>
        <v>未応札</v>
      </c>
      <c r="AA982" s="113" t="str" cm="1">
        <f t="array" ref="AA982">_xlfn.IFS(T982=0,"未約定",T982=S982,"約定",T982&lt;S982,"一部約定")</f>
        <v>未約定</v>
      </c>
      <c r="AB982" s="117"/>
      <c r="AC982" s="114" t="str">
        <f t="shared" si="93"/>
        <v/>
      </c>
      <c r="AD982" s="115" t="str">
        <f t="shared" si="94"/>
        <v/>
      </c>
      <c r="AE982" s="116" t="str">
        <f t="shared" si="95"/>
        <v/>
      </c>
    </row>
    <row r="983" spans="2:31" ht="25.05" customHeight="1">
      <c r="B983" s="117"/>
      <c r="C983" s="117" t="s">
        <v>12</v>
      </c>
      <c r="D983" s="117"/>
      <c r="E983" s="117"/>
      <c r="F983" s="117"/>
      <c r="G983" s="117"/>
      <c r="H983" s="117"/>
      <c r="I983" s="117"/>
      <c r="J983" s="117"/>
      <c r="K983" s="117"/>
      <c r="L983" s="117"/>
      <c r="M983" s="118"/>
      <c r="N983" s="118"/>
      <c r="O983" s="118"/>
      <c r="P983" s="118"/>
      <c r="Q983" s="119"/>
      <c r="R983" s="119"/>
      <c r="S983" s="119"/>
      <c r="T983" s="119"/>
      <c r="U983" s="110">
        <f t="shared" si="91"/>
        <v>0</v>
      </c>
      <c r="V983" s="110">
        <f t="shared" si="90"/>
        <v>0</v>
      </c>
      <c r="W983" s="88"/>
      <c r="X983" s="111" t="str">
        <f>IF(ISNUMBER(B983), IF(COUNTIF($B$10:$B983, B983)=COUNTIF($B:$B, B983), "1", "0"), "")</f>
        <v/>
      </c>
      <c r="Y983" s="112">
        <f t="shared" si="92"/>
        <v>0</v>
      </c>
      <c r="Z983" s="113" t="str" cm="1">
        <f t="array" ref="Z983">_xlfn.IFS(S983="","未応札",S983&gt;0,"応札")</f>
        <v>未応札</v>
      </c>
      <c r="AA983" s="113" t="str" cm="1">
        <f t="array" ref="AA983">_xlfn.IFS(T983=0,"未約定",T983=S983,"約定",T983&lt;S983,"一部約定")</f>
        <v>未約定</v>
      </c>
      <c r="AB983" s="117"/>
      <c r="AC983" s="114" t="str">
        <f t="shared" si="93"/>
        <v/>
      </c>
      <c r="AD983" s="115" t="str">
        <f t="shared" si="94"/>
        <v/>
      </c>
      <c r="AE983" s="116" t="str">
        <f t="shared" si="95"/>
        <v/>
      </c>
    </row>
    <row r="984" spans="2:31" ht="25.05" customHeight="1">
      <c r="B984" s="117"/>
      <c r="C984" s="117" t="s">
        <v>12</v>
      </c>
      <c r="D984" s="117"/>
      <c r="E984" s="117"/>
      <c r="F984" s="117"/>
      <c r="G984" s="117"/>
      <c r="H984" s="117"/>
      <c r="I984" s="117"/>
      <c r="J984" s="117"/>
      <c r="K984" s="117"/>
      <c r="L984" s="117"/>
      <c r="M984" s="118"/>
      <c r="N984" s="118"/>
      <c r="O984" s="118"/>
      <c r="P984" s="118"/>
      <c r="Q984" s="119"/>
      <c r="R984" s="119"/>
      <c r="S984" s="119"/>
      <c r="T984" s="119"/>
      <c r="U984" s="110">
        <f t="shared" si="91"/>
        <v>0</v>
      </c>
      <c r="V984" s="110">
        <f t="shared" si="90"/>
        <v>0</v>
      </c>
      <c r="W984" s="88"/>
      <c r="X984" s="111" t="str">
        <f>IF(ISNUMBER(B984), IF(COUNTIF($B$10:$B984, B984)=COUNTIF($B:$B, B984), "1", "0"), "")</f>
        <v/>
      </c>
      <c r="Y984" s="112">
        <f t="shared" si="92"/>
        <v>0</v>
      </c>
      <c r="Z984" s="113" t="str" cm="1">
        <f t="array" ref="Z984">_xlfn.IFS(S984="","未応札",S984&gt;0,"応札")</f>
        <v>未応札</v>
      </c>
      <c r="AA984" s="113" t="str" cm="1">
        <f t="array" ref="AA984">_xlfn.IFS(T984=0,"未約定",T984=S984,"約定",T984&lt;S984,"一部約定")</f>
        <v>未約定</v>
      </c>
      <c r="AB984" s="117"/>
      <c r="AC984" s="114" t="str">
        <f t="shared" si="93"/>
        <v/>
      </c>
      <c r="AD984" s="115" t="str">
        <f t="shared" si="94"/>
        <v/>
      </c>
      <c r="AE984" s="116" t="str">
        <f t="shared" si="95"/>
        <v/>
      </c>
    </row>
    <row r="985" spans="2:31" ht="25.05" customHeight="1">
      <c r="B985" s="117"/>
      <c r="C985" s="117" t="s">
        <v>12</v>
      </c>
      <c r="D985" s="117"/>
      <c r="E985" s="117"/>
      <c r="F985" s="117"/>
      <c r="G985" s="117"/>
      <c r="H985" s="117"/>
      <c r="I985" s="117"/>
      <c r="J985" s="117"/>
      <c r="K985" s="117"/>
      <c r="L985" s="117"/>
      <c r="M985" s="118"/>
      <c r="N985" s="118"/>
      <c r="O985" s="118"/>
      <c r="P985" s="118"/>
      <c r="Q985" s="119"/>
      <c r="R985" s="119"/>
      <c r="S985" s="119"/>
      <c r="T985" s="119"/>
      <c r="U985" s="110">
        <f t="shared" si="91"/>
        <v>0</v>
      </c>
      <c r="V985" s="110">
        <f t="shared" si="90"/>
        <v>0</v>
      </c>
      <c r="W985" s="88"/>
      <c r="X985" s="111" t="str">
        <f>IF(ISNUMBER(B985), IF(COUNTIF($B$10:$B985, B985)=COUNTIF($B:$B, B985), "1", "0"), "")</f>
        <v/>
      </c>
      <c r="Y985" s="112">
        <f t="shared" si="92"/>
        <v>0</v>
      </c>
      <c r="Z985" s="113" t="str" cm="1">
        <f t="array" ref="Z985">_xlfn.IFS(S985="","未応札",S985&gt;0,"応札")</f>
        <v>未応札</v>
      </c>
      <c r="AA985" s="113" t="str" cm="1">
        <f t="array" ref="AA985">_xlfn.IFS(T985=0,"未約定",T985=S985,"約定",T985&lt;S985,"一部約定")</f>
        <v>未約定</v>
      </c>
      <c r="AB985" s="117"/>
      <c r="AC985" s="114" t="str">
        <f t="shared" si="93"/>
        <v/>
      </c>
      <c r="AD985" s="115" t="str">
        <f t="shared" si="94"/>
        <v/>
      </c>
      <c r="AE985" s="116" t="str">
        <f t="shared" si="95"/>
        <v/>
      </c>
    </row>
    <row r="986" spans="2:31" ht="25.05" customHeight="1">
      <c r="B986" s="117"/>
      <c r="C986" s="117" t="s">
        <v>12</v>
      </c>
      <c r="D986" s="117"/>
      <c r="E986" s="117"/>
      <c r="F986" s="117"/>
      <c r="G986" s="117"/>
      <c r="H986" s="117"/>
      <c r="I986" s="117"/>
      <c r="J986" s="117"/>
      <c r="K986" s="117"/>
      <c r="L986" s="117"/>
      <c r="M986" s="118"/>
      <c r="N986" s="118"/>
      <c r="O986" s="118"/>
      <c r="P986" s="118"/>
      <c r="Q986" s="119"/>
      <c r="R986" s="119"/>
      <c r="S986" s="119"/>
      <c r="T986" s="119"/>
      <c r="U986" s="110">
        <f t="shared" si="91"/>
        <v>0</v>
      </c>
      <c r="V986" s="110">
        <f t="shared" si="90"/>
        <v>0</v>
      </c>
      <c r="W986" s="88"/>
      <c r="X986" s="111" t="str">
        <f>IF(ISNUMBER(B986), IF(COUNTIF($B$10:$B986, B986)=COUNTIF($B:$B, B986), "1", "0"), "")</f>
        <v/>
      </c>
      <c r="Y986" s="112">
        <f t="shared" si="92"/>
        <v>0</v>
      </c>
      <c r="Z986" s="113" t="str" cm="1">
        <f t="array" ref="Z986">_xlfn.IFS(S986="","未応札",S986&gt;0,"応札")</f>
        <v>未応札</v>
      </c>
      <c r="AA986" s="113" t="str" cm="1">
        <f t="array" ref="AA986">_xlfn.IFS(T986=0,"未約定",T986=S986,"約定",T986&lt;S986,"一部約定")</f>
        <v>未約定</v>
      </c>
      <c r="AB986" s="117"/>
      <c r="AC986" s="114" t="str">
        <f t="shared" si="93"/>
        <v/>
      </c>
      <c r="AD986" s="115" t="str">
        <f t="shared" si="94"/>
        <v/>
      </c>
      <c r="AE986" s="116" t="str">
        <f t="shared" si="95"/>
        <v/>
      </c>
    </row>
    <row r="987" spans="2:31" ht="25.05" customHeight="1">
      <c r="B987" s="117"/>
      <c r="C987" s="117" t="s">
        <v>12</v>
      </c>
      <c r="D987" s="117"/>
      <c r="E987" s="117"/>
      <c r="F987" s="117"/>
      <c r="G987" s="117"/>
      <c r="H987" s="117"/>
      <c r="I987" s="117"/>
      <c r="J987" s="117"/>
      <c r="K987" s="117"/>
      <c r="L987" s="117"/>
      <c r="M987" s="118"/>
      <c r="N987" s="118"/>
      <c r="O987" s="118"/>
      <c r="P987" s="118"/>
      <c r="Q987" s="119"/>
      <c r="R987" s="119"/>
      <c r="S987" s="119"/>
      <c r="T987" s="119"/>
      <c r="U987" s="110">
        <f t="shared" si="91"/>
        <v>0</v>
      </c>
      <c r="V987" s="110">
        <f t="shared" si="90"/>
        <v>0</v>
      </c>
      <c r="W987" s="88"/>
      <c r="X987" s="111" t="str">
        <f>IF(ISNUMBER(B987), IF(COUNTIF($B$10:$B987, B987)=COUNTIF($B:$B, B987), "1", "0"), "")</f>
        <v/>
      </c>
      <c r="Y987" s="112">
        <f t="shared" si="92"/>
        <v>0</v>
      </c>
      <c r="Z987" s="113" t="str" cm="1">
        <f t="array" ref="Z987">_xlfn.IFS(S987="","未応札",S987&gt;0,"応札")</f>
        <v>未応札</v>
      </c>
      <c r="AA987" s="113" t="str" cm="1">
        <f t="array" ref="AA987">_xlfn.IFS(T987=0,"未約定",T987=S987,"約定",T987&lt;S987,"一部約定")</f>
        <v>未約定</v>
      </c>
      <c r="AB987" s="117"/>
      <c r="AC987" s="114" t="str">
        <f t="shared" si="93"/>
        <v/>
      </c>
      <c r="AD987" s="115" t="str">
        <f t="shared" si="94"/>
        <v/>
      </c>
      <c r="AE987" s="116" t="str">
        <f t="shared" si="95"/>
        <v/>
      </c>
    </row>
    <row r="988" spans="2:31" ht="25.05" customHeight="1">
      <c r="B988" s="117"/>
      <c r="C988" s="117" t="s">
        <v>12</v>
      </c>
      <c r="D988" s="117"/>
      <c r="E988" s="117"/>
      <c r="F988" s="117"/>
      <c r="G988" s="117"/>
      <c r="H988" s="117"/>
      <c r="I988" s="117"/>
      <c r="J988" s="117"/>
      <c r="K988" s="117"/>
      <c r="L988" s="117"/>
      <c r="M988" s="118"/>
      <c r="N988" s="118"/>
      <c r="O988" s="118"/>
      <c r="P988" s="118"/>
      <c r="Q988" s="119"/>
      <c r="R988" s="119"/>
      <c r="S988" s="119"/>
      <c r="T988" s="119"/>
      <c r="U988" s="110">
        <f t="shared" si="91"/>
        <v>0</v>
      </c>
      <c r="V988" s="110">
        <f t="shared" si="90"/>
        <v>0</v>
      </c>
      <c r="W988" s="88"/>
      <c r="X988" s="111" t="str">
        <f>IF(ISNUMBER(B988), IF(COUNTIF($B$10:$B988, B988)=COUNTIF($B:$B, B988), "1", "0"), "")</f>
        <v/>
      </c>
      <c r="Y988" s="112">
        <f t="shared" si="92"/>
        <v>0</v>
      </c>
      <c r="Z988" s="113" t="str" cm="1">
        <f t="array" ref="Z988">_xlfn.IFS(S988="","未応札",S988&gt;0,"応札")</f>
        <v>未応札</v>
      </c>
      <c r="AA988" s="113" t="str" cm="1">
        <f t="array" ref="AA988">_xlfn.IFS(T988=0,"未約定",T988=S988,"約定",T988&lt;S988,"一部約定")</f>
        <v>未約定</v>
      </c>
      <c r="AB988" s="117"/>
      <c r="AC988" s="114" t="str">
        <f t="shared" si="93"/>
        <v/>
      </c>
      <c r="AD988" s="115" t="str">
        <f t="shared" si="94"/>
        <v/>
      </c>
      <c r="AE988" s="116" t="str">
        <f t="shared" si="95"/>
        <v/>
      </c>
    </row>
    <row r="989" spans="2:31" ht="25.05" customHeight="1">
      <c r="B989" s="117"/>
      <c r="C989" s="117" t="s">
        <v>12</v>
      </c>
      <c r="D989" s="117"/>
      <c r="E989" s="117"/>
      <c r="F989" s="117"/>
      <c r="G989" s="117"/>
      <c r="H989" s="117"/>
      <c r="I989" s="117"/>
      <c r="J989" s="117"/>
      <c r="K989" s="117"/>
      <c r="L989" s="117"/>
      <c r="M989" s="118"/>
      <c r="N989" s="118"/>
      <c r="O989" s="118"/>
      <c r="P989" s="118"/>
      <c r="Q989" s="119"/>
      <c r="R989" s="119"/>
      <c r="S989" s="119"/>
      <c r="T989" s="119"/>
      <c r="U989" s="110">
        <f t="shared" si="91"/>
        <v>0</v>
      </c>
      <c r="V989" s="110">
        <f t="shared" si="90"/>
        <v>0</v>
      </c>
      <c r="W989" s="88"/>
      <c r="X989" s="111" t="str">
        <f>IF(ISNUMBER(B989), IF(COUNTIF($B$10:$B989, B989)=COUNTIF($B:$B, B989), "1", "0"), "")</f>
        <v/>
      </c>
      <c r="Y989" s="112">
        <f t="shared" si="92"/>
        <v>0</v>
      </c>
      <c r="Z989" s="113" t="str" cm="1">
        <f t="array" ref="Z989">_xlfn.IFS(S989="","未応札",S989&gt;0,"応札")</f>
        <v>未応札</v>
      </c>
      <c r="AA989" s="113" t="str" cm="1">
        <f t="array" ref="AA989">_xlfn.IFS(T989=0,"未約定",T989=S989,"約定",T989&lt;S989,"一部約定")</f>
        <v>未約定</v>
      </c>
      <c r="AB989" s="117"/>
      <c r="AC989" s="114" t="str">
        <f t="shared" si="93"/>
        <v/>
      </c>
      <c r="AD989" s="115" t="str">
        <f t="shared" si="94"/>
        <v/>
      </c>
      <c r="AE989" s="116" t="str">
        <f t="shared" si="95"/>
        <v/>
      </c>
    </row>
    <row r="990" spans="2:31" ht="25.05" customHeight="1">
      <c r="B990" s="117"/>
      <c r="C990" s="117" t="s">
        <v>12</v>
      </c>
      <c r="D990" s="117"/>
      <c r="E990" s="117"/>
      <c r="F990" s="117"/>
      <c r="G990" s="117"/>
      <c r="H990" s="117"/>
      <c r="I990" s="117"/>
      <c r="J990" s="117"/>
      <c r="K990" s="117"/>
      <c r="L990" s="117"/>
      <c r="M990" s="118"/>
      <c r="N990" s="118"/>
      <c r="O990" s="118"/>
      <c r="P990" s="118"/>
      <c r="Q990" s="119"/>
      <c r="R990" s="119"/>
      <c r="S990" s="119"/>
      <c r="T990" s="119"/>
      <c r="U990" s="110">
        <f t="shared" si="91"/>
        <v>0</v>
      </c>
      <c r="V990" s="110">
        <f t="shared" si="90"/>
        <v>0</v>
      </c>
      <c r="W990" s="88"/>
      <c r="X990" s="111" t="str">
        <f>IF(ISNUMBER(B990), IF(COUNTIF($B$10:$B990, B990)=COUNTIF($B:$B, B990), "1", "0"), "")</f>
        <v/>
      </c>
      <c r="Y990" s="112">
        <f t="shared" si="92"/>
        <v>0</v>
      </c>
      <c r="Z990" s="113" t="str" cm="1">
        <f t="array" ref="Z990">_xlfn.IFS(S990="","未応札",S990&gt;0,"応札")</f>
        <v>未応札</v>
      </c>
      <c r="AA990" s="113" t="str" cm="1">
        <f t="array" ref="AA990">_xlfn.IFS(T990=0,"未約定",T990=S990,"約定",T990&lt;S990,"一部約定")</f>
        <v>未約定</v>
      </c>
      <c r="AB990" s="117"/>
      <c r="AC990" s="114" t="str">
        <f t="shared" si="93"/>
        <v/>
      </c>
      <c r="AD990" s="115" t="str">
        <f t="shared" si="94"/>
        <v/>
      </c>
      <c r="AE990" s="116" t="str">
        <f t="shared" si="95"/>
        <v/>
      </c>
    </row>
    <row r="991" spans="2:31" ht="25.05" customHeight="1">
      <c r="B991" s="117"/>
      <c r="C991" s="117" t="s">
        <v>12</v>
      </c>
      <c r="D991" s="117"/>
      <c r="E991" s="117"/>
      <c r="F991" s="117"/>
      <c r="G991" s="117"/>
      <c r="H991" s="117"/>
      <c r="I991" s="117"/>
      <c r="J991" s="117"/>
      <c r="K991" s="117"/>
      <c r="L991" s="117"/>
      <c r="M991" s="118"/>
      <c r="N991" s="118"/>
      <c r="O991" s="118"/>
      <c r="P991" s="118"/>
      <c r="Q991" s="119"/>
      <c r="R991" s="119"/>
      <c r="S991" s="119"/>
      <c r="T991" s="119"/>
      <c r="U991" s="110">
        <f t="shared" si="91"/>
        <v>0</v>
      </c>
      <c r="V991" s="110">
        <f t="shared" si="90"/>
        <v>0</v>
      </c>
      <c r="W991" s="88"/>
      <c r="X991" s="111" t="str">
        <f>IF(ISNUMBER(B991), IF(COUNTIF($B$10:$B991, B991)=COUNTIF($B:$B, B991), "1", "0"), "")</f>
        <v/>
      </c>
      <c r="Y991" s="112">
        <f t="shared" si="92"/>
        <v>0</v>
      </c>
      <c r="Z991" s="113" t="str" cm="1">
        <f t="array" ref="Z991">_xlfn.IFS(S991="","未応札",S991&gt;0,"応札")</f>
        <v>未応札</v>
      </c>
      <c r="AA991" s="113" t="str" cm="1">
        <f t="array" ref="AA991">_xlfn.IFS(T991=0,"未約定",T991=S991,"約定",T991&lt;S991,"一部約定")</f>
        <v>未約定</v>
      </c>
      <c r="AB991" s="117"/>
      <c r="AC991" s="114" t="str">
        <f t="shared" si="93"/>
        <v/>
      </c>
      <c r="AD991" s="115" t="str">
        <f t="shared" si="94"/>
        <v/>
      </c>
      <c r="AE991" s="116" t="str">
        <f t="shared" si="95"/>
        <v/>
      </c>
    </row>
    <row r="992" spans="2:31" ht="25.05" customHeight="1">
      <c r="B992" s="117"/>
      <c r="C992" s="117" t="s">
        <v>12</v>
      </c>
      <c r="D992" s="117"/>
      <c r="E992" s="117"/>
      <c r="F992" s="117"/>
      <c r="G992" s="117"/>
      <c r="H992" s="117"/>
      <c r="I992" s="117"/>
      <c r="J992" s="117"/>
      <c r="K992" s="117"/>
      <c r="L992" s="117"/>
      <c r="M992" s="118"/>
      <c r="N992" s="118"/>
      <c r="O992" s="118"/>
      <c r="P992" s="118"/>
      <c r="Q992" s="119"/>
      <c r="R992" s="119"/>
      <c r="S992" s="119"/>
      <c r="T992" s="119"/>
      <c r="U992" s="110">
        <f t="shared" si="91"/>
        <v>0</v>
      </c>
      <c r="V992" s="110">
        <f t="shared" si="90"/>
        <v>0</v>
      </c>
      <c r="W992" s="88"/>
      <c r="X992" s="111" t="str">
        <f>IF(ISNUMBER(B992), IF(COUNTIF($B$10:$B992, B992)=COUNTIF($B:$B, B992), "1", "0"), "")</f>
        <v/>
      </c>
      <c r="Y992" s="112">
        <f t="shared" si="92"/>
        <v>0</v>
      </c>
      <c r="Z992" s="113" t="str" cm="1">
        <f t="array" ref="Z992">_xlfn.IFS(S992="","未応札",S992&gt;0,"応札")</f>
        <v>未応札</v>
      </c>
      <c r="AA992" s="113" t="str" cm="1">
        <f t="array" ref="AA992">_xlfn.IFS(T992=0,"未約定",T992=S992,"約定",T992&lt;S992,"一部約定")</f>
        <v>未約定</v>
      </c>
      <c r="AB992" s="117"/>
      <c r="AC992" s="114" t="str">
        <f t="shared" si="93"/>
        <v/>
      </c>
      <c r="AD992" s="115" t="str">
        <f t="shared" si="94"/>
        <v/>
      </c>
      <c r="AE992" s="116" t="str">
        <f t="shared" si="95"/>
        <v/>
      </c>
    </row>
    <row r="993" spans="2:31" ht="25.05" customHeight="1">
      <c r="B993" s="117"/>
      <c r="C993" s="117" t="s">
        <v>12</v>
      </c>
      <c r="D993" s="117"/>
      <c r="E993" s="117"/>
      <c r="F993" s="117"/>
      <c r="G993" s="117"/>
      <c r="H993" s="117"/>
      <c r="I993" s="117"/>
      <c r="J993" s="117"/>
      <c r="K993" s="117"/>
      <c r="L993" s="117"/>
      <c r="M993" s="118"/>
      <c r="N993" s="118"/>
      <c r="O993" s="118"/>
      <c r="P993" s="118"/>
      <c r="Q993" s="119"/>
      <c r="R993" s="119"/>
      <c r="S993" s="119"/>
      <c r="T993" s="119"/>
      <c r="U993" s="110">
        <f t="shared" si="91"/>
        <v>0</v>
      </c>
      <c r="V993" s="110">
        <f t="shared" si="90"/>
        <v>0</v>
      </c>
      <c r="W993" s="88"/>
      <c r="X993" s="111" t="str">
        <f>IF(ISNUMBER(B993), IF(COUNTIF($B$10:$B993, B993)=COUNTIF($B:$B, B993), "1", "0"), "")</f>
        <v/>
      </c>
      <c r="Y993" s="112">
        <f t="shared" si="92"/>
        <v>0</v>
      </c>
      <c r="Z993" s="113" t="str" cm="1">
        <f t="array" ref="Z993">_xlfn.IFS(S993="","未応札",S993&gt;0,"応札")</f>
        <v>未応札</v>
      </c>
      <c r="AA993" s="113" t="str" cm="1">
        <f t="array" ref="AA993">_xlfn.IFS(T993=0,"未約定",T993=S993,"約定",T993&lt;S993,"一部約定")</f>
        <v>未約定</v>
      </c>
      <c r="AB993" s="117"/>
      <c r="AC993" s="114" t="str">
        <f t="shared" si="93"/>
        <v/>
      </c>
      <c r="AD993" s="115" t="str">
        <f t="shared" si="94"/>
        <v/>
      </c>
      <c r="AE993" s="116" t="str">
        <f t="shared" si="95"/>
        <v/>
      </c>
    </row>
    <row r="994" spans="2:31" ht="25.05" customHeight="1">
      <c r="B994" s="117"/>
      <c r="C994" s="117" t="s">
        <v>12</v>
      </c>
      <c r="D994" s="117"/>
      <c r="E994" s="117"/>
      <c r="F994" s="117"/>
      <c r="G994" s="117"/>
      <c r="H994" s="117"/>
      <c r="I994" s="117"/>
      <c r="J994" s="117"/>
      <c r="K994" s="117"/>
      <c r="L994" s="117"/>
      <c r="M994" s="118"/>
      <c r="N994" s="118"/>
      <c r="O994" s="118"/>
      <c r="P994" s="118"/>
      <c r="Q994" s="119"/>
      <c r="R994" s="119"/>
      <c r="S994" s="119"/>
      <c r="T994" s="119"/>
      <c r="U994" s="110">
        <f t="shared" si="91"/>
        <v>0</v>
      </c>
      <c r="V994" s="110">
        <f t="shared" si="90"/>
        <v>0</v>
      </c>
      <c r="W994" s="88"/>
      <c r="X994" s="111" t="str">
        <f>IF(ISNUMBER(B994), IF(COUNTIF($B$10:$B994, B994)=COUNTIF($B:$B, B994), "1", "0"), "")</f>
        <v/>
      </c>
      <c r="Y994" s="112">
        <f t="shared" si="92"/>
        <v>0</v>
      </c>
      <c r="Z994" s="113" t="str" cm="1">
        <f t="array" ref="Z994">_xlfn.IFS(S994="","未応札",S994&gt;0,"応札")</f>
        <v>未応札</v>
      </c>
      <c r="AA994" s="113" t="str" cm="1">
        <f t="array" ref="AA994">_xlfn.IFS(T994=0,"未約定",T994=S994,"約定",T994&lt;S994,"一部約定")</f>
        <v>未約定</v>
      </c>
      <c r="AB994" s="117"/>
      <c r="AC994" s="114" t="str">
        <f t="shared" si="93"/>
        <v/>
      </c>
      <c r="AD994" s="115" t="str">
        <f t="shared" si="94"/>
        <v/>
      </c>
      <c r="AE994" s="116" t="str">
        <f t="shared" si="95"/>
        <v/>
      </c>
    </row>
    <row r="995" spans="2:31" ht="25.05" customHeight="1">
      <c r="B995" s="117"/>
      <c r="C995" s="117" t="s">
        <v>12</v>
      </c>
      <c r="D995" s="117"/>
      <c r="E995" s="117"/>
      <c r="F995" s="117"/>
      <c r="G995" s="117"/>
      <c r="H995" s="117"/>
      <c r="I995" s="117"/>
      <c r="J995" s="117"/>
      <c r="K995" s="117"/>
      <c r="L995" s="117"/>
      <c r="M995" s="118"/>
      <c r="N995" s="118"/>
      <c r="O995" s="118"/>
      <c r="P995" s="118"/>
      <c r="Q995" s="119"/>
      <c r="R995" s="119"/>
      <c r="S995" s="119"/>
      <c r="T995" s="119"/>
      <c r="U995" s="110">
        <f t="shared" si="91"/>
        <v>0</v>
      </c>
      <c r="V995" s="110">
        <f t="shared" si="90"/>
        <v>0</v>
      </c>
      <c r="W995" s="88"/>
      <c r="X995" s="111" t="str">
        <f>IF(ISNUMBER(B995), IF(COUNTIF($B$10:$B995, B995)=COUNTIF($B:$B, B995), "1", "0"), "")</f>
        <v/>
      </c>
      <c r="Y995" s="112">
        <f t="shared" si="92"/>
        <v>0</v>
      </c>
      <c r="Z995" s="113" t="str" cm="1">
        <f t="array" ref="Z995">_xlfn.IFS(S995="","未応札",S995&gt;0,"応札")</f>
        <v>未応札</v>
      </c>
      <c r="AA995" s="113" t="str" cm="1">
        <f t="array" ref="AA995">_xlfn.IFS(T995=0,"未約定",T995=S995,"約定",T995&lt;S995,"一部約定")</f>
        <v>未約定</v>
      </c>
      <c r="AB995" s="117"/>
      <c r="AC995" s="114" t="str">
        <f t="shared" si="93"/>
        <v/>
      </c>
      <c r="AD995" s="115" t="str">
        <f t="shared" si="94"/>
        <v/>
      </c>
      <c r="AE995" s="116" t="str">
        <f t="shared" si="95"/>
        <v/>
      </c>
    </row>
    <row r="996" spans="2:31" ht="25.05" customHeight="1">
      <c r="B996" s="117"/>
      <c r="C996" s="117" t="s">
        <v>12</v>
      </c>
      <c r="D996" s="117"/>
      <c r="E996" s="117"/>
      <c r="F996" s="117"/>
      <c r="G996" s="117"/>
      <c r="H996" s="117"/>
      <c r="I996" s="117"/>
      <c r="J996" s="117"/>
      <c r="K996" s="117"/>
      <c r="L996" s="117"/>
      <c r="M996" s="118"/>
      <c r="N996" s="118"/>
      <c r="O996" s="118"/>
      <c r="P996" s="118"/>
      <c r="Q996" s="119"/>
      <c r="R996" s="119"/>
      <c r="S996" s="119"/>
      <c r="T996" s="119"/>
      <c r="U996" s="110">
        <f t="shared" si="91"/>
        <v>0</v>
      </c>
      <c r="V996" s="110">
        <f t="shared" si="90"/>
        <v>0</v>
      </c>
      <c r="W996" s="88"/>
      <c r="X996" s="111" t="str">
        <f>IF(ISNUMBER(B996), IF(COUNTIF($B$10:$B996, B996)=COUNTIF($B:$B, B996), "1", "0"), "")</f>
        <v/>
      </c>
      <c r="Y996" s="112">
        <f t="shared" si="92"/>
        <v>0</v>
      </c>
      <c r="Z996" s="113" t="str" cm="1">
        <f t="array" ref="Z996">_xlfn.IFS(S996="","未応札",S996&gt;0,"応札")</f>
        <v>未応札</v>
      </c>
      <c r="AA996" s="113" t="str" cm="1">
        <f t="array" ref="AA996">_xlfn.IFS(T996=0,"未約定",T996=S996,"約定",T996&lt;S996,"一部約定")</f>
        <v>未約定</v>
      </c>
      <c r="AB996" s="117"/>
      <c r="AC996" s="114" t="str">
        <f t="shared" si="93"/>
        <v/>
      </c>
      <c r="AD996" s="115" t="str">
        <f t="shared" si="94"/>
        <v/>
      </c>
      <c r="AE996" s="116" t="str">
        <f t="shared" si="95"/>
        <v/>
      </c>
    </row>
    <row r="997" spans="2:31" ht="25.05" customHeight="1">
      <c r="B997" s="117"/>
      <c r="C997" s="117" t="s">
        <v>12</v>
      </c>
      <c r="D997" s="117"/>
      <c r="E997" s="117"/>
      <c r="F997" s="117"/>
      <c r="G997" s="117"/>
      <c r="H997" s="117"/>
      <c r="I997" s="117"/>
      <c r="J997" s="117"/>
      <c r="K997" s="117"/>
      <c r="L997" s="117"/>
      <c r="M997" s="118"/>
      <c r="N997" s="118"/>
      <c r="O997" s="118"/>
      <c r="P997" s="118"/>
      <c r="Q997" s="119"/>
      <c r="R997" s="119"/>
      <c r="S997" s="119"/>
      <c r="T997" s="119"/>
      <c r="U997" s="110">
        <f t="shared" si="91"/>
        <v>0</v>
      </c>
      <c r="V997" s="110">
        <f t="shared" si="90"/>
        <v>0</v>
      </c>
      <c r="W997" s="88"/>
      <c r="X997" s="111" t="str">
        <f>IF(ISNUMBER(B997), IF(COUNTIF($B$10:$B997, B997)=COUNTIF($B:$B, B997), "1", "0"), "")</f>
        <v/>
      </c>
      <c r="Y997" s="112">
        <f t="shared" si="92"/>
        <v>0</v>
      </c>
      <c r="Z997" s="113" t="str" cm="1">
        <f t="array" ref="Z997">_xlfn.IFS(S997="","未応札",S997&gt;0,"応札")</f>
        <v>未応札</v>
      </c>
      <c r="AA997" s="113" t="str" cm="1">
        <f t="array" ref="AA997">_xlfn.IFS(T997=0,"未約定",T997=S997,"約定",T997&lt;S997,"一部約定")</f>
        <v>未約定</v>
      </c>
      <c r="AB997" s="117"/>
      <c r="AC997" s="114" t="str">
        <f t="shared" si="93"/>
        <v/>
      </c>
      <c r="AD997" s="115" t="str">
        <f t="shared" si="94"/>
        <v/>
      </c>
      <c r="AE997" s="116" t="str">
        <f t="shared" si="95"/>
        <v/>
      </c>
    </row>
    <row r="998" spans="2:31" ht="25.05" customHeight="1">
      <c r="B998" s="117"/>
      <c r="C998" s="117" t="s">
        <v>12</v>
      </c>
      <c r="D998" s="117"/>
      <c r="E998" s="117"/>
      <c r="F998" s="117"/>
      <c r="G998" s="117"/>
      <c r="H998" s="117"/>
      <c r="I998" s="117"/>
      <c r="J998" s="117"/>
      <c r="K998" s="117"/>
      <c r="L998" s="117"/>
      <c r="M998" s="118"/>
      <c r="N998" s="118"/>
      <c r="O998" s="118"/>
      <c r="P998" s="118"/>
      <c r="Q998" s="119"/>
      <c r="R998" s="119"/>
      <c r="S998" s="119"/>
      <c r="T998" s="119"/>
      <c r="U998" s="110">
        <f t="shared" si="91"/>
        <v>0</v>
      </c>
      <c r="V998" s="110">
        <f t="shared" si="90"/>
        <v>0</v>
      </c>
      <c r="W998" s="88"/>
      <c r="X998" s="111" t="str">
        <f>IF(ISNUMBER(B998), IF(COUNTIF($B$10:$B998, B998)=COUNTIF($B:$B, B998), "1", "0"), "")</f>
        <v/>
      </c>
      <c r="Y998" s="112">
        <f t="shared" si="92"/>
        <v>0</v>
      </c>
      <c r="Z998" s="113" t="str" cm="1">
        <f t="array" ref="Z998">_xlfn.IFS(S998="","未応札",S998&gt;0,"応札")</f>
        <v>未応札</v>
      </c>
      <c r="AA998" s="113" t="str" cm="1">
        <f t="array" ref="AA998">_xlfn.IFS(T998=0,"未約定",T998=S998,"約定",T998&lt;S998,"一部約定")</f>
        <v>未約定</v>
      </c>
      <c r="AB998" s="117"/>
      <c r="AC998" s="114" t="str">
        <f t="shared" si="93"/>
        <v/>
      </c>
      <c r="AD998" s="115" t="str">
        <f t="shared" si="94"/>
        <v/>
      </c>
      <c r="AE998" s="116" t="str">
        <f t="shared" si="95"/>
        <v/>
      </c>
    </row>
    <row r="999" spans="2:31" ht="25.05" customHeight="1">
      <c r="B999" s="117"/>
      <c r="C999" s="117" t="s">
        <v>12</v>
      </c>
      <c r="D999" s="117"/>
      <c r="E999" s="117"/>
      <c r="F999" s="117"/>
      <c r="G999" s="117"/>
      <c r="H999" s="117"/>
      <c r="I999" s="117"/>
      <c r="J999" s="117"/>
      <c r="K999" s="117"/>
      <c r="L999" s="117"/>
      <c r="M999" s="118"/>
      <c r="N999" s="118"/>
      <c r="O999" s="118"/>
      <c r="P999" s="118"/>
      <c r="Q999" s="119"/>
      <c r="R999" s="119"/>
      <c r="S999" s="119"/>
      <c r="T999" s="119"/>
      <c r="U999" s="110">
        <f t="shared" si="91"/>
        <v>0</v>
      </c>
      <c r="V999" s="110">
        <f t="shared" si="90"/>
        <v>0</v>
      </c>
      <c r="W999" s="88"/>
      <c r="X999" s="111" t="str">
        <f>IF(ISNUMBER(B999), IF(COUNTIF($B$10:$B999, B999)=COUNTIF($B:$B, B999), "1", "0"), "")</f>
        <v/>
      </c>
      <c r="Y999" s="112">
        <f t="shared" si="92"/>
        <v>0</v>
      </c>
      <c r="Z999" s="113" t="str" cm="1">
        <f t="array" ref="Z999">_xlfn.IFS(S999="","未応札",S999&gt;0,"応札")</f>
        <v>未応札</v>
      </c>
      <c r="AA999" s="113" t="str" cm="1">
        <f t="array" ref="AA999">_xlfn.IFS(T999=0,"未約定",T999=S999,"約定",T999&lt;S999,"一部約定")</f>
        <v>未約定</v>
      </c>
      <c r="AB999" s="117"/>
      <c r="AC999" s="114" t="str">
        <f t="shared" si="93"/>
        <v/>
      </c>
      <c r="AD999" s="115" t="str">
        <f t="shared" si="94"/>
        <v/>
      </c>
      <c r="AE999" s="116" t="str">
        <f t="shared" si="95"/>
        <v/>
      </c>
    </row>
    <row r="1000" spans="2:31" ht="25.05" customHeight="1">
      <c r="B1000" s="117"/>
      <c r="C1000" s="117" t="s">
        <v>12</v>
      </c>
      <c r="D1000" s="117"/>
      <c r="E1000" s="117"/>
      <c r="F1000" s="117"/>
      <c r="G1000" s="117"/>
      <c r="H1000" s="117"/>
      <c r="I1000" s="117"/>
      <c r="J1000" s="117"/>
      <c r="K1000" s="117"/>
      <c r="L1000" s="117"/>
      <c r="M1000" s="118"/>
      <c r="N1000" s="118"/>
      <c r="O1000" s="118"/>
      <c r="P1000" s="118"/>
      <c r="Q1000" s="119"/>
      <c r="R1000" s="119"/>
      <c r="S1000" s="119"/>
      <c r="T1000" s="119"/>
      <c r="U1000" s="110">
        <f t="shared" si="91"/>
        <v>0</v>
      </c>
      <c r="V1000" s="110">
        <f t="shared" si="90"/>
        <v>0</v>
      </c>
      <c r="W1000" s="88"/>
      <c r="X1000" s="111" t="str">
        <f>IF(ISNUMBER(B1000), IF(COUNTIF($B$10:$B1000, B1000)=COUNTIF($B:$B, B1000), "1", "0"), "")</f>
        <v/>
      </c>
      <c r="Y1000" s="112">
        <f t="shared" si="92"/>
        <v>0</v>
      </c>
      <c r="Z1000" s="113" t="str" cm="1">
        <f t="array" ref="Z1000">_xlfn.IFS(S1000="","未応札",S1000&gt;0,"応札")</f>
        <v>未応札</v>
      </c>
      <c r="AA1000" s="113" t="str" cm="1">
        <f t="array" ref="AA1000">_xlfn.IFS(T1000=0,"未約定",T1000=S1000,"約定",T1000&lt;S1000,"一部約定")</f>
        <v>未約定</v>
      </c>
      <c r="AB1000" s="117"/>
      <c r="AC1000" s="114" t="str">
        <f t="shared" si="93"/>
        <v/>
      </c>
      <c r="AD1000" s="115" t="str">
        <f t="shared" si="94"/>
        <v/>
      </c>
      <c r="AE1000" s="116" t="str">
        <f t="shared" si="95"/>
        <v/>
      </c>
    </row>
    <row r="1001" spans="2:31" ht="25.05" customHeight="1">
      <c r="B1001" s="117"/>
      <c r="C1001" s="117" t="s">
        <v>12</v>
      </c>
      <c r="D1001" s="117"/>
      <c r="E1001" s="117"/>
      <c r="F1001" s="117"/>
      <c r="G1001" s="117"/>
      <c r="H1001" s="117"/>
      <c r="I1001" s="117"/>
      <c r="J1001" s="117"/>
      <c r="K1001" s="117"/>
      <c r="L1001" s="117"/>
      <c r="M1001" s="118"/>
      <c r="N1001" s="118"/>
      <c r="O1001" s="118"/>
      <c r="P1001" s="118"/>
      <c r="Q1001" s="119"/>
      <c r="R1001" s="119"/>
      <c r="S1001" s="119"/>
      <c r="T1001" s="119"/>
      <c r="U1001" s="110">
        <f t="shared" si="91"/>
        <v>0</v>
      </c>
      <c r="V1001" s="110">
        <f t="shared" si="90"/>
        <v>0</v>
      </c>
      <c r="W1001" s="88"/>
      <c r="X1001" s="111" t="str">
        <f>IF(ISNUMBER(B1001), IF(COUNTIF($B$10:$B1001, B1001)=COUNTIF($B:$B, B1001), "1", "0"), "")</f>
        <v/>
      </c>
      <c r="Y1001" s="112">
        <f t="shared" si="92"/>
        <v>0</v>
      </c>
      <c r="Z1001" s="113" t="str" cm="1">
        <f t="array" ref="Z1001">_xlfn.IFS(S1001="","未応札",S1001&gt;0,"応札")</f>
        <v>未応札</v>
      </c>
      <c r="AA1001" s="113" t="str" cm="1">
        <f t="array" ref="AA1001">_xlfn.IFS(T1001=0,"未約定",T1001=S1001,"約定",T1001&lt;S1001,"一部約定")</f>
        <v>未約定</v>
      </c>
      <c r="AB1001" s="117"/>
      <c r="AC1001" s="114" t="str">
        <f t="shared" si="93"/>
        <v/>
      </c>
      <c r="AD1001" s="115" t="str">
        <f t="shared" si="94"/>
        <v/>
      </c>
      <c r="AE1001" s="116" t="str">
        <f t="shared" si="95"/>
        <v/>
      </c>
    </row>
    <row r="1002" spans="2:31" ht="25.05" customHeight="1">
      <c r="B1002" s="117"/>
      <c r="C1002" s="117" t="s">
        <v>12</v>
      </c>
      <c r="D1002" s="117"/>
      <c r="E1002" s="117"/>
      <c r="F1002" s="117"/>
      <c r="G1002" s="117"/>
      <c r="H1002" s="117"/>
      <c r="I1002" s="117"/>
      <c r="J1002" s="117"/>
      <c r="K1002" s="117"/>
      <c r="L1002" s="117"/>
      <c r="M1002" s="118"/>
      <c r="N1002" s="118"/>
      <c r="O1002" s="118"/>
      <c r="P1002" s="118"/>
      <c r="Q1002" s="119"/>
      <c r="R1002" s="119"/>
      <c r="S1002" s="119"/>
      <c r="T1002" s="119"/>
      <c r="U1002" s="110">
        <f t="shared" si="91"/>
        <v>0</v>
      </c>
      <c r="V1002" s="110">
        <f t="shared" si="90"/>
        <v>0</v>
      </c>
      <c r="W1002" s="88"/>
      <c r="X1002" s="111" t="str">
        <f>IF(ISNUMBER(B1002), IF(COUNTIF($B$10:$B1002, B1002)=COUNTIF($B:$B, B1002), "1", "0"), "")</f>
        <v/>
      </c>
      <c r="Y1002" s="112">
        <f t="shared" si="92"/>
        <v>0</v>
      </c>
      <c r="Z1002" s="113" t="str" cm="1">
        <f t="array" ref="Z1002">_xlfn.IFS(S1002="","未応札",S1002&gt;0,"応札")</f>
        <v>未応札</v>
      </c>
      <c r="AA1002" s="113" t="str" cm="1">
        <f t="array" ref="AA1002">_xlfn.IFS(T1002=0,"未約定",T1002=S1002,"約定",T1002&lt;S1002,"一部約定")</f>
        <v>未約定</v>
      </c>
      <c r="AB1002" s="117"/>
      <c r="AC1002" s="114" t="str">
        <f t="shared" si="93"/>
        <v/>
      </c>
      <c r="AD1002" s="115" t="str">
        <f t="shared" si="94"/>
        <v/>
      </c>
      <c r="AE1002" s="116" t="str">
        <f t="shared" si="95"/>
        <v/>
      </c>
    </row>
    <row r="1003" spans="2:31" ht="25.05" customHeight="1">
      <c r="B1003" s="117"/>
      <c r="C1003" s="117" t="s">
        <v>12</v>
      </c>
      <c r="D1003" s="117"/>
      <c r="E1003" s="117"/>
      <c r="F1003" s="117"/>
      <c r="G1003" s="117"/>
      <c r="H1003" s="117"/>
      <c r="I1003" s="117"/>
      <c r="J1003" s="117"/>
      <c r="K1003" s="117"/>
      <c r="L1003" s="117"/>
      <c r="M1003" s="118"/>
      <c r="N1003" s="118"/>
      <c r="O1003" s="118"/>
      <c r="P1003" s="118"/>
      <c r="Q1003" s="119"/>
      <c r="R1003" s="119"/>
      <c r="S1003" s="119"/>
      <c r="T1003" s="119"/>
      <c r="U1003" s="110">
        <f t="shared" si="91"/>
        <v>0</v>
      </c>
      <c r="V1003" s="110">
        <f t="shared" si="90"/>
        <v>0</v>
      </c>
      <c r="W1003" s="88"/>
      <c r="X1003" s="111" t="str">
        <f>IF(ISNUMBER(B1003), IF(COUNTIF($B$10:$B1003, B1003)=COUNTIF($B:$B, B1003), "1", "0"), "")</f>
        <v/>
      </c>
      <c r="Y1003" s="112">
        <f t="shared" si="92"/>
        <v>0</v>
      </c>
      <c r="Z1003" s="113" t="str" cm="1">
        <f t="array" ref="Z1003">_xlfn.IFS(S1003="","未応札",S1003&gt;0,"応札")</f>
        <v>未応札</v>
      </c>
      <c r="AA1003" s="113" t="str" cm="1">
        <f t="array" ref="AA1003">_xlfn.IFS(T1003=0,"未約定",T1003=S1003,"約定",T1003&lt;S1003,"一部約定")</f>
        <v>未約定</v>
      </c>
      <c r="AB1003" s="117"/>
      <c r="AC1003" s="114" t="str">
        <f t="shared" si="93"/>
        <v/>
      </c>
      <c r="AD1003" s="115" t="str">
        <f t="shared" si="94"/>
        <v/>
      </c>
      <c r="AE1003" s="116" t="str">
        <f t="shared" si="95"/>
        <v/>
      </c>
    </row>
    <row r="1004" spans="2:31" ht="25.05" customHeight="1">
      <c r="B1004" s="117"/>
      <c r="C1004" s="117" t="s">
        <v>12</v>
      </c>
      <c r="D1004" s="117"/>
      <c r="E1004" s="117"/>
      <c r="F1004" s="117"/>
      <c r="G1004" s="117"/>
      <c r="H1004" s="117"/>
      <c r="I1004" s="117"/>
      <c r="J1004" s="117"/>
      <c r="K1004" s="117"/>
      <c r="L1004" s="117"/>
      <c r="M1004" s="118"/>
      <c r="N1004" s="118"/>
      <c r="O1004" s="118"/>
      <c r="P1004" s="118"/>
      <c r="Q1004" s="119"/>
      <c r="R1004" s="119"/>
      <c r="S1004" s="119"/>
      <c r="T1004" s="119"/>
      <c r="U1004" s="110">
        <f t="shared" si="91"/>
        <v>0</v>
      </c>
      <c r="V1004" s="110">
        <f t="shared" si="90"/>
        <v>0</v>
      </c>
      <c r="W1004" s="88"/>
      <c r="X1004" s="111" t="str">
        <f>IF(ISNUMBER(B1004), IF(COUNTIF($B$10:$B1004, B1004)=COUNTIF($B:$B, B1004), "1", "0"), "")</f>
        <v/>
      </c>
      <c r="Y1004" s="112">
        <f t="shared" si="92"/>
        <v>0</v>
      </c>
      <c r="Z1004" s="113" t="str" cm="1">
        <f t="array" ref="Z1004">_xlfn.IFS(S1004="","未応札",S1004&gt;0,"応札")</f>
        <v>未応札</v>
      </c>
      <c r="AA1004" s="113" t="str" cm="1">
        <f t="array" ref="AA1004">_xlfn.IFS(T1004=0,"未約定",T1004=S1004,"約定",T1004&lt;S1004,"一部約定")</f>
        <v>未約定</v>
      </c>
      <c r="AB1004" s="117"/>
      <c r="AC1004" s="114" t="str">
        <f t="shared" si="93"/>
        <v/>
      </c>
      <c r="AD1004" s="115" t="str">
        <f t="shared" si="94"/>
        <v/>
      </c>
      <c r="AE1004" s="116" t="str">
        <f t="shared" si="95"/>
        <v/>
      </c>
    </row>
    <row r="1005" spans="2:31" ht="25.05" customHeight="1">
      <c r="B1005" s="117"/>
      <c r="C1005" s="117" t="s">
        <v>12</v>
      </c>
      <c r="D1005" s="117"/>
      <c r="E1005" s="117"/>
      <c r="F1005" s="117"/>
      <c r="G1005" s="117"/>
      <c r="H1005" s="117"/>
      <c r="I1005" s="117"/>
      <c r="J1005" s="117"/>
      <c r="K1005" s="117"/>
      <c r="L1005" s="117"/>
      <c r="M1005" s="118"/>
      <c r="N1005" s="118"/>
      <c r="O1005" s="118"/>
      <c r="P1005" s="118"/>
      <c r="Q1005" s="119"/>
      <c r="R1005" s="119"/>
      <c r="S1005" s="119"/>
      <c r="T1005" s="119"/>
      <c r="U1005" s="110">
        <f t="shared" si="91"/>
        <v>0</v>
      </c>
      <c r="V1005" s="110">
        <f t="shared" si="90"/>
        <v>0</v>
      </c>
      <c r="W1005" s="88"/>
      <c r="X1005" s="111" t="str">
        <f>IF(ISNUMBER(B1005), IF(COUNTIF($B$10:$B1005, B1005)=COUNTIF($B:$B, B1005), "1", "0"), "")</f>
        <v/>
      </c>
      <c r="Y1005" s="112">
        <f t="shared" si="92"/>
        <v>0</v>
      </c>
      <c r="Z1005" s="113" t="str" cm="1">
        <f t="array" ref="Z1005">_xlfn.IFS(S1005="","未応札",S1005&gt;0,"応札")</f>
        <v>未応札</v>
      </c>
      <c r="AA1005" s="113" t="str" cm="1">
        <f t="array" ref="AA1005">_xlfn.IFS(T1005=0,"未約定",T1005=S1005,"約定",T1005&lt;S1005,"一部約定")</f>
        <v>未約定</v>
      </c>
      <c r="AB1005" s="117"/>
      <c r="AC1005" s="114" t="str">
        <f t="shared" si="93"/>
        <v/>
      </c>
      <c r="AD1005" s="115" t="str">
        <f t="shared" si="94"/>
        <v/>
      </c>
      <c r="AE1005" s="116" t="str">
        <f t="shared" si="95"/>
        <v/>
      </c>
    </row>
    <row r="1006" spans="2:31" ht="25.05" customHeight="1">
      <c r="B1006" s="117"/>
      <c r="C1006" s="117" t="s">
        <v>12</v>
      </c>
      <c r="D1006" s="117"/>
      <c r="E1006" s="117"/>
      <c r="F1006" s="117"/>
      <c r="G1006" s="117"/>
      <c r="H1006" s="117"/>
      <c r="I1006" s="117"/>
      <c r="J1006" s="117"/>
      <c r="K1006" s="117"/>
      <c r="L1006" s="117"/>
      <c r="M1006" s="118"/>
      <c r="N1006" s="118"/>
      <c r="O1006" s="118"/>
      <c r="P1006" s="118"/>
      <c r="Q1006" s="119"/>
      <c r="R1006" s="119"/>
      <c r="S1006" s="119"/>
      <c r="T1006" s="119"/>
      <c r="U1006" s="110">
        <f t="shared" si="91"/>
        <v>0</v>
      </c>
      <c r="V1006" s="110">
        <f t="shared" si="90"/>
        <v>0</v>
      </c>
      <c r="W1006" s="88"/>
      <c r="X1006" s="111" t="str">
        <f>IF(ISNUMBER(B1006), IF(COUNTIF($B$10:$B1006, B1006)=COUNTIF($B:$B, B1006), "1", "0"), "")</f>
        <v/>
      </c>
      <c r="Y1006" s="112">
        <f t="shared" si="92"/>
        <v>0</v>
      </c>
      <c r="Z1006" s="113" t="str" cm="1">
        <f t="array" ref="Z1006">_xlfn.IFS(S1006="","未応札",S1006&gt;0,"応札")</f>
        <v>未応札</v>
      </c>
      <c r="AA1006" s="113" t="str" cm="1">
        <f t="array" ref="AA1006">_xlfn.IFS(T1006=0,"未約定",T1006=S1006,"約定",T1006&lt;S1006,"一部約定")</f>
        <v>未約定</v>
      </c>
      <c r="AB1006" s="117"/>
      <c r="AC1006" s="114" t="str">
        <f t="shared" si="93"/>
        <v/>
      </c>
      <c r="AD1006" s="115" t="str">
        <f t="shared" si="94"/>
        <v/>
      </c>
      <c r="AE1006" s="116" t="str">
        <f t="shared" si="95"/>
        <v/>
      </c>
    </row>
    <row r="1007" spans="2:31" ht="25.05" customHeight="1">
      <c r="B1007" s="117"/>
      <c r="C1007" s="117" t="s">
        <v>12</v>
      </c>
      <c r="D1007" s="117"/>
      <c r="E1007" s="117"/>
      <c r="F1007" s="117"/>
      <c r="G1007" s="117"/>
      <c r="H1007" s="117"/>
      <c r="I1007" s="117"/>
      <c r="J1007" s="117"/>
      <c r="K1007" s="117"/>
      <c r="L1007" s="117"/>
      <c r="M1007" s="118"/>
      <c r="N1007" s="118"/>
      <c r="O1007" s="118"/>
      <c r="P1007" s="118"/>
      <c r="Q1007" s="119"/>
      <c r="R1007" s="119"/>
      <c r="S1007" s="119"/>
      <c r="T1007" s="119"/>
      <c r="U1007" s="110">
        <f t="shared" si="91"/>
        <v>0</v>
      </c>
      <c r="V1007" s="110">
        <f t="shared" si="90"/>
        <v>0</v>
      </c>
      <c r="W1007" s="88"/>
      <c r="X1007" s="111" t="str">
        <f>IF(ISNUMBER(B1007), IF(COUNTIF($B$10:$B1007, B1007)=COUNTIF($B:$B, B1007), "1", "0"), "")</f>
        <v/>
      </c>
      <c r="Y1007" s="112">
        <f t="shared" si="92"/>
        <v>0</v>
      </c>
      <c r="Z1007" s="113" t="str" cm="1">
        <f t="array" ref="Z1007">_xlfn.IFS(S1007="","未応札",S1007&gt;0,"応札")</f>
        <v>未応札</v>
      </c>
      <c r="AA1007" s="113" t="str" cm="1">
        <f t="array" ref="AA1007">_xlfn.IFS(T1007=0,"未約定",T1007=S1007,"約定",T1007&lt;S1007,"一部約定")</f>
        <v>未約定</v>
      </c>
      <c r="AB1007" s="117"/>
      <c r="AC1007" s="114" t="str">
        <f t="shared" si="93"/>
        <v/>
      </c>
      <c r="AD1007" s="115" t="str">
        <f t="shared" si="94"/>
        <v/>
      </c>
      <c r="AE1007" s="116" t="str">
        <f t="shared" si="95"/>
        <v/>
      </c>
    </row>
    <row r="1008" spans="2:31" ht="25.05" customHeight="1">
      <c r="B1008" s="117"/>
      <c r="C1008" s="117" t="s">
        <v>12</v>
      </c>
      <c r="D1008" s="117"/>
      <c r="E1008" s="117"/>
      <c r="F1008" s="117"/>
      <c r="G1008" s="117"/>
      <c r="H1008" s="117"/>
      <c r="I1008" s="117"/>
      <c r="J1008" s="117"/>
      <c r="K1008" s="117"/>
      <c r="L1008" s="117"/>
      <c r="M1008" s="118"/>
      <c r="N1008" s="118"/>
      <c r="O1008" s="118"/>
      <c r="P1008" s="118"/>
      <c r="Q1008" s="119"/>
      <c r="R1008" s="119"/>
      <c r="S1008" s="119"/>
      <c r="T1008" s="119"/>
      <c r="U1008" s="110">
        <f t="shared" si="91"/>
        <v>0</v>
      </c>
      <c r="V1008" s="110">
        <f t="shared" si="90"/>
        <v>0</v>
      </c>
      <c r="W1008" s="88"/>
      <c r="X1008" s="111" t="str">
        <f>IF(ISNUMBER(B1008), IF(COUNTIF($B$10:$B1008, B1008)=COUNTIF($B:$B, B1008), "1", "0"), "")</f>
        <v/>
      </c>
      <c r="Y1008" s="112">
        <f t="shared" si="92"/>
        <v>0</v>
      </c>
      <c r="Z1008" s="113" t="str" cm="1">
        <f t="array" ref="Z1008">_xlfn.IFS(S1008="","未応札",S1008&gt;0,"応札")</f>
        <v>未応札</v>
      </c>
      <c r="AA1008" s="113" t="str" cm="1">
        <f t="array" ref="AA1008">_xlfn.IFS(T1008=0,"未約定",T1008=S1008,"約定",T1008&lt;S1008,"一部約定")</f>
        <v>未約定</v>
      </c>
      <c r="AB1008" s="117"/>
      <c r="AC1008" s="114" t="str">
        <f t="shared" si="93"/>
        <v/>
      </c>
      <c r="AD1008" s="115" t="str">
        <f t="shared" si="94"/>
        <v/>
      </c>
      <c r="AE1008" s="116" t="str">
        <f t="shared" si="95"/>
        <v/>
      </c>
    </row>
    <row r="1009" spans="2:31" ht="25.05" customHeight="1">
      <c r="B1009" s="117"/>
      <c r="C1009" s="117" t="s">
        <v>12</v>
      </c>
      <c r="D1009" s="117"/>
      <c r="E1009" s="117"/>
      <c r="F1009" s="117"/>
      <c r="G1009" s="117"/>
      <c r="H1009" s="117"/>
      <c r="I1009" s="117"/>
      <c r="J1009" s="117"/>
      <c r="K1009" s="117"/>
      <c r="L1009" s="117"/>
      <c r="M1009" s="118"/>
      <c r="N1009" s="118"/>
      <c r="O1009" s="118"/>
      <c r="P1009" s="118"/>
      <c r="Q1009" s="119"/>
      <c r="R1009" s="119"/>
      <c r="S1009" s="119"/>
      <c r="T1009" s="119"/>
      <c r="U1009" s="110">
        <f t="shared" si="91"/>
        <v>0</v>
      </c>
      <c r="V1009" s="110">
        <f t="shared" si="90"/>
        <v>0</v>
      </c>
      <c r="W1009" s="88"/>
      <c r="X1009" s="111" t="str">
        <f>IF(ISNUMBER(B1009), IF(COUNTIF($B$10:$B1009, B1009)=COUNTIF($B:$B, B1009), "1", "0"), "")</f>
        <v/>
      </c>
      <c r="Y1009" s="112">
        <f t="shared" si="92"/>
        <v>0</v>
      </c>
      <c r="Z1009" s="113" t="str" cm="1">
        <f t="array" ref="Z1009">_xlfn.IFS(S1009="","未応札",S1009&gt;0,"応札")</f>
        <v>未応札</v>
      </c>
      <c r="AA1009" s="113" t="str" cm="1">
        <f t="array" ref="AA1009">_xlfn.IFS(T1009=0,"未約定",T1009=S1009,"約定",T1009&lt;S1009,"一部約定")</f>
        <v>未約定</v>
      </c>
      <c r="AB1009" s="117"/>
      <c r="AC1009" s="114" t="str">
        <f t="shared" si="93"/>
        <v/>
      </c>
      <c r="AD1009" s="115" t="str">
        <f t="shared" si="94"/>
        <v/>
      </c>
      <c r="AE1009" s="116" t="str">
        <f t="shared" si="95"/>
        <v/>
      </c>
    </row>
    <row r="1010" spans="2:31" ht="25.05" customHeight="1">
      <c r="B1010" s="117"/>
      <c r="C1010" s="117" t="s">
        <v>12</v>
      </c>
      <c r="D1010" s="117"/>
      <c r="E1010" s="117"/>
      <c r="F1010" s="117"/>
      <c r="G1010" s="117"/>
      <c r="H1010" s="117"/>
      <c r="I1010" s="117"/>
      <c r="J1010" s="117"/>
      <c r="K1010" s="117"/>
      <c r="L1010" s="117"/>
      <c r="M1010" s="118"/>
      <c r="N1010" s="118"/>
      <c r="O1010" s="118"/>
      <c r="P1010" s="118"/>
      <c r="Q1010" s="119"/>
      <c r="R1010" s="119"/>
      <c r="S1010" s="119"/>
      <c r="T1010" s="119"/>
      <c r="U1010" s="110">
        <f t="shared" si="91"/>
        <v>0</v>
      </c>
      <c r="V1010" s="110">
        <f t="shared" si="90"/>
        <v>0</v>
      </c>
      <c r="W1010" s="88"/>
      <c r="X1010" s="111" t="str">
        <f>IF(ISNUMBER(B1010), IF(COUNTIF($B$10:$B1010, B1010)=COUNTIF($B:$B, B1010), "1", "0"), "")</f>
        <v/>
      </c>
      <c r="Y1010" s="112">
        <f t="shared" si="92"/>
        <v>0</v>
      </c>
      <c r="Z1010" s="113" t="str" cm="1">
        <f t="array" ref="Z1010">_xlfn.IFS(S1010="","未応札",S1010&gt;0,"応札")</f>
        <v>未応札</v>
      </c>
      <c r="AA1010" s="113" t="str" cm="1">
        <f t="array" ref="AA1010">_xlfn.IFS(T1010=0,"未約定",T1010=S1010,"約定",T1010&lt;S1010,"一部約定")</f>
        <v>未約定</v>
      </c>
      <c r="AB1010" s="117"/>
      <c r="AC1010" s="114" t="str">
        <f t="shared" si="93"/>
        <v/>
      </c>
      <c r="AD1010" s="115" t="str">
        <f t="shared" si="94"/>
        <v/>
      </c>
      <c r="AE1010" s="116" t="str">
        <f t="shared" si="95"/>
        <v/>
      </c>
    </row>
    <row r="1011" spans="2:31" ht="25.05" customHeight="1">
      <c r="B1011" s="117"/>
      <c r="C1011" s="117" t="s">
        <v>12</v>
      </c>
      <c r="D1011" s="117"/>
      <c r="E1011" s="117"/>
      <c r="F1011" s="117"/>
      <c r="G1011" s="117"/>
      <c r="H1011" s="117"/>
      <c r="I1011" s="117"/>
      <c r="J1011" s="117"/>
      <c r="K1011" s="117"/>
      <c r="L1011" s="117"/>
      <c r="M1011" s="118"/>
      <c r="N1011" s="118"/>
      <c r="O1011" s="118"/>
      <c r="P1011" s="118"/>
      <c r="Q1011" s="119"/>
      <c r="R1011" s="119"/>
      <c r="S1011" s="119"/>
      <c r="T1011" s="119"/>
      <c r="U1011" s="110">
        <f t="shared" si="91"/>
        <v>0</v>
      </c>
      <c r="V1011" s="110">
        <f t="shared" si="90"/>
        <v>0</v>
      </c>
      <c r="W1011" s="88"/>
      <c r="X1011" s="111" t="str">
        <f>IF(ISNUMBER(B1011), IF(COUNTIF($B$10:$B1011, B1011)=COUNTIF($B:$B, B1011), "1", "0"), "")</f>
        <v/>
      </c>
      <c r="Y1011" s="112">
        <f t="shared" si="92"/>
        <v>0</v>
      </c>
      <c r="Z1011" s="113" t="str" cm="1">
        <f t="array" ref="Z1011">_xlfn.IFS(S1011="","未応札",S1011&gt;0,"応札")</f>
        <v>未応札</v>
      </c>
      <c r="AA1011" s="113" t="str" cm="1">
        <f t="array" ref="AA1011">_xlfn.IFS(T1011=0,"未約定",T1011=S1011,"約定",T1011&lt;S1011,"一部約定")</f>
        <v>未約定</v>
      </c>
      <c r="AB1011" s="117"/>
      <c r="AC1011" s="114" t="str">
        <f t="shared" si="93"/>
        <v/>
      </c>
      <c r="AD1011" s="115" t="str">
        <f t="shared" si="94"/>
        <v/>
      </c>
      <c r="AE1011" s="116" t="str">
        <f t="shared" si="95"/>
        <v/>
      </c>
    </row>
    <row r="1012" spans="2:31" ht="25.05" customHeight="1">
      <c r="B1012" s="117"/>
      <c r="C1012" s="117" t="s">
        <v>12</v>
      </c>
      <c r="D1012" s="117"/>
      <c r="E1012" s="117"/>
      <c r="F1012" s="117"/>
      <c r="G1012" s="117"/>
      <c r="H1012" s="117"/>
      <c r="I1012" s="117"/>
      <c r="J1012" s="117"/>
      <c r="K1012" s="117"/>
      <c r="L1012" s="117"/>
      <c r="M1012" s="118"/>
      <c r="N1012" s="118"/>
      <c r="O1012" s="118"/>
      <c r="P1012" s="118"/>
      <c r="Q1012" s="119"/>
      <c r="R1012" s="119"/>
      <c r="S1012" s="119"/>
      <c r="T1012" s="119"/>
      <c r="U1012" s="110">
        <f t="shared" si="91"/>
        <v>0</v>
      </c>
      <c r="V1012" s="110">
        <f t="shared" si="90"/>
        <v>0</v>
      </c>
      <c r="W1012" s="88"/>
      <c r="X1012" s="111" t="str">
        <f>IF(ISNUMBER(B1012), IF(COUNTIF($B$10:$B1012, B1012)=COUNTIF($B:$B, B1012), "1", "0"), "")</f>
        <v/>
      </c>
      <c r="Y1012" s="112">
        <f t="shared" si="92"/>
        <v>0</v>
      </c>
      <c r="Z1012" s="113" t="str" cm="1">
        <f t="array" ref="Z1012">_xlfn.IFS(S1012="","未応札",S1012&gt;0,"応札")</f>
        <v>未応札</v>
      </c>
      <c r="AA1012" s="113" t="str" cm="1">
        <f t="array" ref="AA1012">_xlfn.IFS(T1012=0,"未約定",T1012=S1012,"約定",T1012&lt;S1012,"一部約定")</f>
        <v>未約定</v>
      </c>
      <c r="AB1012" s="117"/>
      <c r="AC1012" s="114" t="str">
        <f t="shared" si="93"/>
        <v/>
      </c>
      <c r="AD1012" s="115" t="str">
        <f t="shared" si="94"/>
        <v/>
      </c>
      <c r="AE1012" s="116" t="str">
        <f t="shared" si="95"/>
        <v/>
      </c>
    </row>
    <row r="1013" spans="2:31" ht="25.05" customHeight="1">
      <c r="B1013" s="117"/>
      <c r="C1013" s="117" t="s">
        <v>12</v>
      </c>
      <c r="D1013" s="117"/>
      <c r="E1013" s="117"/>
      <c r="F1013" s="117"/>
      <c r="G1013" s="117"/>
      <c r="H1013" s="117"/>
      <c r="I1013" s="117"/>
      <c r="J1013" s="117"/>
      <c r="K1013" s="117"/>
      <c r="L1013" s="117"/>
      <c r="M1013" s="118"/>
      <c r="N1013" s="118"/>
      <c r="O1013" s="118"/>
      <c r="P1013" s="118"/>
      <c r="Q1013" s="119"/>
      <c r="R1013" s="119"/>
      <c r="S1013" s="119"/>
      <c r="T1013" s="119"/>
      <c r="U1013" s="110">
        <f t="shared" si="91"/>
        <v>0</v>
      </c>
      <c r="V1013" s="110">
        <f t="shared" si="90"/>
        <v>0</v>
      </c>
      <c r="W1013" s="88"/>
      <c r="X1013" s="111" t="str">
        <f>IF(ISNUMBER(B1013), IF(COUNTIF($B$10:$B1013, B1013)=COUNTIF($B:$B, B1013), "1", "0"), "")</f>
        <v/>
      </c>
      <c r="Y1013" s="112">
        <f t="shared" si="92"/>
        <v>0</v>
      </c>
      <c r="Z1013" s="113" t="str" cm="1">
        <f t="array" ref="Z1013">_xlfn.IFS(S1013="","未応札",S1013&gt;0,"応札")</f>
        <v>未応札</v>
      </c>
      <c r="AA1013" s="113" t="str" cm="1">
        <f t="array" ref="AA1013">_xlfn.IFS(T1013=0,"未約定",T1013=S1013,"約定",T1013&lt;S1013,"一部約定")</f>
        <v>未約定</v>
      </c>
      <c r="AB1013" s="117"/>
      <c r="AC1013" s="114" t="str">
        <f t="shared" si="93"/>
        <v/>
      </c>
      <c r="AD1013" s="115" t="str">
        <f t="shared" si="94"/>
        <v/>
      </c>
      <c r="AE1013" s="116" t="str">
        <f t="shared" si="95"/>
        <v/>
      </c>
    </row>
    <row r="1014" spans="2:31" ht="25.05" customHeight="1">
      <c r="B1014" s="117"/>
      <c r="C1014" s="117" t="s">
        <v>12</v>
      </c>
      <c r="D1014" s="117"/>
      <c r="E1014" s="117"/>
      <c r="F1014" s="117"/>
      <c r="G1014" s="117"/>
      <c r="H1014" s="117"/>
      <c r="I1014" s="117"/>
      <c r="J1014" s="117"/>
      <c r="K1014" s="117"/>
      <c r="L1014" s="117"/>
      <c r="M1014" s="118"/>
      <c r="N1014" s="118"/>
      <c r="O1014" s="118"/>
      <c r="P1014" s="118"/>
      <c r="Q1014" s="119"/>
      <c r="R1014" s="119"/>
      <c r="S1014" s="119"/>
      <c r="T1014" s="119"/>
      <c r="U1014" s="110">
        <f t="shared" si="91"/>
        <v>0</v>
      </c>
      <c r="V1014" s="110">
        <f t="shared" si="90"/>
        <v>0</v>
      </c>
      <c r="W1014" s="88"/>
      <c r="X1014" s="111" t="str">
        <f>IF(ISNUMBER(B1014), IF(COUNTIF($B$10:$B1014, B1014)=COUNTIF($B:$B, B1014), "1", "0"), "")</f>
        <v/>
      </c>
      <c r="Y1014" s="112">
        <f t="shared" si="92"/>
        <v>0</v>
      </c>
      <c r="Z1014" s="113" t="str" cm="1">
        <f t="array" ref="Z1014">_xlfn.IFS(S1014="","未応札",S1014&gt;0,"応札")</f>
        <v>未応札</v>
      </c>
      <c r="AA1014" s="113" t="str" cm="1">
        <f t="array" ref="AA1014">_xlfn.IFS(T1014=0,"未約定",T1014=S1014,"約定",T1014&lt;S1014,"一部約定")</f>
        <v>未約定</v>
      </c>
      <c r="AB1014" s="117"/>
      <c r="AC1014" s="114" t="str">
        <f t="shared" si="93"/>
        <v/>
      </c>
      <c r="AD1014" s="115" t="str">
        <f t="shared" si="94"/>
        <v/>
      </c>
      <c r="AE1014" s="116" t="str">
        <f t="shared" si="95"/>
        <v/>
      </c>
    </row>
    <row r="1015" spans="2:31" ht="25.05" customHeight="1">
      <c r="B1015" s="117"/>
      <c r="C1015" s="117" t="s">
        <v>12</v>
      </c>
      <c r="D1015" s="117"/>
      <c r="E1015" s="117"/>
      <c r="F1015" s="117"/>
      <c r="G1015" s="117"/>
      <c r="H1015" s="117"/>
      <c r="I1015" s="117"/>
      <c r="J1015" s="117"/>
      <c r="K1015" s="117"/>
      <c r="L1015" s="117"/>
      <c r="M1015" s="118"/>
      <c r="N1015" s="118"/>
      <c r="O1015" s="118"/>
      <c r="P1015" s="118"/>
      <c r="Q1015" s="119"/>
      <c r="R1015" s="119"/>
      <c r="S1015" s="119"/>
      <c r="T1015" s="119"/>
      <c r="U1015" s="110">
        <f t="shared" si="91"/>
        <v>0</v>
      </c>
      <c r="V1015" s="110">
        <f t="shared" si="90"/>
        <v>0</v>
      </c>
      <c r="W1015" s="88"/>
      <c r="X1015" s="111" t="str">
        <f>IF(ISNUMBER(B1015), IF(COUNTIF($B$10:$B1015, B1015)=COUNTIF($B:$B, B1015), "1", "0"), "")</f>
        <v/>
      </c>
      <c r="Y1015" s="112">
        <f t="shared" si="92"/>
        <v>0</v>
      </c>
      <c r="Z1015" s="113" t="str" cm="1">
        <f t="array" ref="Z1015">_xlfn.IFS(S1015="","未応札",S1015&gt;0,"応札")</f>
        <v>未応札</v>
      </c>
      <c r="AA1015" s="113" t="str" cm="1">
        <f t="array" ref="AA1015">_xlfn.IFS(T1015=0,"未約定",T1015=S1015,"約定",T1015&lt;S1015,"一部約定")</f>
        <v>未約定</v>
      </c>
      <c r="AB1015" s="117"/>
      <c r="AC1015" s="114" t="str">
        <f t="shared" si="93"/>
        <v/>
      </c>
      <c r="AD1015" s="115" t="str">
        <f t="shared" si="94"/>
        <v/>
      </c>
      <c r="AE1015" s="116" t="str">
        <f t="shared" si="95"/>
        <v/>
      </c>
    </row>
    <row r="1016" spans="2:31" ht="25.05" customHeight="1">
      <c r="B1016" s="117"/>
      <c r="C1016" s="117" t="s">
        <v>12</v>
      </c>
      <c r="D1016" s="117"/>
      <c r="E1016" s="117"/>
      <c r="F1016" s="117"/>
      <c r="G1016" s="117"/>
      <c r="H1016" s="117"/>
      <c r="I1016" s="117"/>
      <c r="J1016" s="117"/>
      <c r="K1016" s="117"/>
      <c r="L1016" s="117"/>
      <c r="M1016" s="118"/>
      <c r="N1016" s="118"/>
      <c r="O1016" s="118"/>
      <c r="P1016" s="118"/>
      <c r="Q1016" s="119"/>
      <c r="R1016" s="119"/>
      <c r="S1016" s="119"/>
      <c r="T1016" s="119"/>
      <c r="U1016" s="110">
        <f t="shared" si="91"/>
        <v>0</v>
      </c>
      <c r="V1016" s="110">
        <f t="shared" si="90"/>
        <v>0</v>
      </c>
      <c r="W1016" s="88"/>
      <c r="X1016" s="111" t="str">
        <f>IF(ISNUMBER(B1016), IF(COUNTIF($B$10:$B1016, B1016)=COUNTIF($B:$B, B1016), "1", "0"), "")</f>
        <v/>
      </c>
      <c r="Y1016" s="112">
        <f t="shared" si="92"/>
        <v>0</v>
      </c>
      <c r="Z1016" s="113" t="str" cm="1">
        <f t="array" ref="Z1016">_xlfn.IFS(S1016="","未応札",S1016&gt;0,"応札")</f>
        <v>未応札</v>
      </c>
      <c r="AA1016" s="113" t="str" cm="1">
        <f t="array" ref="AA1016">_xlfn.IFS(T1016=0,"未約定",T1016=S1016,"約定",T1016&lt;S1016,"一部約定")</f>
        <v>未約定</v>
      </c>
      <c r="AB1016" s="117"/>
      <c r="AC1016" s="114" t="str">
        <f t="shared" si="93"/>
        <v/>
      </c>
      <c r="AD1016" s="115" t="str">
        <f t="shared" si="94"/>
        <v/>
      </c>
      <c r="AE1016" s="116" t="str">
        <f t="shared" si="95"/>
        <v/>
      </c>
    </row>
    <row r="1017" spans="2:31" ht="25.05" customHeight="1">
      <c r="B1017" s="117"/>
      <c r="C1017" s="117" t="s">
        <v>12</v>
      </c>
      <c r="D1017" s="117"/>
      <c r="E1017" s="117"/>
      <c r="F1017" s="117"/>
      <c r="G1017" s="117"/>
      <c r="H1017" s="117"/>
      <c r="I1017" s="117"/>
      <c r="J1017" s="117"/>
      <c r="K1017" s="117"/>
      <c r="L1017" s="117"/>
      <c r="M1017" s="118"/>
      <c r="N1017" s="118"/>
      <c r="O1017" s="118"/>
      <c r="P1017" s="118"/>
      <c r="Q1017" s="119"/>
      <c r="R1017" s="119"/>
      <c r="S1017" s="119"/>
      <c r="T1017" s="119"/>
      <c r="U1017" s="110">
        <f t="shared" si="91"/>
        <v>0</v>
      </c>
      <c r="V1017" s="110">
        <f t="shared" si="90"/>
        <v>0</v>
      </c>
      <c r="W1017" s="88"/>
      <c r="X1017" s="111" t="str">
        <f>IF(ISNUMBER(B1017), IF(COUNTIF($B$10:$B1017, B1017)=COUNTIF($B:$B, B1017), "1", "0"), "")</f>
        <v/>
      </c>
      <c r="Y1017" s="112">
        <f t="shared" si="92"/>
        <v>0</v>
      </c>
      <c r="Z1017" s="113" t="str" cm="1">
        <f t="array" ref="Z1017">_xlfn.IFS(S1017="","未応札",S1017&gt;0,"応札")</f>
        <v>未応札</v>
      </c>
      <c r="AA1017" s="113" t="str" cm="1">
        <f t="array" ref="AA1017">_xlfn.IFS(T1017=0,"未約定",T1017=S1017,"約定",T1017&lt;S1017,"一部約定")</f>
        <v>未約定</v>
      </c>
      <c r="AB1017" s="117"/>
      <c r="AC1017" s="114" t="str">
        <f t="shared" si="93"/>
        <v/>
      </c>
      <c r="AD1017" s="115" t="str">
        <f t="shared" si="94"/>
        <v/>
      </c>
      <c r="AE1017" s="116" t="str">
        <f t="shared" si="95"/>
        <v/>
      </c>
    </row>
    <row r="1018" spans="2:31" ht="25.05" customHeight="1">
      <c r="B1018" s="117"/>
      <c r="C1018" s="117" t="s">
        <v>12</v>
      </c>
      <c r="D1018" s="117"/>
      <c r="E1018" s="117"/>
      <c r="F1018" s="117"/>
      <c r="G1018" s="117"/>
      <c r="H1018" s="117"/>
      <c r="I1018" s="117"/>
      <c r="J1018" s="117"/>
      <c r="K1018" s="117"/>
      <c r="L1018" s="117"/>
      <c r="M1018" s="118"/>
      <c r="N1018" s="118"/>
      <c r="O1018" s="118"/>
      <c r="P1018" s="118"/>
      <c r="Q1018" s="119"/>
      <c r="R1018" s="119"/>
      <c r="S1018" s="119"/>
      <c r="T1018" s="119"/>
      <c r="U1018" s="110">
        <f t="shared" si="91"/>
        <v>0</v>
      </c>
      <c r="V1018" s="110">
        <f t="shared" si="90"/>
        <v>0</v>
      </c>
      <c r="W1018" s="88"/>
      <c r="X1018" s="111" t="str">
        <f>IF(ISNUMBER(B1018), IF(COUNTIF($B$10:$B1018, B1018)=COUNTIF($B:$B, B1018), "1", "0"), "")</f>
        <v/>
      </c>
      <c r="Y1018" s="112">
        <f t="shared" si="92"/>
        <v>0</v>
      </c>
      <c r="Z1018" s="113" t="str" cm="1">
        <f t="array" ref="Z1018">_xlfn.IFS(S1018="","未応札",S1018&gt;0,"応札")</f>
        <v>未応札</v>
      </c>
      <c r="AA1018" s="113" t="str" cm="1">
        <f t="array" ref="AA1018">_xlfn.IFS(T1018=0,"未約定",T1018=S1018,"約定",T1018&lt;S1018,"一部約定")</f>
        <v>未約定</v>
      </c>
      <c r="AB1018" s="117"/>
      <c r="AC1018" s="114" t="str">
        <f t="shared" si="93"/>
        <v/>
      </c>
      <c r="AD1018" s="115" t="str">
        <f t="shared" si="94"/>
        <v/>
      </c>
      <c r="AE1018" s="116" t="str">
        <f t="shared" si="95"/>
        <v/>
      </c>
    </row>
    <row r="1019" spans="2:31" ht="25.05" customHeight="1">
      <c r="B1019" s="117"/>
      <c r="C1019" s="117" t="s">
        <v>12</v>
      </c>
      <c r="D1019" s="117"/>
      <c r="E1019" s="117"/>
      <c r="F1019" s="117"/>
      <c r="G1019" s="117"/>
      <c r="H1019" s="117"/>
      <c r="I1019" s="117"/>
      <c r="J1019" s="117"/>
      <c r="K1019" s="117"/>
      <c r="L1019" s="117"/>
      <c r="M1019" s="118"/>
      <c r="N1019" s="118"/>
      <c r="O1019" s="118"/>
      <c r="P1019" s="118"/>
      <c r="Q1019" s="119"/>
      <c r="R1019" s="119"/>
      <c r="S1019" s="119"/>
      <c r="T1019" s="119"/>
      <c r="U1019" s="110">
        <f t="shared" si="91"/>
        <v>0</v>
      </c>
      <c r="V1019" s="110">
        <f t="shared" si="90"/>
        <v>0</v>
      </c>
      <c r="W1019" s="88"/>
      <c r="X1019" s="111" t="str">
        <f>IF(ISNUMBER(B1019), IF(COUNTIF($B$10:$B1019, B1019)=COUNTIF($B:$B, B1019), "1", "0"), "")</f>
        <v/>
      </c>
      <c r="Y1019" s="112">
        <f t="shared" si="92"/>
        <v>0</v>
      </c>
      <c r="Z1019" s="113" t="str" cm="1">
        <f t="array" ref="Z1019">_xlfn.IFS(S1019="","未応札",S1019&gt;0,"応札")</f>
        <v>未応札</v>
      </c>
      <c r="AA1019" s="113" t="str" cm="1">
        <f t="array" ref="AA1019">_xlfn.IFS(T1019=0,"未約定",T1019=S1019,"約定",T1019&lt;S1019,"一部約定")</f>
        <v>未約定</v>
      </c>
      <c r="AB1019" s="117"/>
      <c r="AC1019" s="114" t="str">
        <f t="shared" si="93"/>
        <v/>
      </c>
      <c r="AD1019" s="115" t="str">
        <f t="shared" si="94"/>
        <v/>
      </c>
      <c r="AE1019" s="116" t="str">
        <f t="shared" si="95"/>
        <v/>
      </c>
    </row>
    <row r="1020" spans="2:31" ht="25.05" customHeight="1">
      <c r="B1020" s="117"/>
      <c r="C1020" s="117" t="s">
        <v>12</v>
      </c>
      <c r="D1020" s="117"/>
      <c r="E1020" s="117"/>
      <c r="F1020" s="117"/>
      <c r="G1020" s="117"/>
      <c r="H1020" s="117"/>
      <c r="I1020" s="117"/>
      <c r="J1020" s="117"/>
      <c r="K1020" s="117"/>
      <c r="L1020" s="117"/>
      <c r="M1020" s="118"/>
      <c r="N1020" s="118"/>
      <c r="O1020" s="118"/>
      <c r="P1020" s="118"/>
      <c r="Q1020" s="119"/>
      <c r="R1020" s="119"/>
      <c r="S1020" s="119"/>
      <c r="T1020" s="119"/>
      <c r="U1020" s="110">
        <f t="shared" si="91"/>
        <v>0</v>
      </c>
      <c r="V1020" s="110">
        <f t="shared" si="90"/>
        <v>0</v>
      </c>
      <c r="W1020" s="88"/>
      <c r="X1020" s="111" t="str">
        <f>IF(ISNUMBER(B1020), IF(COUNTIF($B$10:$B1020, B1020)=COUNTIF($B:$B, B1020), "1", "0"), "")</f>
        <v/>
      </c>
      <c r="Y1020" s="112">
        <f t="shared" si="92"/>
        <v>0</v>
      </c>
      <c r="Z1020" s="113" t="str" cm="1">
        <f t="array" ref="Z1020">_xlfn.IFS(S1020="","未応札",S1020&gt;0,"応札")</f>
        <v>未応札</v>
      </c>
      <c r="AA1020" s="113" t="str" cm="1">
        <f t="array" ref="AA1020">_xlfn.IFS(T1020=0,"未約定",T1020=S1020,"約定",T1020&lt;S1020,"一部約定")</f>
        <v>未約定</v>
      </c>
      <c r="AB1020" s="117"/>
      <c r="AC1020" s="114" t="str">
        <f t="shared" si="93"/>
        <v/>
      </c>
      <c r="AD1020" s="115" t="str">
        <f t="shared" si="94"/>
        <v/>
      </c>
      <c r="AE1020" s="116" t="str">
        <f t="shared" si="95"/>
        <v/>
      </c>
    </row>
    <row r="1021" spans="2:31" ht="25.05" customHeight="1">
      <c r="B1021" s="117"/>
      <c r="C1021" s="117" t="s">
        <v>12</v>
      </c>
      <c r="D1021" s="117"/>
      <c r="E1021" s="117"/>
      <c r="F1021" s="117"/>
      <c r="G1021" s="117"/>
      <c r="H1021" s="117"/>
      <c r="I1021" s="117"/>
      <c r="J1021" s="117"/>
      <c r="K1021" s="117"/>
      <c r="L1021" s="117"/>
      <c r="M1021" s="118"/>
      <c r="N1021" s="118"/>
      <c r="O1021" s="118"/>
      <c r="P1021" s="118"/>
      <c r="Q1021" s="119"/>
      <c r="R1021" s="119"/>
      <c r="S1021" s="119"/>
      <c r="T1021" s="119"/>
      <c r="U1021" s="110">
        <f t="shared" si="91"/>
        <v>0</v>
      </c>
      <c r="V1021" s="110">
        <f t="shared" si="90"/>
        <v>0</v>
      </c>
      <c r="W1021" s="88"/>
      <c r="X1021" s="111" t="str">
        <f>IF(ISNUMBER(B1021), IF(COUNTIF($B$10:$B1021, B1021)=COUNTIF($B:$B, B1021), "1", "0"), "")</f>
        <v/>
      </c>
      <c r="Y1021" s="112">
        <f t="shared" si="92"/>
        <v>0</v>
      </c>
      <c r="Z1021" s="113" t="str" cm="1">
        <f t="array" ref="Z1021">_xlfn.IFS(S1021="","未応札",S1021&gt;0,"応札")</f>
        <v>未応札</v>
      </c>
      <c r="AA1021" s="113" t="str" cm="1">
        <f t="array" ref="AA1021">_xlfn.IFS(T1021=0,"未約定",T1021=S1021,"約定",T1021&lt;S1021,"一部約定")</f>
        <v>未約定</v>
      </c>
      <c r="AB1021" s="117"/>
      <c r="AC1021" s="114" t="str">
        <f t="shared" si="93"/>
        <v/>
      </c>
      <c r="AD1021" s="115" t="str">
        <f t="shared" si="94"/>
        <v/>
      </c>
      <c r="AE1021" s="116" t="str">
        <f t="shared" si="95"/>
        <v/>
      </c>
    </row>
    <row r="1022" spans="2:31" ht="25.05" customHeight="1">
      <c r="B1022" s="117"/>
      <c r="C1022" s="117" t="s">
        <v>12</v>
      </c>
      <c r="D1022" s="117"/>
      <c r="E1022" s="117"/>
      <c r="F1022" s="117"/>
      <c r="G1022" s="117"/>
      <c r="H1022" s="117"/>
      <c r="I1022" s="117"/>
      <c r="J1022" s="117"/>
      <c r="K1022" s="117"/>
      <c r="L1022" s="117"/>
      <c r="M1022" s="118"/>
      <c r="N1022" s="118"/>
      <c r="O1022" s="118"/>
      <c r="P1022" s="118"/>
      <c r="Q1022" s="119"/>
      <c r="R1022" s="119"/>
      <c r="S1022" s="119"/>
      <c r="T1022" s="119"/>
      <c r="U1022" s="110">
        <f t="shared" si="91"/>
        <v>0</v>
      </c>
      <c r="V1022" s="110">
        <f t="shared" si="90"/>
        <v>0</v>
      </c>
      <c r="W1022" s="88"/>
      <c r="X1022" s="111" t="str">
        <f>IF(ISNUMBER(B1022), IF(COUNTIF($B$10:$B1022, B1022)=COUNTIF($B:$B, B1022), "1", "0"), "")</f>
        <v/>
      </c>
      <c r="Y1022" s="112">
        <f t="shared" si="92"/>
        <v>0</v>
      </c>
      <c r="Z1022" s="113" t="str" cm="1">
        <f t="array" ref="Z1022">_xlfn.IFS(S1022="","未応札",S1022&gt;0,"応札")</f>
        <v>未応札</v>
      </c>
      <c r="AA1022" s="113" t="str" cm="1">
        <f t="array" ref="AA1022">_xlfn.IFS(T1022=0,"未約定",T1022=S1022,"約定",T1022&lt;S1022,"一部約定")</f>
        <v>未約定</v>
      </c>
      <c r="AB1022" s="117"/>
      <c r="AC1022" s="114" t="str">
        <f t="shared" si="93"/>
        <v/>
      </c>
      <c r="AD1022" s="115" t="str">
        <f t="shared" si="94"/>
        <v/>
      </c>
      <c r="AE1022" s="116" t="str">
        <f t="shared" si="95"/>
        <v/>
      </c>
    </row>
    <row r="1023" spans="2:31" ht="25.05" customHeight="1">
      <c r="B1023" s="117"/>
      <c r="C1023" s="117" t="s">
        <v>12</v>
      </c>
      <c r="D1023" s="117"/>
      <c r="E1023" s="117"/>
      <c r="F1023" s="117"/>
      <c r="G1023" s="117"/>
      <c r="H1023" s="117"/>
      <c r="I1023" s="117"/>
      <c r="J1023" s="117"/>
      <c r="K1023" s="117"/>
      <c r="L1023" s="117"/>
      <c r="M1023" s="118"/>
      <c r="N1023" s="118"/>
      <c r="O1023" s="118"/>
      <c r="P1023" s="118"/>
      <c r="Q1023" s="119"/>
      <c r="R1023" s="119"/>
      <c r="S1023" s="119"/>
      <c r="T1023" s="119"/>
      <c r="U1023" s="110">
        <f t="shared" si="91"/>
        <v>0</v>
      </c>
      <c r="V1023" s="110">
        <f t="shared" si="90"/>
        <v>0</v>
      </c>
      <c r="W1023" s="88"/>
      <c r="X1023" s="111" t="str">
        <f>IF(ISNUMBER(B1023), IF(COUNTIF($B$10:$B1023, B1023)=COUNTIF($B:$B, B1023), "1", "0"), "")</f>
        <v/>
      </c>
      <c r="Y1023" s="112">
        <f t="shared" si="92"/>
        <v>0</v>
      </c>
      <c r="Z1023" s="113" t="str" cm="1">
        <f t="array" ref="Z1023">_xlfn.IFS(S1023="","未応札",S1023&gt;0,"応札")</f>
        <v>未応札</v>
      </c>
      <c r="AA1023" s="113" t="str" cm="1">
        <f t="array" ref="AA1023">_xlfn.IFS(T1023=0,"未約定",T1023=S1023,"約定",T1023&lt;S1023,"一部約定")</f>
        <v>未約定</v>
      </c>
      <c r="AB1023" s="117"/>
      <c r="AC1023" s="114" t="str">
        <f t="shared" si="93"/>
        <v/>
      </c>
      <c r="AD1023" s="115" t="str">
        <f t="shared" si="94"/>
        <v/>
      </c>
      <c r="AE1023" s="116" t="str">
        <f t="shared" si="95"/>
        <v/>
      </c>
    </row>
    <row r="1024" spans="2:31" ht="25.05" customHeight="1">
      <c r="B1024" s="117"/>
      <c r="C1024" s="117" t="s">
        <v>12</v>
      </c>
      <c r="D1024" s="117"/>
      <c r="E1024" s="117"/>
      <c r="F1024" s="117"/>
      <c r="G1024" s="117"/>
      <c r="H1024" s="117"/>
      <c r="I1024" s="117"/>
      <c r="J1024" s="117"/>
      <c r="K1024" s="117"/>
      <c r="L1024" s="117"/>
      <c r="M1024" s="118"/>
      <c r="N1024" s="118"/>
      <c r="O1024" s="118"/>
      <c r="P1024" s="118"/>
      <c r="Q1024" s="119"/>
      <c r="R1024" s="119"/>
      <c r="S1024" s="119"/>
      <c r="T1024" s="119"/>
      <c r="U1024" s="110">
        <f t="shared" si="91"/>
        <v>0</v>
      </c>
      <c r="V1024" s="110">
        <f t="shared" si="90"/>
        <v>0</v>
      </c>
      <c r="W1024" s="88"/>
      <c r="X1024" s="111" t="str">
        <f>IF(ISNUMBER(B1024), IF(COUNTIF($B$10:$B1024, B1024)=COUNTIF($B:$B, B1024), "1", "0"), "")</f>
        <v/>
      </c>
      <c r="Y1024" s="112">
        <f t="shared" si="92"/>
        <v>0</v>
      </c>
      <c r="Z1024" s="113" t="str" cm="1">
        <f t="array" ref="Z1024">_xlfn.IFS(S1024="","未応札",S1024&gt;0,"応札")</f>
        <v>未応札</v>
      </c>
      <c r="AA1024" s="113" t="str" cm="1">
        <f t="array" ref="AA1024">_xlfn.IFS(T1024=0,"未約定",T1024=S1024,"約定",T1024&lt;S1024,"一部約定")</f>
        <v>未約定</v>
      </c>
      <c r="AB1024" s="117"/>
      <c r="AC1024" s="114" t="str">
        <f t="shared" si="93"/>
        <v/>
      </c>
      <c r="AD1024" s="115" t="str">
        <f t="shared" si="94"/>
        <v/>
      </c>
      <c r="AE1024" s="116" t="str">
        <f t="shared" si="95"/>
        <v/>
      </c>
    </row>
    <row r="1025" spans="2:31" ht="25.05" customHeight="1">
      <c r="B1025" s="117"/>
      <c r="C1025" s="117" t="s">
        <v>12</v>
      </c>
      <c r="D1025" s="117"/>
      <c r="E1025" s="117"/>
      <c r="F1025" s="117"/>
      <c r="G1025" s="117"/>
      <c r="H1025" s="117"/>
      <c r="I1025" s="117"/>
      <c r="J1025" s="117"/>
      <c r="K1025" s="117"/>
      <c r="L1025" s="117"/>
      <c r="M1025" s="118"/>
      <c r="N1025" s="118"/>
      <c r="O1025" s="118"/>
      <c r="P1025" s="118"/>
      <c r="Q1025" s="119"/>
      <c r="R1025" s="119"/>
      <c r="S1025" s="119"/>
      <c r="T1025" s="119"/>
      <c r="U1025" s="110">
        <f t="shared" si="91"/>
        <v>0</v>
      </c>
      <c r="V1025" s="110">
        <f t="shared" si="90"/>
        <v>0</v>
      </c>
      <c r="W1025" s="88"/>
      <c r="X1025" s="111" t="str">
        <f>IF(ISNUMBER(B1025), IF(COUNTIF($B$10:$B1025, B1025)=COUNTIF($B:$B, B1025), "1", "0"), "")</f>
        <v/>
      </c>
      <c r="Y1025" s="112">
        <f t="shared" si="92"/>
        <v>0</v>
      </c>
      <c r="Z1025" s="113" t="str" cm="1">
        <f t="array" ref="Z1025">_xlfn.IFS(S1025="","未応札",S1025&gt;0,"応札")</f>
        <v>未応札</v>
      </c>
      <c r="AA1025" s="113" t="str" cm="1">
        <f t="array" ref="AA1025">_xlfn.IFS(T1025=0,"未約定",T1025=S1025,"約定",T1025&lt;S1025,"一部約定")</f>
        <v>未約定</v>
      </c>
      <c r="AB1025" s="117"/>
      <c r="AC1025" s="114" t="str">
        <f t="shared" si="93"/>
        <v/>
      </c>
      <c r="AD1025" s="115" t="str">
        <f t="shared" si="94"/>
        <v/>
      </c>
      <c r="AE1025" s="116" t="str">
        <f t="shared" si="95"/>
        <v/>
      </c>
    </row>
    <row r="1026" spans="2:31" ht="25.05" customHeight="1">
      <c r="B1026" s="117"/>
      <c r="C1026" s="117" t="s">
        <v>12</v>
      </c>
      <c r="D1026" s="117"/>
      <c r="E1026" s="117"/>
      <c r="F1026" s="117"/>
      <c r="G1026" s="117"/>
      <c r="H1026" s="117"/>
      <c r="I1026" s="117"/>
      <c r="J1026" s="117"/>
      <c r="K1026" s="117"/>
      <c r="L1026" s="117"/>
      <c r="M1026" s="118"/>
      <c r="N1026" s="118"/>
      <c r="O1026" s="118"/>
      <c r="P1026" s="118"/>
      <c r="Q1026" s="119"/>
      <c r="R1026" s="119"/>
      <c r="S1026" s="119"/>
      <c r="T1026" s="119"/>
      <c r="U1026" s="110">
        <f t="shared" si="91"/>
        <v>0</v>
      </c>
      <c r="V1026" s="110">
        <f t="shared" si="90"/>
        <v>0</v>
      </c>
      <c r="W1026" s="88"/>
      <c r="X1026" s="111" t="str">
        <f>IF(ISNUMBER(B1026), IF(COUNTIF($B$10:$B1026, B1026)=COUNTIF($B:$B, B1026), "1", "0"), "")</f>
        <v/>
      </c>
      <c r="Y1026" s="112">
        <f t="shared" si="92"/>
        <v>0</v>
      </c>
      <c r="Z1026" s="113" t="str" cm="1">
        <f t="array" ref="Z1026">_xlfn.IFS(S1026="","未応札",S1026&gt;0,"応札")</f>
        <v>未応札</v>
      </c>
      <c r="AA1026" s="113" t="str" cm="1">
        <f t="array" ref="AA1026">_xlfn.IFS(T1026=0,"未約定",T1026=S1026,"約定",T1026&lt;S1026,"一部約定")</f>
        <v>未約定</v>
      </c>
      <c r="AB1026" s="117"/>
      <c r="AC1026" s="114" t="str">
        <f t="shared" si="93"/>
        <v/>
      </c>
      <c r="AD1026" s="115" t="str">
        <f t="shared" si="94"/>
        <v/>
      </c>
      <c r="AE1026" s="116" t="str">
        <f t="shared" si="95"/>
        <v/>
      </c>
    </row>
    <row r="1027" spans="2:31" ht="25.05" customHeight="1">
      <c r="B1027" s="117"/>
      <c r="C1027" s="117" t="s">
        <v>12</v>
      </c>
      <c r="D1027" s="117"/>
      <c r="E1027" s="117"/>
      <c r="F1027" s="117"/>
      <c r="G1027" s="117"/>
      <c r="H1027" s="117"/>
      <c r="I1027" s="117"/>
      <c r="J1027" s="117"/>
      <c r="K1027" s="117"/>
      <c r="L1027" s="117"/>
      <c r="M1027" s="118"/>
      <c r="N1027" s="118"/>
      <c r="O1027" s="118"/>
      <c r="P1027" s="118"/>
      <c r="Q1027" s="119"/>
      <c r="R1027" s="119"/>
      <c r="S1027" s="119"/>
      <c r="T1027" s="119"/>
      <c r="U1027" s="110">
        <f t="shared" si="91"/>
        <v>0</v>
      </c>
      <c r="V1027" s="110">
        <f t="shared" si="90"/>
        <v>0</v>
      </c>
      <c r="W1027" s="88"/>
      <c r="X1027" s="111" t="str">
        <f>IF(ISNUMBER(B1027), IF(COUNTIF($B$10:$B1027, B1027)=COUNTIF($B:$B, B1027), "1", "0"), "")</f>
        <v/>
      </c>
      <c r="Y1027" s="112">
        <f t="shared" si="92"/>
        <v>0</v>
      </c>
      <c r="Z1027" s="113" t="str" cm="1">
        <f t="array" ref="Z1027">_xlfn.IFS(S1027="","未応札",S1027&gt;0,"応札")</f>
        <v>未応札</v>
      </c>
      <c r="AA1027" s="113" t="str" cm="1">
        <f t="array" ref="AA1027">_xlfn.IFS(T1027=0,"未約定",T1027=S1027,"約定",T1027&lt;S1027,"一部約定")</f>
        <v>未約定</v>
      </c>
      <c r="AB1027" s="117"/>
      <c r="AC1027" s="114" t="str">
        <f t="shared" si="93"/>
        <v/>
      </c>
      <c r="AD1027" s="115" t="str">
        <f t="shared" si="94"/>
        <v/>
      </c>
      <c r="AE1027" s="116" t="str">
        <f t="shared" si="95"/>
        <v/>
      </c>
    </row>
    <row r="1028" spans="2:31" ht="25.05" customHeight="1">
      <c r="B1028" s="117"/>
      <c r="C1028" s="117" t="s">
        <v>12</v>
      </c>
      <c r="D1028" s="117"/>
      <c r="E1028" s="117"/>
      <c r="F1028" s="117"/>
      <c r="G1028" s="117"/>
      <c r="H1028" s="117"/>
      <c r="I1028" s="117"/>
      <c r="J1028" s="117"/>
      <c r="K1028" s="117"/>
      <c r="L1028" s="117"/>
      <c r="M1028" s="118"/>
      <c r="N1028" s="118"/>
      <c r="O1028" s="118"/>
      <c r="P1028" s="118"/>
      <c r="Q1028" s="119"/>
      <c r="R1028" s="119"/>
      <c r="S1028" s="119"/>
      <c r="T1028" s="119"/>
      <c r="U1028" s="110">
        <f t="shared" si="91"/>
        <v>0</v>
      </c>
      <c r="V1028" s="110">
        <f t="shared" si="90"/>
        <v>0</v>
      </c>
      <c r="W1028" s="88"/>
      <c r="X1028" s="111" t="str">
        <f>IF(ISNUMBER(B1028), IF(COUNTIF($B$10:$B1028, B1028)=COUNTIF($B:$B, B1028), "1", "0"), "")</f>
        <v/>
      </c>
      <c r="Y1028" s="112">
        <f t="shared" si="92"/>
        <v>0</v>
      </c>
      <c r="Z1028" s="113" t="str" cm="1">
        <f t="array" ref="Z1028">_xlfn.IFS(S1028="","未応札",S1028&gt;0,"応札")</f>
        <v>未応札</v>
      </c>
      <c r="AA1028" s="113" t="str" cm="1">
        <f t="array" ref="AA1028">_xlfn.IFS(T1028=0,"未約定",T1028=S1028,"約定",T1028&lt;S1028,"一部約定")</f>
        <v>未約定</v>
      </c>
      <c r="AB1028" s="117"/>
      <c r="AC1028" s="114" t="str">
        <f t="shared" si="93"/>
        <v/>
      </c>
      <c r="AD1028" s="115" t="str">
        <f t="shared" si="94"/>
        <v/>
      </c>
      <c r="AE1028" s="116" t="str">
        <f t="shared" si="95"/>
        <v/>
      </c>
    </row>
    <row r="1029" spans="2:31" ht="25.05" customHeight="1">
      <c r="B1029" s="117"/>
      <c r="C1029" s="117" t="s">
        <v>12</v>
      </c>
      <c r="D1029" s="117"/>
      <c r="E1029" s="117"/>
      <c r="F1029" s="117"/>
      <c r="G1029" s="117"/>
      <c r="H1029" s="117"/>
      <c r="I1029" s="117"/>
      <c r="J1029" s="117"/>
      <c r="K1029" s="117"/>
      <c r="L1029" s="117"/>
      <c r="M1029" s="118"/>
      <c r="N1029" s="118"/>
      <c r="O1029" s="118"/>
      <c r="P1029" s="118"/>
      <c r="Q1029" s="119"/>
      <c r="R1029" s="119"/>
      <c r="S1029" s="119"/>
      <c r="T1029" s="119"/>
      <c r="U1029" s="110">
        <f t="shared" si="91"/>
        <v>0</v>
      </c>
      <c r="V1029" s="110">
        <f t="shared" si="90"/>
        <v>0</v>
      </c>
      <c r="W1029" s="88"/>
      <c r="X1029" s="111" t="str">
        <f>IF(ISNUMBER(B1029), IF(COUNTIF($B$10:$B1029, B1029)=COUNTIF($B:$B, B1029), "1", "0"), "")</f>
        <v/>
      </c>
      <c r="Y1029" s="112">
        <f t="shared" si="92"/>
        <v>0</v>
      </c>
      <c r="Z1029" s="113" t="str" cm="1">
        <f t="array" ref="Z1029">_xlfn.IFS(S1029="","未応札",S1029&gt;0,"応札")</f>
        <v>未応札</v>
      </c>
      <c r="AA1029" s="113" t="str" cm="1">
        <f t="array" ref="AA1029">_xlfn.IFS(T1029=0,"未約定",T1029=S1029,"約定",T1029&lt;S1029,"一部約定")</f>
        <v>未約定</v>
      </c>
      <c r="AB1029" s="117"/>
      <c r="AC1029" s="114" t="str">
        <f t="shared" si="93"/>
        <v/>
      </c>
      <c r="AD1029" s="115" t="str">
        <f t="shared" si="94"/>
        <v/>
      </c>
      <c r="AE1029" s="116" t="str">
        <f t="shared" si="95"/>
        <v/>
      </c>
    </row>
    <row r="1030" spans="2:31" ht="25.05" customHeight="1">
      <c r="B1030" s="117"/>
      <c r="C1030" s="117" t="s">
        <v>12</v>
      </c>
      <c r="D1030" s="117"/>
      <c r="E1030" s="117"/>
      <c r="F1030" s="117"/>
      <c r="G1030" s="117"/>
      <c r="H1030" s="117"/>
      <c r="I1030" s="117"/>
      <c r="J1030" s="117"/>
      <c r="K1030" s="117"/>
      <c r="L1030" s="117"/>
      <c r="M1030" s="118"/>
      <c r="N1030" s="118"/>
      <c r="O1030" s="118"/>
      <c r="P1030" s="118"/>
      <c r="Q1030" s="119"/>
      <c r="R1030" s="119"/>
      <c r="S1030" s="119"/>
      <c r="T1030" s="119"/>
      <c r="U1030" s="110">
        <f t="shared" si="91"/>
        <v>0</v>
      </c>
      <c r="V1030" s="110">
        <f t="shared" si="90"/>
        <v>0</v>
      </c>
      <c r="W1030" s="88"/>
      <c r="X1030" s="111" t="str">
        <f>IF(ISNUMBER(B1030), IF(COUNTIF($B$10:$B1030, B1030)=COUNTIF($B:$B, B1030), "1", "0"), "")</f>
        <v/>
      </c>
      <c r="Y1030" s="112">
        <f t="shared" si="92"/>
        <v>0</v>
      </c>
      <c r="Z1030" s="113" t="str" cm="1">
        <f t="array" ref="Z1030">_xlfn.IFS(S1030="","未応札",S1030&gt;0,"応札")</f>
        <v>未応札</v>
      </c>
      <c r="AA1030" s="113" t="str" cm="1">
        <f t="array" ref="AA1030">_xlfn.IFS(T1030=0,"未約定",T1030=S1030,"約定",T1030&lt;S1030,"一部約定")</f>
        <v>未約定</v>
      </c>
      <c r="AB1030" s="117"/>
      <c r="AC1030" s="114" t="str">
        <f t="shared" si="93"/>
        <v/>
      </c>
      <c r="AD1030" s="115" t="str">
        <f t="shared" si="94"/>
        <v/>
      </c>
      <c r="AE1030" s="116" t="str">
        <f t="shared" si="95"/>
        <v/>
      </c>
    </row>
    <row r="1031" spans="2:31" ht="25.05" customHeight="1">
      <c r="B1031" s="117"/>
      <c r="C1031" s="117" t="s">
        <v>12</v>
      </c>
      <c r="D1031" s="117"/>
      <c r="E1031" s="117"/>
      <c r="F1031" s="117"/>
      <c r="G1031" s="117"/>
      <c r="H1031" s="117"/>
      <c r="I1031" s="117"/>
      <c r="J1031" s="117"/>
      <c r="K1031" s="117"/>
      <c r="L1031" s="117"/>
      <c r="M1031" s="118"/>
      <c r="N1031" s="118"/>
      <c r="O1031" s="118"/>
      <c r="P1031" s="118"/>
      <c r="Q1031" s="119"/>
      <c r="R1031" s="119"/>
      <c r="S1031" s="119"/>
      <c r="T1031" s="119"/>
      <c r="U1031" s="110">
        <f t="shared" si="91"/>
        <v>0</v>
      </c>
      <c r="V1031" s="110">
        <f t="shared" si="90"/>
        <v>0</v>
      </c>
      <c r="W1031" s="88"/>
      <c r="X1031" s="111" t="str">
        <f>IF(ISNUMBER(B1031), IF(COUNTIF($B$10:$B1031, B1031)=COUNTIF($B:$B, B1031), "1", "0"), "")</f>
        <v/>
      </c>
      <c r="Y1031" s="112">
        <f t="shared" si="92"/>
        <v>0</v>
      </c>
      <c r="Z1031" s="113" t="str" cm="1">
        <f t="array" ref="Z1031">_xlfn.IFS(S1031="","未応札",S1031&gt;0,"応札")</f>
        <v>未応札</v>
      </c>
      <c r="AA1031" s="113" t="str" cm="1">
        <f t="array" ref="AA1031">_xlfn.IFS(T1031=0,"未約定",T1031=S1031,"約定",T1031&lt;S1031,"一部約定")</f>
        <v>未約定</v>
      </c>
      <c r="AB1031" s="117"/>
      <c r="AC1031" s="114" t="str">
        <f t="shared" si="93"/>
        <v/>
      </c>
      <c r="AD1031" s="115" t="str">
        <f t="shared" si="94"/>
        <v/>
      </c>
      <c r="AE1031" s="116" t="str">
        <f t="shared" si="95"/>
        <v/>
      </c>
    </row>
    <row r="1032" spans="2:31" ht="25.05" customHeight="1">
      <c r="B1032" s="117"/>
      <c r="C1032" s="117" t="s">
        <v>12</v>
      </c>
      <c r="D1032" s="117"/>
      <c r="E1032" s="117"/>
      <c r="F1032" s="117"/>
      <c r="G1032" s="117"/>
      <c r="H1032" s="117"/>
      <c r="I1032" s="117"/>
      <c r="J1032" s="117"/>
      <c r="K1032" s="117"/>
      <c r="L1032" s="117"/>
      <c r="M1032" s="118"/>
      <c r="N1032" s="118"/>
      <c r="O1032" s="118"/>
      <c r="P1032" s="118"/>
      <c r="Q1032" s="119"/>
      <c r="R1032" s="119"/>
      <c r="S1032" s="119"/>
      <c r="T1032" s="119"/>
      <c r="U1032" s="110">
        <f t="shared" si="91"/>
        <v>0</v>
      </c>
      <c r="V1032" s="110">
        <f t="shared" si="90"/>
        <v>0</v>
      </c>
      <c r="W1032" s="88"/>
      <c r="X1032" s="111" t="str">
        <f>IF(ISNUMBER(B1032), IF(COUNTIF($B$10:$B1032, B1032)=COUNTIF($B:$B, B1032), "1", "0"), "")</f>
        <v/>
      </c>
      <c r="Y1032" s="112">
        <f t="shared" si="92"/>
        <v>0</v>
      </c>
      <c r="Z1032" s="113" t="str" cm="1">
        <f t="array" ref="Z1032">_xlfn.IFS(S1032="","未応札",S1032&gt;0,"応札")</f>
        <v>未応札</v>
      </c>
      <c r="AA1032" s="113" t="str" cm="1">
        <f t="array" ref="AA1032">_xlfn.IFS(T1032=0,"未約定",T1032=S1032,"約定",T1032&lt;S1032,"一部約定")</f>
        <v>未約定</v>
      </c>
      <c r="AB1032" s="117"/>
      <c r="AC1032" s="114" t="str">
        <f t="shared" si="93"/>
        <v/>
      </c>
      <c r="AD1032" s="115" t="str">
        <f t="shared" si="94"/>
        <v/>
      </c>
      <c r="AE1032" s="116" t="str">
        <f t="shared" si="95"/>
        <v/>
      </c>
    </row>
    <row r="1033" spans="2:31" ht="25.05" customHeight="1">
      <c r="B1033" s="117"/>
      <c r="C1033" s="117" t="s">
        <v>12</v>
      </c>
      <c r="D1033" s="117"/>
      <c r="E1033" s="117"/>
      <c r="F1033" s="117"/>
      <c r="G1033" s="117"/>
      <c r="H1033" s="117"/>
      <c r="I1033" s="117"/>
      <c r="J1033" s="117"/>
      <c r="K1033" s="117"/>
      <c r="L1033" s="117"/>
      <c r="M1033" s="118"/>
      <c r="N1033" s="118"/>
      <c r="O1033" s="118"/>
      <c r="P1033" s="118"/>
      <c r="Q1033" s="119"/>
      <c r="R1033" s="119"/>
      <c r="S1033" s="119"/>
      <c r="T1033" s="119"/>
      <c r="U1033" s="110">
        <f t="shared" si="91"/>
        <v>0</v>
      </c>
      <c r="V1033" s="110">
        <f t="shared" si="90"/>
        <v>0</v>
      </c>
      <c r="W1033" s="88"/>
      <c r="X1033" s="111" t="str">
        <f>IF(ISNUMBER(B1033), IF(COUNTIF($B$10:$B1033, B1033)=COUNTIF($B:$B, B1033), "1", "0"), "")</f>
        <v/>
      </c>
      <c r="Y1033" s="112">
        <f t="shared" si="92"/>
        <v>0</v>
      </c>
      <c r="Z1033" s="113" t="str" cm="1">
        <f t="array" ref="Z1033">_xlfn.IFS(S1033="","未応札",S1033&gt;0,"応札")</f>
        <v>未応札</v>
      </c>
      <c r="AA1033" s="113" t="str" cm="1">
        <f t="array" ref="AA1033">_xlfn.IFS(T1033=0,"未約定",T1033=S1033,"約定",T1033&lt;S1033,"一部約定")</f>
        <v>未約定</v>
      </c>
      <c r="AB1033" s="117"/>
      <c r="AC1033" s="114" t="str">
        <f t="shared" si="93"/>
        <v/>
      </c>
      <c r="AD1033" s="115" t="str">
        <f t="shared" si="94"/>
        <v/>
      </c>
      <c r="AE1033" s="116" t="str">
        <f t="shared" si="95"/>
        <v/>
      </c>
    </row>
    <row r="1034" spans="2:31" ht="25.05" customHeight="1">
      <c r="B1034" s="117"/>
      <c r="C1034" s="117" t="s">
        <v>12</v>
      </c>
      <c r="D1034" s="117"/>
      <c r="E1034" s="117"/>
      <c r="F1034" s="117"/>
      <c r="G1034" s="117"/>
      <c r="H1034" s="117"/>
      <c r="I1034" s="117"/>
      <c r="J1034" s="117"/>
      <c r="K1034" s="117"/>
      <c r="L1034" s="117"/>
      <c r="M1034" s="118"/>
      <c r="N1034" s="118"/>
      <c r="O1034" s="118"/>
      <c r="P1034" s="118"/>
      <c r="Q1034" s="119"/>
      <c r="R1034" s="119"/>
      <c r="S1034" s="119"/>
      <c r="T1034" s="119"/>
      <c r="U1034" s="110">
        <f t="shared" si="91"/>
        <v>0</v>
      </c>
      <c r="V1034" s="110">
        <f t="shared" ref="V1034:V1097" si="96">IF(W1034 &gt; 0, SUMIFS(U:U, B:B, B1034, Y:Y, 1), 0)</f>
        <v>0</v>
      </c>
      <c r="W1034" s="88"/>
      <c r="X1034" s="111" t="str">
        <f>IF(ISNUMBER(B1034), IF(COUNTIF($B$10:$B1034, B1034)=COUNTIF($B:$B, B1034), "1", "0"), "")</f>
        <v/>
      </c>
      <c r="Y1034" s="112">
        <f t="shared" si="92"/>
        <v>0</v>
      </c>
      <c r="Z1034" s="113" t="str" cm="1">
        <f t="array" ref="Z1034">_xlfn.IFS(S1034="","未応札",S1034&gt;0,"応札")</f>
        <v>未応札</v>
      </c>
      <c r="AA1034" s="113" t="str" cm="1">
        <f t="array" ref="AA1034">_xlfn.IFS(T1034=0,"未約定",T1034=S1034,"約定",T1034&lt;S1034,"一部約定")</f>
        <v>未約定</v>
      </c>
      <c r="AB1034" s="117"/>
      <c r="AC1034" s="114" t="str">
        <f t="shared" si="93"/>
        <v/>
      </c>
      <c r="AD1034" s="115" t="str">
        <f t="shared" si="94"/>
        <v/>
      </c>
      <c r="AE1034" s="116" t="str">
        <f t="shared" si="95"/>
        <v/>
      </c>
    </row>
    <row r="1035" spans="2:31" ht="25.05" customHeight="1">
      <c r="B1035" s="117"/>
      <c r="C1035" s="117" t="s">
        <v>12</v>
      </c>
      <c r="D1035" s="117"/>
      <c r="E1035" s="117"/>
      <c r="F1035" s="117"/>
      <c r="G1035" s="117"/>
      <c r="H1035" s="117"/>
      <c r="I1035" s="117"/>
      <c r="J1035" s="117"/>
      <c r="K1035" s="117"/>
      <c r="L1035" s="117"/>
      <c r="M1035" s="118"/>
      <c r="N1035" s="118"/>
      <c r="O1035" s="118"/>
      <c r="P1035" s="118"/>
      <c r="Q1035" s="119"/>
      <c r="R1035" s="119"/>
      <c r="S1035" s="119"/>
      <c r="T1035" s="119"/>
      <c r="U1035" s="110">
        <f t="shared" ref="U1035:U1098" si="97">P1035*R1035</f>
        <v>0</v>
      </c>
      <c r="V1035" s="110">
        <f t="shared" si="96"/>
        <v>0</v>
      </c>
      <c r="W1035" s="88"/>
      <c r="X1035" s="111" t="str">
        <f>IF(ISNUMBER(B1035), IF(COUNTIF($B$10:$B1035, B1035)=COUNTIF($B:$B, B1035), "1", "0"), "")</f>
        <v/>
      </c>
      <c r="Y1035" s="112">
        <f t="shared" ref="Y1035:Y1098" si="98">IF(OR(C1035="約定間全量不落(約定間停止・再起動)",
       C1035="約定間全量不落(余力活用契約で最低出力維持)",
       C1035="持ち下げ・起動供出機:約定間全量不落(約定間停止・再起動)",
       C1035="持ち下げ・起動供出機:約定間全量不落(余力活用契約で最低出力維持)"), 1, 0)</f>
        <v>0</v>
      </c>
      <c r="Z1035" s="113" t="str" cm="1">
        <f t="array" ref="Z1035">_xlfn.IFS(S1035="","未応札",S1035&gt;0,"応札")</f>
        <v>未応札</v>
      </c>
      <c r="AA1035" s="113" t="str" cm="1">
        <f t="array" ref="AA1035">_xlfn.IFS(T1035=0,"未約定",T1035=S1035,"約定",T1035&lt;S1035,"一部約定")</f>
        <v>未約定</v>
      </c>
      <c r="AB1035" s="117"/>
      <c r="AC1035" s="114" t="str">
        <f t="shared" ref="AC1035:AC1098" si="99">IF(Z1035="応札",
IF(AA1035="未約定",
IF(OR(G1035="該当(起動供出機)", G1035="該当(持ち下げ供出機)"), O1035*S1035, M1035*S1035),
IF(AA1035="一部約定",
IF(OR(G1035="該当(起動供出機)", G1035="該当(持ち下げ供出機)"), O1035*(S1035-T1035), M1035*(S1035-T1035)),
"")
),
""
)</f>
        <v/>
      </c>
      <c r="AD1035" s="115" t="str">
        <f t="shared" ref="AD1035:AD1098" si="100">IF(Q1035=0,"", IF(OR(AA1035="一部約定", AA1035="未約定"), P1035*(S1035-T1035), ""))</f>
        <v/>
      </c>
      <c r="AE1035" s="116" t="str">
        <f t="shared" ref="AE1035:AE1098" si="101">IF(AND(Z1035="応札",AA1035="未約定"), IF(V1035&lt;&gt;0, IF(W1035&lt;V1035, IF(W1035&lt;&gt;0, W1035, ""), IF(V1035&lt;&gt;0, V1035, "")), IF(W1035&lt;&gt;0, W1035, "")), "")</f>
        <v/>
      </c>
    </row>
    <row r="1036" spans="2:31" ht="25.05" customHeight="1">
      <c r="B1036" s="117"/>
      <c r="C1036" s="117" t="s">
        <v>12</v>
      </c>
      <c r="D1036" s="117"/>
      <c r="E1036" s="117"/>
      <c r="F1036" s="117"/>
      <c r="G1036" s="117"/>
      <c r="H1036" s="117"/>
      <c r="I1036" s="117"/>
      <c r="J1036" s="117"/>
      <c r="K1036" s="117"/>
      <c r="L1036" s="117"/>
      <c r="M1036" s="118"/>
      <c r="N1036" s="118"/>
      <c r="O1036" s="118"/>
      <c r="P1036" s="118"/>
      <c r="Q1036" s="119"/>
      <c r="R1036" s="119"/>
      <c r="S1036" s="119"/>
      <c r="T1036" s="119"/>
      <c r="U1036" s="110">
        <f t="shared" si="97"/>
        <v>0</v>
      </c>
      <c r="V1036" s="110">
        <f t="shared" si="96"/>
        <v>0</v>
      </c>
      <c r="W1036" s="88"/>
      <c r="X1036" s="111" t="str">
        <f>IF(ISNUMBER(B1036), IF(COUNTIF($B$10:$B1036, B1036)=COUNTIF($B:$B, B1036), "1", "0"), "")</f>
        <v/>
      </c>
      <c r="Y1036" s="112">
        <f t="shared" si="98"/>
        <v>0</v>
      </c>
      <c r="Z1036" s="113" t="str" cm="1">
        <f t="array" ref="Z1036">_xlfn.IFS(S1036="","未応札",S1036&gt;0,"応札")</f>
        <v>未応札</v>
      </c>
      <c r="AA1036" s="113" t="str" cm="1">
        <f t="array" ref="AA1036">_xlfn.IFS(T1036=0,"未約定",T1036=S1036,"約定",T1036&lt;S1036,"一部約定")</f>
        <v>未約定</v>
      </c>
      <c r="AB1036" s="117"/>
      <c r="AC1036" s="114" t="str">
        <f t="shared" si="99"/>
        <v/>
      </c>
      <c r="AD1036" s="115" t="str">
        <f t="shared" si="100"/>
        <v/>
      </c>
      <c r="AE1036" s="116" t="str">
        <f t="shared" si="101"/>
        <v/>
      </c>
    </row>
    <row r="1037" spans="2:31" ht="25.05" customHeight="1">
      <c r="B1037" s="117"/>
      <c r="C1037" s="117" t="s">
        <v>12</v>
      </c>
      <c r="D1037" s="117"/>
      <c r="E1037" s="117"/>
      <c r="F1037" s="117"/>
      <c r="G1037" s="117"/>
      <c r="H1037" s="117"/>
      <c r="I1037" s="117"/>
      <c r="J1037" s="117"/>
      <c r="K1037" s="117"/>
      <c r="L1037" s="117"/>
      <c r="M1037" s="118"/>
      <c r="N1037" s="118"/>
      <c r="O1037" s="118"/>
      <c r="P1037" s="118"/>
      <c r="Q1037" s="119"/>
      <c r="R1037" s="119"/>
      <c r="S1037" s="119"/>
      <c r="T1037" s="119"/>
      <c r="U1037" s="110">
        <f t="shared" si="97"/>
        <v>0</v>
      </c>
      <c r="V1037" s="110">
        <f t="shared" si="96"/>
        <v>0</v>
      </c>
      <c r="W1037" s="88"/>
      <c r="X1037" s="111" t="str">
        <f>IF(ISNUMBER(B1037), IF(COUNTIF($B$10:$B1037, B1037)=COUNTIF($B:$B, B1037), "1", "0"), "")</f>
        <v/>
      </c>
      <c r="Y1037" s="112">
        <f t="shared" si="98"/>
        <v>0</v>
      </c>
      <c r="Z1037" s="113" t="str" cm="1">
        <f t="array" ref="Z1037">_xlfn.IFS(S1037="","未応札",S1037&gt;0,"応札")</f>
        <v>未応札</v>
      </c>
      <c r="AA1037" s="113" t="str" cm="1">
        <f t="array" ref="AA1037">_xlfn.IFS(T1037=0,"未約定",T1037=S1037,"約定",T1037&lt;S1037,"一部約定")</f>
        <v>未約定</v>
      </c>
      <c r="AB1037" s="117"/>
      <c r="AC1037" s="114" t="str">
        <f t="shared" si="99"/>
        <v/>
      </c>
      <c r="AD1037" s="115" t="str">
        <f t="shared" si="100"/>
        <v/>
      </c>
      <c r="AE1037" s="116" t="str">
        <f t="shared" si="101"/>
        <v/>
      </c>
    </row>
    <row r="1038" spans="2:31" ht="25.05" customHeight="1">
      <c r="B1038" s="117"/>
      <c r="C1038" s="117" t="s">
        <v>12</v>
      </c>
      <c r="D1038" s="117"/>
      <c r="E1038" s="117"/>
      <c r="F1038" s="117"/>
      <c r="G1038" s="117"/>
      <c r="H1038" s="117"/>
      <c r="I1038" s="117"/>
      <c r="J1038" s="117"/>
      <c r="K1038" s="117"/>
      <c r="L1038" s="117"/>
      <c r="M1038" s="118"/>
      <c r="N1038" s="118"/>
      <c r="O1038" s="118"/>
      <c r="P1038" s="118"/>
      <c r="Q1038" s="119"/>
      <c r="R1038" s="119"/>
      <c r="S1038" s="119"/>
      <c r="T1038" s="119"/>
      <c r="U1038" s="110">
        <f t="shared" si="97"/>
        <v>0</v>
      </c>
      <c r="V1038" s="110">
        <f t="shared" si="96"/>
        <v>0</v>
      </c>
      <c r="W1038" s="88"/>
      <c r="X1038" s="111" t="str">
        <f>IF(ISNUMBER(B1038), IF(COUNTIF($B$10:$B1038, B1038)=COUNTIF($B:$B, B1038), "1", "0"), "")</f>
        <v/>
      </c>
      <c r="Y1038" s="112">
        <f t="shared" si="98"/>
        <v>0</v>
      </c>
      <c r="Z1038" s="113" t="str" cm="1">
        <f t="array" ref="Z1038">_xlfn.IFS(S1038="","未応札",S1038&gt;0,"応札")</f>
        <v>未応札</v>
      </c>
      <c r="AA1038" s="113" t="str" cm="1">
        <f t="array" ref="AA1038">_xlfn.IFS(T1038=0,"未約定",T1038=S1038,"約定",T1038&lt;S1038,"一部約定")</f>
        <v>未約定</v>
      </c>
      <c r="AB1038" s="117"/>
      <c r="AC1038" s="114" t="str">
        <f t="shared" si="99"/>
        <v/>
      </c>
      <c r="AD1038" s="115" t="str">
        <f t="shared" si="100"/>
        <v/>
      </c>
      <c r="AE1038" s="116" t="str">
        <f t="shared" si="101"/>
        <v/>
      </c>
    </row>
    <row r="1039" spans="2:31" ht="25.05" customHeight="1">
      <c r="B1039" s="117"/>
      <c r="C1039" s="117" t="s">
        <v>12</v>
      </c>
      <c r="D1039" s="117"/>
      <c r="E1039" s="117"/>
      <c r="F1039" s="117"/>
      <c r="G1039" s="117"/>
      <c r="H1039" s="117"/>
      <c r="I1039" s="117"/>
      <c r="J1039" s="117"/>
      <c r="K1039" s="117"/>
      <c r="L1039" s="117"/>
      <c r="M1039" s="118"/>
      <c r="N1039" s="118"/>
      <c r="O1039" s="118"/>
      <c r="P1039" s="118"/>
      <c r="Q1039" s="119"/>
      <c r="R1039" s="119"/>
      <c r="S1039" s="119"/>
      <c r="T1039" s="119"/>
      <c r="U1039" s="110">
        <f t="shared" si="97"/>
        <v>0</v>
      </c>
      <c r="V1039" s="110">
        <f t="shared" si="96"/>
        <v>0</v>
      </c>
      <c r="W1039" s="88"/>
      <c r="X1039" s="111" t="str">
        <f>IF(ISNUMBER(B1039), IF(COUNTIF($B$10:$B1039, B1039)=COUNTIF($B:$B, B1039), "1", "0"), "")</f>
        <v/>
      </c>
      <c r="Y1039" s="112">
        <f t="shared" si="98"/>
        <v>0</v>
      </c>
      <c r="Z1039" s="113" t="str" cm="1">
        <f t="array" ref="Z1039">_xlfn.IFS(S1039="","未応札",S1039&gt;0,"応札")</f>
        <v>未応札</v>
      </c>
      <c r="AA1039" s="113" t="str" cm="1">
        <f t="array" ref="AA1039">_xlfn.IFS(T1039=0,"未約定",T1039=S1039,"約定",T1039&lt;S1039,"一部約定")</f>
        <v>未約定</v>
      </c>
      <c r="AB1039" s="117"/>
      <c r="AC1039" s="114" t="str">
        <f t="shared" si="99"/>
        <v/>
      </c>
      <c r="AD1039" s="115" t="str">
        <f t="shared" si="100"/>
        <v/>
      </c>
      <c r="AE1039" s="116" t="str">
        <f t="shared" si="101"/>
        <v/>
      </c>
    </row>
    <row r="1040" spans="2:31" ht="25.05" customHeight="1">
      <c r="B1040" s="117"/>
      <c r="C1040" s="117" t="s">
        <v>12</v>
      </c>
      <c r="D1040" s="117"/>
      <c r="E1040" s="117"/>
      <c r="F1040" s="117"/>
      <c r="G1040" s="117"/>
      <c r="H1040" s="117"/>
      <c r="I1040" s="117"/>
      <c r="J1040" s="117"/>
      <c r="K1040" s="117"/>
      <c r="L1040" s="117"/>
      <c r="M1040" s="118"/>
      <c r="N1040" s="118"/>
      <c r="O1040" s="118"/>
      <c r="P1040" s="118"/>
      <c r="Q1040" s="119"/>
      <c r="R1040" s="119"/>
      <c r="S1040" s="119"/>
      <c r="T1040" s="119"/>
      <c r="U1040" s="110">
        <f t="shared" si="97"/>
        <v>0</v>
      </c>
      <c r="V1040" s="110">
        <f t="shared" si="96"/>
        <v>0</v>
      </c>
      <c r="W1040" s="88"/>
      <c r="X1040" s="111" t="str">
        <f>IF(ISNUMBER(B1040), IF(COUNTIF($B$10:$B1040, B1040)=COUNTIF($B:$B, B1040), "1", "0"), "")</f>
        <v/>
      </c>
      <c r="Y1040" s="112">
        <f t="shared" si="98"/>
        <v>0</v>
      </c>
      <c r="Z1040" s="113" t="str" cm="1">
        <f t="array" ref="Z1040">_xlfn.IFS(S1040="","未応札",S1040&gt;0,"応札")</f>
        <v>未応札</v>
      </c>
      <c r="AA1040" s="113" t="str" cm="1">
        <f t="array" ref="AA1040">_xlfn.IFS(T1040=0,"未約定",T1040=S1040,"約定",T1040&lt;S1040,"一部約定")</f>
        <v>未約定</v>
      </c>
      <c r="AB1040" s="117"/>
      <c r="AC1040" s="114" t="str">
        <f t="shared" si="99"/>
        <v/>
      </c>
      <c r="AD1040" s="115" t="str">
        <f t="shared" si="100"/>
        <v/>
      </c>
      <c r="AE1040" s="116" t="str">
        <f t="shared" si="101"/>
        <v/>
      </c>
    </row>
    <row r="1041" spans="2:31" ht="25.05" customHeight="1">
      <c r="B1041" s="117"/>
      <c r="C1041" s="117" t="s">
        <v>12</v>
      </c>
      <c r="D1041" s="117"/>
      <c r="E1041" s="117"/>
      <c r="F1041" s="117"/>
      <c r="G1041" s="117"/>
      <c r="H1041" s="117"/>
      <c r="I1041" s="117"/>
      <c r="J1041" s="117"/>
      <c r="K1041" s="117"/>
      <c r="L1041" s="117"/>
      <c r="M1041" s="118"/>
      <c r="N1041" s="118"/>
      <c r="O1041" s="118"/>
      <c r="P1041" s="118"/>
      <c r="Q1041" s="119"/>
      <c r="R1041" s="119"/>
      <c r="S1041" s="119"/>
      <c r="T1041" s="119"/>
      <c r="U1041" s="110">
        <f t="shared" si="97"/>
        <v>0</v>
      </c>
      <c r="V1041" s="110">
        <f t="shared" si="96"/>
        <v>0</v>
      </c>
      <c r="W1041" s="88"/>
      <c r="X1041" s="111" t="str">
        <f>IF(ISNUMBER(B1041), IF(COUNTIF($B$10:$B1041, B1041)=COUNTIF($B:$B, B1041), "1", "0"), "")</f>
        <v/>
      </c>
      <c r="Y1041" s="112">
        <f t="shared" si="98"/>
        <v>0</v>
      </c>
      <c r="Z1041" s="113" t="str" cm="1">
        <f t="array" ref="Z1041">_xlfn.IFS(S1041="","未応札",S1041&gt;0,"応札")</f>
        <v>未応札</v>
      </c>
      <c r="AA1041" s="113" t="str" cm="1">
        <f t="array" ref="AA1041">_xlfn.IFS(T1041=0,"未約定",T1041=S1041,"約定",T1041&lt;S1041,"一部約定")</f>
        <v>未約定</v>
      </c>
      <c r="AB1041" s="117"/>
      <c r="AC1041" s="114" t="str">
        <f t="shared" si="99"/>
        <v/>
      </c>
      <c r="AD1041" s="115" t="str">
        <f t="shared" si="100"/>
        <v/>
      </c>
      <c r="AE1041" s="116" t="str">
        <f t="shared" si="101"/>
        <v/>
      </c>
    </row>
    <row r="1042" spans="2:31" ht="25.05" customHeight="1">
      <c r="B1042" s="117"/>
      <c r="C1042" s="117" t="s">
        <v>12</v>
      </c>
      <c r="D1042" s="117"/>
      <c r="E1042" s="117"/>
      <c r="F1042" s="117"/>
      <c r="G1042" s="117"/>
      <c r="H1042" s="117"/>
      <c r="I1042" s="117"/>
      <c r="J1042" s="117"/>
      <c r="K1042" s="117"/>
      <c r="L1042" s="117"/>
      <c r="M1042" s="118"/>
      <c r="N1042" s="118"/>
      <c r="O1042" s="118"/>
      <c r="P1042" s="118"/>
      <c r="Q1042" s="119"/>
      <c r="R1042" s="119"/>
      <c r="S1042" s="119"/>
      <c r="T1042" s="119"/>
      <c r="U1042" s="110">
        <f t="shared" si="97"/>
        <v>0</v>
      </c>
      <c r="V1042" s="110">
        <f t="shared" si="96"/>
        <v>0</v>
      </c>
      <c r="W1042" s="88"/>
      <c r="X1042" s="111" t="str">
        <f>IF(ISNUMBER(B1042), IF(COUNTIF($B$10:$B1042, B1042)=COUNTIF($B:$B, B1042), "1", "0"), "")</f>
        <v/>
      </c>
      <c r="Y1042" s="112">
        <f t="shared" si="98"/>
        <v>0</v>
      </c>
      <c r="Z1042" s="113" t="str" cm="1">
        <f t="array" ref="Z1042">_xlfn.IFS(S1042="","未応札",S1042&gt;0,"応札")</f>
        <v>未応札</v>
      </c>
      <c r="AA1042" s="113" t="str" cm="1">
        <f t="array" ref="AA1042">_xlfn.IFS(T1042=0,"未約定",T1042=S1042,"約定",T1042&lt;S1042,"一部約定")</f>
        <v>未約定</v>
      </c>
      <c r="AB1042" s="117"/>
      <c r="AC1042" s="114" t="str">
        <f t="shared" si="99"/>
        <v/>
      </c>
      <c r="AD1042" s="115" t="str">
        <f t="shared" si="100"/>
        <v/>
      </c>
      <c r="AE1042" s="116" t="str">
        <f t="shared" si="101"/>
        <v/>
      </c>
    </row>
    <row r="1043" spans="2:31" ht="25.05" customHeight="1">
      <c r="B1043" s="117"/>
      <c r="C1043" s="117" t="s">
        <v>12</v>
      </c>
      <c r="D1043" s="117"/>
      <c r="E1043" s="117"/>
      <c r="F1043" s="117"/>
      <c r="G1043" s="117"/>
      <c r="H1043" s="117"/>
      <c r="I1043" s="117"/>
      <c r="J1043" s="117"/>
      <c r="K1043" s="117"/>
      <c r="L1043" s="117"/>
      <c r="M1043" s="118"/>
      <c r="N1043" s="118"/>
      <c r="O1043" s="118"/>
      <c r="P1043" s="118"/>
      <c r="Q1043" s="119"/>
      <c r="R1043" s="119"/>
      <c r="S1043" s="119"/>
      <c r="T1043" s="119"/>
      <c r="U1043" s="110">
        <f t="shared" si="97"/>
        <v>0</v>
      </c>
      <c r="V1043" s="110">
        <f t="shared" si="96"/>
        <v>0</v>
      </c>
      <c r="W1043" s="88"/>
      <c r="X1043" s="111" t="str">
        <f>IF(ISNUMBER(B1043), IF(COUNTIF($B$10:$B1043, B1043)=COUNTIF($B:$B, B1043), "1", "0"), "")</f>
        <v/>
      </c>
      <c r="Y1043" s="112">
        <f t="shared" si="98"/>
        <v>0</v>
      </c>
      <c r="Z1043" s="113" t="str" cm="1">
        <f t="array" ref="Z1043">_xlfn.IFS(S1043="","未応札",S1043&gt;0,"応札")</f>
        <v>未応札</v>
      </c>
      <c r="AA1043" s="113" t="str" cm="1">
        <f t="array" ref="AA1043">_xlfn.IFS(T1043=0,"未約定",T1043=S1043,"約定",T1043&lt;S1043,"一部約定")</f>
        <v>未約定</v>
      </c>
      <c r="AB1043" s="117"/>
      <c r="AC1043" s="114" t="str">
        <f t="shared" si="99"/>
        <v/>
      </c>
      <c r="AD1043" s="115" t="str">
        <f t="shared" si="100"/>
        <v/>
      </c>
      <c r="AE1043" s="116" t="str">
        <f t="shared" si="101"/>
        <v/>
      </c>
    </row>
    <row r="1044" spans="2:31" ht="25.05" customHeight="1">
      <c r="B1044" s="117"/>
      <c r="C1044" s="117" t="s">
        <v>12</v>
      </c>
      <c r="D1044" s="117"/>
      <c r="E1044" s="117"/>
      <c r="F1044" s="117"/>
      <c r="G1044" s="117"/>
      <c r="H1044" s="117"/>
      <c r="I1044" s="117"/>
      <c r="J1044" s="117"/>
      <c r="K1044" s="117"/>
      <c r="L1044" s="117"/>
      <c r="M1044" s="118"/>
      <c r="N1044" s="118"/>
      <c r="O1044" s="118"/>
      <c r="P1044" s="118"/>
      <c r="Q1044" s="119"/>
      <c r="R1044" s="119"/>
      <c r="S1044" s="119"/>
      <c r="T1044" s="119"/>
      <c r="U1044" s="110">
        <f t="shared" si="97"/>
        <v>0</v>
      </c>
      <c r="V1044" s="110">
        <f t="shared" si="96"/>
        <v>0</v>
      </c>
      <c r="W1044" s="88"/>
      <c r="X1044" s="111" t="str">
        <f>IF(ISNUMBER(B1044), IF(COUNTIF($B$10:$B1044, B1044)=COUNTIF($B:$B, B1044), "1", "0"), "")</f>
        <v/>
      </c>
      <c r="Y1044" s="112">
        <f t="shared" si="98"/>
        <v>0</v>
      </c>
      <c r="Z1044" s="113" t="str" cm="1">
        <f t="array" ref="Z1044">_xlfn.IFS(S1044="","未応札",S1044&gt;0,"応札")</f>
        <v>未応札</v>
      </c>
      <c r="AA1044" s="113" t="str" cm="1">
        <f t="array" ref="AA1044">_xlfn.IFS(T1044=0,"未約定",T1044=S1044,"約定",T1044&lt;S1044,"一部約定")</f>
        <v>未約定</v>
      </c>
      <c r="AB1044" s="117"/>
      <c r="AC1044" s="114" t="str">
        <f t="shared" si="99"/>
        <v/>
      </c>
      <c r="AD1044" s="115" t="str">
        <f t="shared" si="100"/>
        <v/>
      </c>
      <c r="AE1044" s="116" t="str">
        <f t="shared" si="101"/>
        <v/>
      </c>
    </row>
    <row r="1045" spans="2:31" ht="25.05" customHeight="1">
      <c r="B1045" s="117"/>
      <c r="C1045" s="117" t="s">
        <v>12</v>
      </c>
      <c r="D1045" s="117"/>
      <c r="E1045" s="117"/>
      <c r="F1045" s="117"/>
      <c r="G1045" s="117"/>
      <c r="H1045" s="117"/>
      <c r="I1045" s="117"/>
      <c r="J1045" s="117"/>
      <c r="K1045" s="117"/>
      <c r="L1045" s="117"/>
      <c r="M1045" s="118"/>
      <c r="N1045" s="118"/>
      <c r="O1045" s="118"/>
      <c r="P1045" s="118"/>
      <c r="Q1045" s="119"/>
      <c r="R1045" s="119"/>
      <c r="S1045" s="119"/>
      <c r="T1045" s="119"/>
      <c r="U1045" s="110">
        <f t="shared" si="97"/>
        <v>0</v>
      </c>
      <c r="V1045" s="110">
        <f t="shared" si="96"/>
        <v>0</v>
      </c>
      <c r="W1045" s="88"/>
      <c r="X1045" s="111" t="str">
        <f>IF(ISNUMBER(B1045), IF(COUNTIF($B$10:$B1045, B1045)=COUNTIF($B:$B, B1045), "1", "0"), "")</f>
        <v/>
      </c>
      <c r="Y1045" s="112">
        <f t="shared" si="98"/>
        <v>0</v>
      </c>
      <c r="Z1045" s="113" t="str" cm="1">
        <f t="array" ref="Z1045">_xlfn.IFS(S1045="","未応札",S1045&gt;0,"応札")</f>
        <v>未応札</v>
      </c>
      <c r="AA1045" s="113" t="str" cm="1">
        <f t="array" ref="AA1045">_xlfn.IFS(T1045=0,"未約定",T1045=S1045,"約定",T1045&lt;S1045,"一部約定")</f>
        <v>未約定</v>
      </c>
      <c r="AB1045" s="117"/>
      <c r="AC1045" s="114" t="str">
        <f t="shared" si="99"/>
        <v/>
      </c>
      <c r="AD1045" s="115" t="str">
        <f t="shared" si="100"/>
        <v/>
      </c>
      <c r="AE1045" s="116" t="str">
        <f t="shared" si="101"/>
        <v/>
      </c>
    </row>
    <row r="1046" spans="2:31" ht="25.05" customHeight="1">
      <c r="B1046" s="117"/>
      <c r="C1046" s="117" t="s">
        <v>12</v>
      </c>
      <c r="D1046" s="117"/>
      <c r="E1046" s="117"/>
      <c r="F1046" s="117"/>
      <c r="G1046" s="117"/>
      <c r="H1046" s="117"/>
      <c r="I1046" s="117"/>
      <c r="J1046" s="117"/>
      <c r="K1046" s="117"/>
      <c r="L1046" s="117"/>
      <c r="M1046" s="118"/>
      <c r="N1046" s="118"/>
      <c r="O1046" s="118"/>
      <c r="P1046" s="118"/>
      <c r="Q1046" s="119"/>
      <c r="R1046" s="119"/>
      <c r="S1046" s="119"/>
      <c r="T1046" s="119"/>
      <c r="U1046" s="110">
        <f t="shared" si="97"/>
        <v>0</v>
      </c>
      <c r="V1046" s="110">
        <f t="shared" si="96"/>
        <v>0</v>
      </c>
      <c r="W1046" s="88"/>
      <c r="X1046" s="111" t="str">
        <f>IF(ISNUMBER(B1046), IF(COUNTIF($B$10:$B1046, B1046)=COUNTIF($B:$B, B1046), "1", "0"), "")</f>
        <v/>
      </c>
      <c r="Y1046" s="112">
        <f t="shared" si="98"/>
        <v>0</v>
      </c>
      <c r="Z1046" s="113" t="str" cm="1">
        <f t="array" ref="Z1046">_xlfn.IFS(S1046="","未応札",S1046&gt;0,"応札")</f>
        <v>未応札</v>
      </c>
      <c r="AA1046" s="113" t="str" cm="1">
        <f t="array" ref="AA1046">_xlfn.IFS(T1046=0,"未約定",T1046=S1046,"約定",T1046&lt;S1046,"一部約定")</f>
        <v>未約定</v>
      </c>
      <c r="AB1046" s="117"/>
      <c r="AC1046" s="114" t="str">
        <f t="shared" si="99"/>
        <v/>
      </c>
      <c r="AD1046" s="115" t="str">
        <f t="shared" si="100"/>
        <v/>
      </c>
      <c r="AE1046" s="116" t="str">
        <f t="shared" si="101"/>
        <v/>
      </c>
    </row>
    <row r="1047" spans="2:31" ht="25.05" customHeight="1">
      <c r="B1047" s="117"/>
      <c r="C1047" s="117" t="s">
        <v>12</v>
      </c>
      <c r="D1047" s="117"/>
      <c r="E1047" s="117"/>
      <c r="F1047" s="117"/>
      <c r="G1047" s="117"/>
      <c r="H1047" s="117"/>
      <c r="I1047" s="117"/>
      <c r="J1047" s="117"/>
      <c r="K1047" s="117"/>
      <c r="L1047" s="117"/>
      <c r="M1047" s="118"/>
      <c r="N1047" s="118"/>
      <c r="O1047" s="118"/>
      <c r="P1047" s="118"/>
      <c r="Q1047" s="119"/>
      <c r="R1047" s="119"/>
      <c r="S1047" s="119"/>
      <c r="T1047" s="119"/>
      <c r="U1047" s="110">
        <f t="shared" si="97"/>
        <v>0</v>
      </c>
      <c r="V1047" s="110">
        <f t="shared" si="96"/>
        <v>0</v>
      </c>
      <c r="W1047" s="88"/>
      <c r="X1047" s="111" t="str">
        <f>IF(ISNUMBER(B1047), IF(COUNTIF($B$10:$B1047, B1047)=COUNTIF($B:$B, B1047), "1", "0"), "")</f>
        <v/>
      </c>
      <c r="Y1047" s="112">
        <f t="shared" si="98"/>
        <v>0</v>
      </c>
      <c r="Z1047" s="113" t="str" cm="1">
        <f t="array" ref="Z1047">_xlfn.IFS(S1047="","未応札",S1047&gt;0,"応札")</f>
        <v>未応札</v>
      </c>
      <c r="AA1047" s="113" t="str" cm="1">
        <f t="array" ref="AA1047">_xlfn.IFS(T1047=0,"未約定",T1047=S1047,"約定",T1047&lt;S1047,"一部約定")</f>
        <v>未約定</v>
      </c>
      <c r="AB1047" s="117"/>
      <c r="AC1047" s="114" t="str">
        <f t="shared" si="99"/>
        <v/>
      </c>
      <c r="AD1047" s="115" t="str">
        <f t="shared" si="100"/>
        <v/>
      </c>
      <c r="AE1047" s="116" t="str">
        <f t="shared" si="101"/>
        <v/>
      </c>
    </row>
    <row r="1048" spans="2:31" ht="25.05" customHeight="1">
      <c r="B1048" s="117"/>
      <c r="C1048" s="117" t="s">
        <v>12</v>
      </c>
      <c r="D1048" s="117"/>
      <c r="E1048" s="117"/>
      <c r="F1048" s="117"/>
      <c r="G1048" s="117"/>
      <c r="H1048" s="117"/>
      <c r="I1048" s="117"/>
      <c r="J1048" s="117"/>
      <c r="K1048" s="117"/>
      <c r="L1048" s="117"/>
      <c r="M1048" s="118"/>
      <c r="N1048" s="118"/>
      <c r="O1048" s="118"/>
      <c r="P1048" s="118"/>
      <c r="Q1048" s="119"/>
      <c r="R1048" s="119"/>
      <c r="S1048" s="119"/>
      <c r="T1048" s="119"/>
      <c r="U1048" s="110">
        <f t="shared" si="97"/>
        <v>0</v>
      </c>
      <c r="V1048" s="110">
        <f t="shared" si="96"/>
        <v>0</v>
      </c>
      <c r="W1048" s="88"/>
      <c r="X1048" s="111" t="str">
        <f>IF(ISNUMBER(B1048), IF(COUNTIF($B$10:$B1048, B1048)=COUNTIF($B:$B, B1048), "1", "0"), "")</f>
        <v/>
      </c>
      <c r="Y1048" s="112">
        <f t="shared" si="98"/>
        <v>0</v>
      </c>
      <c r="Z1048" s="113" t="str" cm="1">
        <f t="array" ref="Z1048">_xlfn.IFS(S1048="","未応札",S1048&gt;0,"応札")</f>
        <v>未応札</v>
      </c>
      <c r="AA1048" s="113" t="str" cm="1">
        <f t="array" ref="AA1048">_xlfn.IFS(T1048=0,"未約定",T1048=S1048,"約定",T1048&lt;S1048,"一部約定")</f>
        <v>未約定</v>
      </c>
      <c r="AB1048" s="117"/>
      <c r="AC1048" s="114" t="str">
        <f t="shared" si="99"/>
        <v/>
      </c>
      <c r="AD1048" s="115" t="str">
        <f t="shared" si="100"/>
        <v/>
      </c>
      <c r="AE1048" s="116" t="str">
        <f t="shared" si="101"/>
        <v/>
      </c>
    </row>
    <row r="1049" spans="2:31" ht="25.05" customHeight="1">
      <c r="B1049" s="117"/>
      <c r="C1049" s="117" t="s">
        <v>12</v>
      </c>
      <c r="D1049" s="117"/>
      <c r="E1049" s="117"/>
      <c r="F1049" s="117"/>
      <c r="G1049" s="117"/>
      <c r="H1049" s="117"/>
      <c r="I1049" s="117"/>
      <c r="J1049" s="117"/>
      <c r="K1049" s="117"/>
      <c r="L1049" s="117"/>
      <c r="M1049" s="118"/>
      <c r="N1049" s="118"/>
      <c r="O1049" s="118"/>
      <c r="P1049" s="118"/>
      <c r="Q1049" s="119"/>
      <c r="R1049" s="119"/>
      <c r="S1049" s="119"/>
      <c r="T1049" s="119"/>
      <c r="U1049" s="110">
        <f t="shared" si="97"/>
        <v>0</v>
      </c>
      <c r="V1049" s="110">
        <f t="shared" si="96"/>
        <v>0</v>
      </c>
      <c r="W1049" s="88"/>
      <c r="X1049" s="111" t="str">
        <f>IF(ISNUMBER(B1049), IF(COUNTIF($B$10:$B1049, B1049)=COUNTIF($B:$B, B1049), "1", "0"), "")</f>
        <v/>
      </c>
      <c r="Y1049" s="112">
        <f t="shared" si="98"/>
        <v>0</v>
      </c>
      <c r="Z1049" s="113" t="str" cm="1">
        <f t="array" ref="Z1049">_xlfn.IFS(S1049="","未応札",S1049&gt;0,"応札")</f>
        <v>未応札</v>
      </c>
      <c r="AA1049" s="113" t="str" cm="1">
        <f t="array" ref="AA1049">_xlfn.IFS(T1049=0,"未約定",T1049=S1049,"約定",T1049&lt;S1049,"一部約定")</f>
        <v>未約定</v>
      </c>
      <c r="AB1049" s="117"/>
      <c r="AC1049" s="114" t="str">
        <f t="shared" si="99"/>
        <v/>
      </c>
      <c r="AD1049" s="115" t="str">
        <f t="shared" si="100"/>
        <v/>
      </c>
      <c r="AE1049" s="116" t="str">
        <f t="shared" si="101"/>
        <v/>
      </c>
    </row>
    <row r="1050" spans="2:31" ht="25.05" customHeight="1">
      <c r="B1050" s="117"/>
      <c r="C1050" s="117" t="s">
        <v>12</v>
      </c>
      <c r="D1050" s="117"/>
      <c r="E1050" s="117"/>
      <c r="F1050" s="117"/>
      <c r="G1050" s="117"/>
      <c r="H1050" s="117"/>
      <c r="I1050" s="117"/>
      <c r="J1050" s="117"/>
      <c r="K1050" s="117"/>
      <c r="L1050" s="117"/>
      <c r="M1050" s="118"/>
      <c r="N1050" s="118"/>
      <c r="O1050" s="118"/>
      <c r="P1050" s="118"/>
      <c r="Q1050" s="119"/>
      <c r="R1050" s="119"/>
      <c r="S1050" s="119"/>
      <c r="T1050" s="119"/>
      <c r="U1050" s="110">
        <f t="shared" si="97"/>
        <v>0</v>
      </c>
      <c r="V1050" s="110">
        <f t="shared" si="96"/>
        <v>0</v>
      </c>
      <c r="W1050" s="88"/>
      <c r="X1050" s="111" t="str">
        <f>IF(ISNUMBER(B1050), IF(COUNTIF($B$10:$B1050, B1050)=COUNTIF($B:$B, B1050), "1", "0"), "")</f>
        <v/>
      </c>
      <c r="Y1050" s="112">
        <f t="shared" si="98"/>
        <v>0</v>
      </c>
      <c r="Z1050" s="113" t="str" cm="1">
        <f t="array" ref="Z1050">_xlfn.IFS(S1050="","未応札",S1050&gt;0,"応札")</f>
        <v>未応札</v>
      </c>
      <c r="AA1050" s="113" t="str" cm="1">
        <f t="array" ref="AA1050">_xlfn.IFS(T1050=0,"未約定",T1050=S1050,"約定",T1050&lt;S1050,"一部約定")</f>
        <v>未約定</v>
      </c>
      <c r="AB1050" s="117"/>
      <c r="AC1050" s="114" t="str">
        <f t="shared" si="99"/>
        <v/>
      </c>
      <c r="AD1050" s="115" t="str">
        <f t="shared" si="100"/>
        <v/>
      </c>
      <c r="AE1050" s="116" t="str">
        <f t="shared" si="101"/>
        <v/>
      </c>
    </row>
    <row r="1051" spans="2:31" ht="25.05" customHeight="1">
      <c r="B1051" s="117"/>
      <c r="C1051" s="117" t="s">
        <v>12</v>
      </c>
      <c r="D1051" s="117"/>
      <c r="E1051" s="117"/>
      <c r="F1051" s="117"/>
      <c r="G1051" s="117"/>
      <c r="H1051" s="117"/>
      <c r="I1051" s="117"/>
      <c r="J1051" s="117"/>
      <c r="K1051" s="117"/>
      <c r="L1051" s="117"/>
      <c r="M1051" s="118"/>
      <c r="N1051" s="118"/>
      <c r="O1051" s="118"/>
      <c r="P1051" s="118"/>
      <c r="Q1051" s="119"/>
      <c r="R1051" s="119"/>
      <c r="S1051" s="119"/>
      <c r="T1051" s="119"/>
      <c r="U1051" s="110">
        <f t="shared" si="97"/>
        <v>0</v>
      </c>
      <c r="V1051" s="110">
        <f t="shared" si="96"/>
        <v>0</v>
      </c>
      <c r="W1051" s="88"/>
      <c r="X1051" s="111" t="str">
        <f>IF(ISNUMBER(B1051), IF(COUNTIF($B$10:$B1051, B1051)=COUNTIF($B:$B, B1051), "1", "0"), "")</f>
        <v/>
      </c>
      <c r="Y1051" s="112">
        <f t="shared" si="98"/>
        <v>0</v>
      </c>
      <c r="Z1051" s="113" t="str" cm="1">
        <f t="array" ref="Z1051">_xlfn.IFS(S1051="","未応札",S1051&gt;0,"応札")</f>
        <v>未応札</v>
      </c>
      <c r="AA1051" s="113" t="str" cm="1">
        <f t="array" ref="AA1051">_xlfn.IFS(T1051=0,"未約定",T1051=S1051,"約定",T1051&lt;S1051,"一部約定")</f>
        <v>未約定</v>
      </c>
      <c r="AB1051" s="117"/>
      <c r="AC1051" s="114" t="str">
        <f t="shared" si="99"/>
        <v/>
      </c>
      <c r="AD1051" s="115" t="str">
        <f t="shared" si="100"/>
        <v/>
      </c>
      <c r="AE1051" s="116" t="str">
        <f t="shared" si="101"/>
        <v/>
      </c>
    </row>
    <row r="1052" spans="2:31" ht="25.05" customHeight="1">
      <c r="B1052" s="117"/>
      <c r="C1052" s="117" t="s">
        <v>12</v>
      </c>
      <c r="D1052" s="117"/>
      <c r="E1052" s="117"/>
      <c r="F1052" s="117"/>
      <c r="G1052" s="117"/>
      <c r="H1052" s="117"/>
      <c r="I1052" s="117"/>
      <c r="J1052" s="117"/>
      <c r="K1052" s="117"/>
      <c r="L1052" s="117"/>
      <c r="M1052" s="118"/>
      <c r="N1052" s="118"/>
      <c r="O1052" s="118"/>
      <c r="P1052" s="118"/>
      <c r="Q1052" s="119"/>
      <c r="R1052" s="119"/>
      <c r="S1052" s="119"/>
      <c r="T1052" s="119"/>
      <c r="U1052" s="110">
        <f t="shared" si="97"/>
        <v>0</v>
      </c>
      <c r="V1052" s="110">
        <f t="shared" si="96"/>
        <v>0</v>
      </c>
      <c r="W1052" s="88"/>
      <c r="X1052" s="111" t="str">
        <f>IF(ISNUMBER(B1052), IF(COUNTIF($B$10:$B1052, B1052)=COUNTIF($B:$B, B1052), "1", "0"), "")</f>
        <v/>
      </c>
      <c r="Y1052" s="112">
        <f t="shared" si="98"/>
        <v>0</v>
      </c>
      <c r="Z1052" s="113" t="str" cm="1">
        <f t="array" ref="Z1052">_xlfn.IFS(S1052="","未応札",S1052&gt;0,"応札")</f>
        <v>未応札</v>
      </c>
      <c r="AA1052" s="113" t="str" cm="1">
        <f t="array" ref="AA1052">_xlfn.IFS(T1052=0,"未約定",T1052=S1052,"約定",T1052&lt;S1052,"一部約定")</f>
        <v>未約定</v>
      </c>
      <c r="AB1052" s="117"/>
      <c r="AC1052" s="114" t="str">
        <f t="shared" si="99"/>
        <v/>
      </c>
      <c r="AD1052" s="115" t="str">
        <f t="shared" si="100"/>
        <v/>
      </c>
      <c r="AE1052" s="116" t="str">
        <f t="shared" si="101"/>
        <v/>
      </c>
    </row>
    <row r="1053" spans="2:31" ht="25.05" customHeight="1">
      <c r="B1053" s="117"/>
      <c r="C1053" s="117" t="s">
        <v>12</v>
      </c>
      <c r="D1053" s="117"/>
      <c r="E1053" s="117"/>
      <c r="F1053" s="117"/>
      <c r="G1053" s="117"/>
      <c r="H1053" s="117"/>
      <c r="I1053" s="117"/>
      <c r="J1053" s="117"/>
      <c r="K1053" s="117"/>
      <c r="L1053" s="117"/>
      <c r="M1053" s="118"/>
      <c r="N1053" s="118"/>
      <c r="O1053" s="118"/>
      <c r="P1053" s="118"/>
      <c r="Q1053" s="119"/>
      <c r="R1053" s="119"/>
      <c r="S1053" s="119"/>
      <c r="T1053" s="119"/>
      <c r="U1053" s="110">
        <f t="shared" si="97"/>
        <v>0</v>
      </c>
      <c r="V1053" s="110">
        <f t="shared" si="96"/>
        <v>0</v>
      </c>
      <c r="W1053" s="88"/>
      <c r="X1053" s="111" t="str">
        <f>IF(ISNUMBER(B1053), IF(COUNTIF($B$10:$B1053, B1053)=COUNTIF($B:$B, B1053), "1", "0"), "")</f>
        <v/>
      </c>
      <c r="Y1053" s="112">
        <f t="shared" si="98"/>
        <v>0</v>
      </c>
      <c r="Z1053" s="113" t="str" cm="1">
        <f t="array" ref="Z1053">_xlfn.IFS(S1053="","未応札",S1053&gt;0,"応札")</f>
        <v>未応札</v>
      </c>
      <c r="AA1053" s="113" t="str" cm="1">
        <f t="array" ref="AA1053">_xlfn.IFS(T1053=0,"未約定",T1053=S1053,"約定",T1053&lt;S1053,"一部約定")</f>
        <v>未約定</v>
      </c>
      <c r="AB1053" s="117"/>
      <c r="AC1053" s="114" t="str">
        <f t="shared" si="99"/>
        <v/>
      </c>
      <c r="AD1053" s="115" t="str">
        <f t="shared" si="100"/>
        <v/>
      </c>
      <c r="AE1053" s="116" t="str">
        <f t="shared" si="101"/>
        <v/>
      </c>
    </row>
    <row r="1054" spans="2:31" ht="25.05" customHeight="1">
      <c r="B1054" s="117"/>
      <c r="C1054" s="117" t="s">
        <v>12</v>
      </c>
      <c r="D1054" s="117"/>
      <c r="E1054" s="117"/>
      <c r="F1054" s="117"/>
      <c r="G1054" s="117"/>
      <c r="H1054" s="117"/>
      <c r="I1054" s="117"/>
      <c r="J1054" s="117"/>
      <c r="K1054" s="117"/>
      <c r="L1054" s="117"/>
      <c r="M1054" s="118"/>
      <c r="N1054" s="118"/>
      <c r="O1054" s="118"/>
      <c r="P1054" s="118"/>
      <c r="Q1054" s="119"/>
      <c r="R1054" s="119"/>
      <c r="S1054" s="119"/>
      <c r="T1054" s="119"/>
      <c r="U1054" s="110">
        <f t="shared" si="97"/>
        <v>0</v>
      </c>
      <c r="V1054" s="110">
        <f t="shared" si="96"/>
        <v>0</v>
      </c>
      <c r="W1054" s="88"/>
      <c r="X1054" s="111" t="str">
        <f>IF(ISNUMBER(B1054), IF(COUNTIF($B$10:$B1054, B1054)=COUNTIF($B:$B, B1054), "1", "0"), "")</f>
        <v/>
      </c>
      <c r="Y1054" s="112">
        <f t="shared" si="98"/>
        <v>0</v>
      </c>
      <c r="Z1054" s="113" t="str" cm="1">
        <f t="array" ref="Z1054">_xlfn.IFS(S1054="","未応札",S1054&gt;0,"応札")</f>
        <v>未応札</v>
      </c>
      <c r="AA1054" s="113" t="str" cm="1">
        <f t="array" ref="AA1054">_xlfn.IFS(T1054=0,"未約定",T1054=S1054,"約定",T1054&lt;S1054,"一部約定")</f>
        <v>未約定</v>
      </c>
      <c r="AB1054" s="117"/>
      <c r="AC1054" s="114" t="str">
        <f t="shared" si="99"/>
        <v/>
      </c>
      <c r="AD1054" s="115" t="str">
        <f t="shared" si="100"/>
        <v/>
      </c>
      <c r="AE1054" s="116" t="str">
        <f t="shared" si="101"/>
        <v/>
      </c>
    </row>
    <row r="1055" spans="2:31" ht="25.05" customHeight="1">
      <c r="B1055" s="117"/>
      <c r="C1055" s="117" t="s">
        <v>12</v>
      </c>
      <c r="D1055" s="117"/>
      <c r="E1055" s="117"/>
      <c r="F1055" s="117"/>
      <c r="G1055" s="117"/>
      <c r="H1055" s="117"/>
      <c r="I1055" s="117"/>
      <c r="J1055" s="117"/>
      <c r="K1055" s="117"/>
      <c r="L1055" s="117"/>
      <c r="M1055" s="118"/>
      <c r="N1055" s="118"/>
      <c r="O1055" s="118"/>
      <c r="P1055" s="118"/>
      <c r="Q1055" s="119"/>
      <c r="R1055" s="119"/>
      <c r="S1055" s="119"/>
      <c r="T1055" s="119"/>
      <c r="U1055" s="110">
        <f t="shared" si="97"/>
        <v>0</v>
      </c>
      <c r="V1055" s="110">
        <f t="shared" si="96"/>
        <v>0</v>
      </c>
      <c r="W1055" s="88"/>
      <c r="X1055" s="111" t="str">
        <f>IF(ISNUMBER(B1055), IF(COUNTIF($B$10:$B1055, B1055)=COUNTIF($B:$B, B1055), "1", "0"), "")</f>
        <v/>
      </c>
      <c r="Y1055" s="112">
        <f t="shared" si="98"/>
        <v>0</v>
      </c>
      <c r="Z1055" s="113" t="str" cm="1">
        <f t="array" ref="Z1055">_xlfn.IFS(S1055="","未応札",S1055&gt;0,"応札")</f>
        <v>未応札</v>
      </c>
      <c r="AA1055" s="113" t="str" cm="1">
        <f t="array" ref="AA1055">_xlfn.IFS(T1055=0,"未約定",T1055=S1055,"約定",T1055&lt;S1055,"一部約定")</f>
        <v>未約定</v>
      </c>
      <c r="AB1055" s="117"/>
      <c r="AC1055" s="114" t="str">
        <f t="shared" si="99"/>
        <v/>
      </c>
      <c r="AD1055" s="115" t="str">
        <f t="shared" si="100"/>
        <v/>
      </c>
      <c r="AE1055" s="116" t="str">
        <f t="shared" si="101"/>
        <v/>
      </c>
    </row>
    <row r="1056" spans="2:31" ht="25.05" customHeight="1">
      <c r="B1056" s="117"/>
      <c r="C1056" s="117" t="s">
        <v>12</v>
      </c>
      <c r="D1056" s="117"/>
      <c r="E1056" s="117"/>
      <c r="F1056" s="117"/>
      <c r="G1056" s="117"/>
      <c r="H1056" s="117"/>
      <c r="I1056" s="117"/>
      <c r="J1056" s="117"/>
      <c r="K1056" s="117"/>
      <c r="L1056" s="117"/>
      <c r="M1056" s="118"/>
      <c r="N1056" s="118"/>
      <c r="O1056" s="118"/>
      <c r="P1056" s="118"/>
      <c r="Q1056" s="119"/>
      <c r="R1056" s="119"/>
      <c r="S1056" s="119"/>
      <c r="T1056" s="119"/>
      <c r="U1056" s="110">
        <f t="shared" si="97"/>
        <v>0</v>
      </c>
      <c r="V1056" s="110">
        <f t="shared" si="96"/>
        <v>0</v>
      </c>
      <c r="W1056" s="88"/>
      <c r="X1056" s="111" t="str">
        <f>IF(ISNUMBER(B1056), IF(COUNTIF($B$10:$B1056, B1056)=COUNTIF($B:$B, B1056), "1", "0"), "")</f>
        <v/>
      </c>
      <c r="Y1056" s="112">
        <f t="shared" si="98"/>
        <v>0</v>
      </c>
      <c r="Z1056" s="113" t="str" cm="1">
        <f t="array" ref="Z1056">_xlfn.IFS(S1056="","未応札",S1056&gt;0,"応札")</f>
        <v>未応札</v>
      </c>
      <c r="AA1056" s="113" t="str" cm="1">
        <f t="array" ref="AA1056">_xlfn.IFS(T1056=0,"未約定",T1056=S1056,"約定",T1056&lt;S1056,"一部約定")</f>
        <v>未約定</v>
      </c>
      <c r="AB1056" s="117"/>
      <c r="AC1056" s="114" t="str">
        <f t="shared" si="99"/>
        <v/>
      </c>
      <c r="AD1056" s="115" t="str">
        <f t="shared" si="100"/>
        <v/>
      </c>
      <c r="AE1056" s="116" t="str">
        <f t="shared" si="101"/>
        <v/>
      </c>
    </row>
    <row r="1057" spans="2:31" ht="25.05" customHeight="1">
      <c r="B1057" s="117"/>
      <c r="C1057" s="117" t="s">
        <v>12</v>
      </c>
      <c r="D1057" s="117"/>
      <c r="E1057" s="117"/>
      <c r="F1057" s="117"/>
      <c r="G1057" s="117"/>
      <c r="H1057" s="117"/>
      <c r="I1057" s="117"/>
      <c r="J1057" s="117"/>
      <c r="K1057" s="117"/>
      <c r="L1057" s="117"/>
      <c r="M1057" s="118"/>
      <c r="N1057" s="118"/>
      <c r="O1057" s="118"/>
      <c r="P1057" s="118"/>
      <c r="Q1057" s="119"/>
      <c r="R1057" s="119"/>
      <c r="S1057" s="119"/>
      <c r="T1057" s="119"/>
      <c r="U1057" s="110">
        <f t="shared" si="97"/>
        <v>0</v>
      </c>
      <c r="V1057" s="110">
        <f t="shared" si="96"/>
        <v>0</v>
      </c>
      <c r="W1057" s="88"/>
      <c r="X1057" s="111" t="str">
        <f>IF(ISNUMBER(B1057), IF(COUNTIF($B$10:$B1057, B1057)=COUNTIF($B:$B, B1057), "1", "0"), "")</f>
        <v/>
      </c>
      <c r="Y1057" s="112">
        <f t="shared" si="98"/>
        <v>0</v>
      </c>
      <c r="Z1057" s="113" t="str" cm="1">
        <f t="array" ref="Z1057">_xlfn.IFS(S1057="","未応札",S1057&gt;0,"応札")</f>
        <v>未応札</v>
      </c>
      <c r="AA1057" s="113" t="str" cm="1">
        <f t="array" ref="AA1057">_xlfn.IFS(T1057=0,"未約定",T1057=S1057,"約定",T1057&lt;S1057,"一部約定")</f>
        <v>未約定</v>
      </c>
      <c r="AB1057" s="117"/>
      <c r="AC1057" s="114" t="str">
        <f t="shared" si="99"/>
        <v/>
      </c>
      <c r="AD1057" s="115" t="str">
        <f t="shared" si="100"/>
        <v/>
      </c>
      <c r="AE1057" s="116" t="str">
        <f t="shared" si="101"/>
        <v/>
      </c>
    </row>
    <row r="1058" spans="2:31" ht="25.05" customHeight="1">
      <c r="B1058" s="117"/>
      <c r="C1058" s="117" t="s">
        <v>12</v>
      </c>
      <c r="D1058" s="117"/>
      <c r="E1058" s="117"/>
      <c r="F1058" s="117"/>
      <c r="G1058" s="117"/>
      <c r="H1058" s="117"/>
      <c r="I1058" s="117"/>
      <c r="J1058" s="117"/>
      <c r="K1058" s="117"/>
      <c r="L1058" s="117"/>
      <c r="M1058" s="118"/>
      <c r="N1058" s="118"/>
      <c r="O1058" s="118"/>
      <c r="P1058" s="118"/>
      <c r="Q1058" s="119"/>
      <c r="R1058" s="119"/>
      <c r="S1058" s="119"/>
      <c r="T1058" s="119"/>
      <c r="U1058" s="110">
        <f t="shared" si="97"/>
        <v>0</v>
      </c>
      <c r="V1058" s="110">
        <f t="shared" si="96"/>
        <v>0</v>
      </c>
      <c r="W1058" s="88"/>
      <c r="X1058" s="111" t="str">
        <f>IF(ISNUMBER(B1058), IF(COUNTIF($B$10:$B1058, B1058)=COUNTIF($B:$B, B1058), "1", "0"), "")</f>
        <v/>
      </c>
      <c r="Y1058" s="112">
        <f t="shared" si="98"/>
        <v>0</v>
      </c>
      <c r="Z1058" s="113" t="str" cm="1">
        <f t="array" ref="Z1058">_xlfn.IFS(S1058="","未応札",S1058&gt;0,"応札")</f>
        <v>未応札</v>
      </c>
      <c r="AA1058" s="113" t="str" cm="1">
        <f t="array" ref="AA1058">_xlfn.IFS(T1058=0,"未約定",T1058=S1058,"約定",T1058&lt;S1058,"一部約定")</f>
        <v>未約定</v>
      </c>
      <c r="AB1058" s="117"/>
      <c r="AC1058" s="114" t="str">
        <f t="shared" si="99"/>
        <v/>
      </c>
      <c r="AD1058" s="115" t="str">
        <f t="shared" si="100"/>
        <v/>
      </c>
      <c r="AE1058" s="116" t="str">
        <f t="shared" si="101"/>
        <v/>
      </c>
    </row>
    <row r="1059" spans="2:31" ht="25.05" customHeight="1">
      <c r="B1059" s="117"/>
      <c r="C1059" s="117" t="s">
        <v>12</v>
      </c>
      <c r="D1059" s="117"/>
      <c r="E1059" s="117"/>
      <c r="F1059" s="117"/>
      <c r="G1059" s="117"/>
      <c r="H1059" s="117"/>
      <c r="I1059" s="117"/>
      <c r="J1059" s="117"/>
      <c r="K1059" s="117"/>
      <c r="L1059" s="117"/>
      <c r="M1059" s="118"/>
      <c r="N1059" s="118"/>
      <c r="O1059" s="118"/>
      <c r="P1059" s="118"/>
      <c r="Q1059" s="119"/>
      <c r="R1059" s="119"/>
      <c r="S1059" s="119"/>
      <c r="T1059" s="119"/>
      <c r="U1059" s="110">
        <f t="shared" si="97"/>
        <v>0</v>
      </c>
      <c r="V1059" s="110">
        <f t="shared" si="96"/>
        <v>0</v>
      </c>
      <c r="W1059" s="88"/>
      <c r="X1059" s="111" t="str">
        <f>IF(ISNUMBER(B1059), IF(COUNTIF($B$10:$B1059, B1059)=COUNTIF($B:$B, B1059), "1", "0"), "")</f>
        <v/>
      </c>
      <c r="Y1059" s="112">
        <f t="shared" si="98"/>
        <v>0</v>
      </c>
      <c r="Z1059" s="113" t="str" cm="1">
        <f t="array" ref="Z1059">_xlfn.IFS(S1059="","未応札",S1059&gt;0,"応札")</f>
        <v>未応札</v>
      </c>
      <c r="AA1059" s="113" t="str" cm="1">
        <f t="array" ref="AA1059">_xlfn.IFS(T1059=0,"未約定",T1059=S1059,"約定",T1059&lt;S1059,"一部約定")</f>
        <v>未約定</v>
      </c>
      <c r="AB1059" s="117"/>
      <c r="AC1059" s="114" t="str">
        <f t="shared" si="99"/>
        <v/>
      </c>
      <c r="AD1059" s="115" t="str">
        <f t="shared" si="100"/>
        <v/>
      </c>
      <c r="AE1059" s="116" t="str">
        <f t="shared" si="101"/>
        <v/>
      </c>
    </row>
    <row r="1060" spans="2:31" ht="25.05" customHeight="1">
      <c r="B1060" s="117"/>
      <c r="C1060" s="117" t="s">
        <v>12</v>
      </c>
      <c r="D1060" s="117"/>
      <c r="E1060" s="117"/>
      <c r="F1060" s="117"/>
      <c r="G1060" s="117"/>
      <c r="H1060" s="117"/>
      <c r="I1060" s="117"/>
      <c r="J1060" s="117"/>
      <c r="K1060" s="117"/>
      <c r="L1060" s="117"/>
      <c r="M1060" s="118"/>
      <c r="N1060" s="118"/>
      <c r="O1060" s="118"/>
      <c r="P1060" s="118"/>
      <c r="Q1060" s="119"/>
      <c r="R1060" s="119"/>
      <c r="S1060" s="119"/>
      <c r="T1060" s="119"/>
      <c r="U1060" s="110">
        <f t="shared" si="97"/>
        <v>0</v>
      </c>
      <c r="V1060" s="110">
        <f t="shared" si="96"/>
        <v>0</v>
      </c>
      <c r="W1060" s="88"/>
      <c r="X1060" s="111" t="str">
        <f>IF(ISNUMBER(B1060), IF(COUNTIF($B$10:$B1060, B1060)=COUNTIF($B:$B, B1060), "1", "0"), "")</f>
        <v/>
      </c>
      <c r="Y1060" s="112">
        <f t="shared" si="98"/>
        <v>0</v>
      </c>
      <c r="Z1060" s="113" t="str" cm="1">
        <f t="array" ref="Z1060">_xlfn.IFS(S1060="","未応札",S1060&gt;0,"応札")</f>
        <v>未応札</v>
      </c>
      <c r="AA1060" s="113" t="str" cm="1">
        <f t="array" ref="AA1060">_xlfn.IFS(T1060=0,"未約定",T1060=S1060,"約定",T1060&lt;S1060,"一部約定")</f>
        <v>未約定</v>
      </c>
      <c r="AB1060" s="117"/>
      <c r="AC1060" s="114" t="str">
        <f t="shared" si="99"/>
        <v/>
      </c>
      <c r="AD1060" s="115" t="str">
        <f t="shared" si="100"/>
        <v/>
      </c>
      <c r="AE1060" s="116" t="str">
        <f t="shared" si="101"/>
        <v/>
      </c>
    </row>
    <row r="1061" spans="2:31" ht="25.05" customHeight="1">
      <c r="B1061" s="117"/>
      <c r="C1061" s="117" t="s">
        <v>12</v>
      </c>
      <c r="D1061" s="117"/>
      <c r="E1061" s="117"/>
      <c r="F1061" s="117"/>
      <c r="G1061" s="117"/>
      <c r="H1061" s="117"/>
      <c r="I1061" s="117"/>
      <c r="J1061" s="117"/>
      <c r="K1061" s="117"/>
      <c r="L1061" s="117"/>
      <c r="M1061" s="118"/>
      <c r="N1061" s="118"/>
      <c r="O1061" s="118"/>
      <c r="P1061" s="118"/>
      <c r="Q1061" s="119"/>
      <c r="R1061" s="119"/>
      <c r="S1061" s="119"/>
      <c r="T1061" s="119"/>
      <c r="U1061" s="110">
        <f t="shared" si="97"/>
        <v>0</v>
      </c>
      <c r="V1061" s="110">
        <f t="shared" si="96"/>
        <v>0</v>
      </c>
      <c r="W1061" s="88"/>
      <c r="X1061" s="111" t="str">
        <f>IF(ISNUMBER(B1061), IF(COUNTIF($B$10:$B1061, B1061)=COUNTIF($B:$B, B1061), "1", "0"), "")</f>
        <v/>
      </c>
      <c r="Y1061" s="112">
        <f t="shared" si="98"/>
        <v>0</v>
      </c>
      <c r="Z1061" s="113" t="str" cm="1">
        <f t="array" ref="Z1061">_xlfn.IFS(S1061="","未応札",S1061&gt;0,"応札")</f>
        <v>未応札</v>
      </c>
      <c r="AA1061" s="113" t="str" cm="1">
        <f t="array" ref="AA1061">_xlfn.IFS(T1061=0,"未約定",T1061=S1061,"約定",T1061&lt;S1061,"一部約定")</f>
        <v>未約定</v>
      </c>
      <c r="AB1061" s="117"/>
      <c r="AC1061" s="114" t="str">
        <f t="shared" si="99"/>
        <v/>
      </c>
      <c r="AD1061" s="115" t="str">
        <f t="shared" si="100"/>
        <v/>
      </c>
      <c r="AE1061" s="116" t="str">
        <f t="shared" si="101"/>
        <v/>
      </c>
    </row>
    <row r="1062" spans="2:31" ht="25.05" customHeight="1">
      <c r="B1062" s="117"/>
      <c r="C1062" s="117" t="s">
        <v>12</v>
      </c>
      <c r="D1062" s="117"/>
      <c r="E1062" s="117"/>
      <c r="F1062" s="117"/>
      <c r="G1062" s="117"/>
      <c r="H1062" s="117"/>
      <c r="I1062" s="117"/>
      <c r="J1062" s="117"/>
      <c r="K1062" s="117"/>
      <c r="L1062" s="117"/>
      <c r="M1062" s="118"/>
      <c r="N1062" s="118"/>
      <c r="O1062" s="118"/>
      <c r="P1062" s="118"/>
      <c r="Q1062" s="119"/>
      <c r="R1062" s="119"/>
      <c r="S1062" s="119"/>
      <c r="T1062" s="119"/>
      <c r="U1062" s="110">
        <f t="shared" si="97"/>
        <v>0</v>
      </c>
      <c r="V1062" s="110">
        <f t="shared" si="96"/>
        <v>0</v>
      </c>
      <c r="W1062" s="88"/>
      <c r="X1062" s="111" t="str">
        <f>IF(ISNUMBER(B1062), IF(COUNTIF($B$10:$B1062, B1062)=COUNTIF($B:$B, B1062), "1", "0"), "")</f>
        <v/>
      </c>
      <c r="Y1062" s="112">
        <f t="shared" si="98"/>
        <v>0</v>
      </c>
      <c r="Z1062" s="113" t="str" cm="1">
        <f t="array" ref="Z1062">_xlfn.IFS(S1062="","未応札",S1062&gt;0,"応札")</f>
        <v>未応札</v>
      </c>
      <c r="AA1062" s="113" t="str" cm="1">
        <f t="array" ref="AA1062">_xlfn.IFS(T1062=0,"未約定",T1062=S1062,"約定",T1062&lt;S1062,"一部約定")</f>
        <v>未約定</v>
      </c>
      <c r="AB1062" s="117"/>
      <c r="AC1062" s="114" t="str">
        <f t="shared" si="99"/>
        <v/>
      </c>
      <c r="AD1062" s="115" t="str">
        <f t="shared" si="100"/>
        <v/>
      </c>
      <c r="AE1062" s="116" t="str">
        <f t="shared" si="101"/>
        <v/>
      </c>
    </row>
    <row r="1063" spans="2:31" ht="25.05" customHeight="1">
      <c r="B1063" s="117"/>
      <c r="C1063" s="117" t="s">
        <v>12</v>
      </c>
      <c r="D1063" s="117"/>
      <c r="E1063" s="117"/>
      <c r="F1063" s="117"/>
      <c r="G1063" s="117"/>
      <c r="H1063" s="117"/>
      <c r="I1063" s="117"/>
      <c r="J1063" s="117"/>
      <c r="K1063" s="117"/>
      <c r="L1063" s="117"/>
      <c r="M1063" s="118"/>
      <c r="N1063" s="118"/>
      <c r="O1063" s="118"/>
      <c r="P1063" s="118"/>
      <c r="Q1063" s="119"/>
      <c r="R1063" s="119"/>
      <c r="S1063" s="119"/>
      <c r="T1063" s="119"/>
      <c r="U1063" s="110">
        <f t="shared" si="97"/>
        <v>0</v>
      </c>
      <c r="V1063" s="110">
        <f t="shared" si="96"/>
        <v>0</v>
      </c>
      <c r="W1063" s="88"/>
      <c r="X1063" s="111" t="str">
        <f>IF(ISNUMBER(B1063), IF(COUNTIF($B$10:$B1063, B1063)=COUNTIF($B:$B, B1063), "1", "0"), "")</f>
        <v/>
      </c>
      <c r="Y1063" s="112">
        <f t="shared" si="98"/>
        <v>0</v>
      </c>
      <c r="Z1063" s="113" t="str" cm="1">
        <f t="array" ref="Z1063">_xlfn.IFS(S1063="","未応札",S1063&gt;0,"応札")</f>
        <v>未応札</v>
      </c>
      <c r="AA1063" s="113" t="str" cm="1">
        <f t="array" ref="AA1063">_xlfn.IFS(T1063=0,"未約定",T1063=S1063,"約定",T1063&lt;S1063,"一部約定")</f>
        <v>未約定</v>
      </c>
      <c r="AB1063" s="117"/>
      <c r="AC1063" s="114" t="str">
        <f t="shared" si="99"/>
        <v/>
      </c>
      <c r="AD1063" s="115" t="str">
        <f t="shared" si="100"/>
        <v/>
      </c>
      <c r="AE1063" s="116" t="str">
        <f t="shared" si="101"/>
        <v/>
      </c>
    </row>
    <row r="1064" spans="2:31" ht="25.05" customHeight="1">
      <c r="B1064" s="117"/>
      <c r="C1064" s="117" t="s">
        <v>12</v>
      </c>
      <c r="D1064" s="117"/>
      <c r="E1064" s="117"/>
      <c r="F1064" s="117"/>
      <c r="G1064" s="117"/>
      <c r="H1064" s="117"/>
      <c r="I1064" s="117"/>
      <c r="J1064" s="117"/>
      <c r="K1064" s="117"/>
      <c r="L1064" s="117"/>
      <c r="M1064" s="118"/>
      <c r="N1064" s="118"/>
      <c r="O1064" s="118"/>
      <c r="P1064" s="118"/>
      <c r="Q1064" s="119"/>
      <c r="R1064" s="119"/>
      <c r="S1064" s="119"/>
      <c r="T1064" s="119"/>
      <c r="U1064" s="110">
        <f t="shared" si="97"/>
        <v>0</v>
      </c>
      <c r="V1064" s="110">
        <f t="shared" si="96"/>
        <v>0</v>
      </c>
      <c r="W1064" s="88"/>
      <c r="X1064" s="111" t="str">
        <f>IF(ISNUMBER(B1064), IF(COUNTIF($B$10:$B1064, B1064)=COUNTIF($B:$B, B1064), "1", "0"), "")</f>
        <v/>
      </c>
      <c r="Y1064" s="112">
        <f t="shared" si="98"/>
        <v>0</v>
      </c>
      <c r="Z1064" s="113" t="str" cm="1">
        <f t="array" ref="Z1064">_xlfn.IFS(S1064="","未応札",S1064&gt;0,"応札")</f>
        <v>未応札</v>
      </c>
      <c r="AA1064" s="113" t="str" cm="1">
        <f t="array" ref="AA1064">_xlfn.IFS(T1064=0,"未約定",T1064=S1064,"約定",T1064&lt;S1064,"一部約定")</f>
        <v>未約定</v>
      </c>
      <c r="AB1064" s="117"/>
      <c r="AC1064" s="114" t="str">
        <f t="shared" si="99"/>
        <v/>
      </c>
      <c r="AD1064" s="115" t="str">
        <f t="shared" si="100"/>
        <v/>
      </c>
      <c r="AE1064" s="116" t="str">
        <f t="shared" si="101"/>
        <v/>
      </c>
    </row>
    <row r="1065" spans="2:31" ht="25.05" customHeight="1">
      <c r="B1065" s="117"/>
      <c r="C1065" s="117" t="s">
        <v>12</v>
      </c>
      <c r="D1065" s="117"/>
      <c r="E1065" s="117"/>
      <c r="F1065" s="117"/>
      <c r="G1065" s="117"/>
      <c r="H1065" s="117"/>
      <c r="I1065" s="117"/>
      <c r="J1065" s="117"/>
      <c r="K1065" s="117"/>
      <c r="L1065" s="117"/>
      <c r="M1065" s="118"/>
      <c r="N1065" s="118"/>
      <c r="O1065" s="118"/>
      <c r="P1065" s="118"/>
      <c r="Q1065" s="119"/>
      <c r="R1065" s="119"/>
      <c r="S1065" s="119"/>
      <c r="T1065" s="119"/>
      <c r="U1065" s="110">
        <f t="shared" si="97"/>
        <v>0</v>
      </c>
      <c r="V1065" s="110">
        <f t="shared" si="96"/>
        <v>0</v>
      </c>
      <c r="W1065" s="88"/>
      <c r="X1065" s="111" t="str">
        <f>IF(ISNUMBER(B1065), IF(COUNTIF($B$10:$B1065, B1065)=COUNTIF($B:$B, B1065), "1", "0"), "")</f>
        <v/>
      </c>
      <c r="Y1065" s="112">
        <f t="shared" si="98"/>
        <v>0</v>
      </c>
      <c r="Z1065" s="113" t="str" cm="1">
        <f t="array" ref="Z1065">_xlfn.IFS(S1065="","未応札",S1065&gt;0,"応札")</f>
        <v>未応札</v>
      </c>
      <c r="AA1065" s="113" t="str" cm="1">
        <f t="array" ref="AA1065">_xlfn.IFS(T1065=0,"未約定",T1065=S1065,"約定",T1065&lt;S1065,"一部約定")</f>
        <v>未約定</v>
      </c>
      <c r="AB1065" s="117"/>
      <c r="AC1065" s="114" t="str">
        <f t="shared" si="99"/>
        <v/>
      </c>
      <c r="AD1065" s="115" t="str">
        <f t="shared" si="100"/>
        <v/>
      </c>
      <c r="AE1065" s="116" t="str">
        <f t="shared" si="101"/>
        <v/>
      </c>
    </row>
    <row r="1066" spans="2:31" ht="25.05" customHeight="1">
      <c r="B1066" s="117"/>
      <c r="C1066" s="117" t="s">
        <v>12</v>
      </c>
      <c r="D1066" s="117"/>
      <c r="E1066" s="117"/>
      <c r="F1066" s="117"/>
      <c r="G1066" s="117"/>
      <c r="H1066" s="117"/>
      <c r="I1066" s="117"/>
      <c r="J1066" s="117"/>
      <c r="K1066" s="117"/>
      <c r="L1066" s="117"/>
      <c r="M1066" s="118"/>
      <c r="N1066" s="118"/>
      <c r="O1066" s="118"/>
      <c r="P1066" s="118"/>
      <c r="Q1066" s="119"/>
      <c r="R1066" s="119"/>
      <c r="S1066" s="119"/>
      <c r="T1066" s="119"/>
      <c r="U1066" s="110">
        <f t="shared" si="97"/>
        <v>0</v>
      </c>
      <c r="V1066" s="110">
        <f t="shared" si="96"/>
        <v>0</v>
      </c>
      <c r="W1066" s="88"/>
      <c r="X1066" s="111" t="str">
        <f>IF(ISNUMBER(B1066), IF(COUNTIF($B$10:$B1066, B1066)=COUNTIF($B:$B, B1066), "1", "0"), "")</f>
        <v/>
      </c>
      <c r="Y1066" s="112">
        <f t="shared" si="98"/>
        <v>0</v>
      </c>
      <c r="Z1066" s="113" t="str" cm="1">
        <f t="array" ref="Z1066">_xlfn.IFS(S1066="","未応札",S1066&gt;0,"応札")</f>
        <v>未応札</v>
      </c>
      <c r="AA1066" s="113" t="str" cm="1">
        <f t="array" ref="AA1066">_xlfn.IFS(T1066=0,"未約定",T1066=S1066,"約定",T1066&lt;S1066,"一部約定")</f>
        <v>未約定</v>
      </c>
      <c r="AB1066" s="117"/>
      <c r="AC1066" s="114" t="str">
        <f t="shared" si="99"/>
        <v/>
      </c>
      <c r="AD1066" s="115" t="str">
        <f t="shared" si="100"/>
        <v/>
      </c>
      <c r="AE1066" s="116" t="str">
        <f t="shared" si="101"/>
        <v/>
      </c>
    </row>
    <row r="1067" spans="2:31" ht="25.05" customHeight="1">
      <c r="B1067" s="117"/>
      <c r="C1067" s="117" t="s">
        <v>12</v>
      </c>
      <c r="D1067" s="117"/>
      <c r="E1067" s="117"/>
      <c r="F1067" s="117"/>
      <c r="G1067" s="117"/>
      <c r="H1067" s="117"/>
      <c r="I1067" s="117"/>
      <c r="J1067" s="117"/>
      <c r="K1067" s="117"/>
      <c r="L1067" s="117"/>
      <c r="M1067" s="118"/>
      <c r="N1067" s="118"/>
      <c r="O1067" s="118"/>
      <c r="P1067" s="118"/>
      <c r="Q1067" s="119"/>
      <c r="R1067" s="119"/>
      <c r="S1067" s="119"/>
      <c r="T1067" s="119"/>
      <c r="U1067" s="110">
        <f t="shared" si="97"/>
        <v>0</v>
      </c>
      <c r="V1067" s="110">
        <f t="shared" si="96"/>
        <v>0</v>
      </c>
      <c r="W1067" s="88"/>
      <c r="X1067" s="111" t="str">
        <f>IF(ISNUMBER(B1067), IF(COUNTIF($B$10:$B1067, B1067)=COUNTIF($B:$B, B1067), "1", "0"), "")</f>
        <v/>
      </c>
      <c r="Y1067" s="112">
        <f t="shared" si="98"/>
        <v>0</v>
      </c>
      <c r="Z1067" s="113" t="str" cm="1">
        <f t="array" ref="Z1067">_xlfn.IFS(S1067="","未応札",S1067&gt;0,"応札")</f>
        <v>未応札</v>
      </c>
      <c r="AA1067" s="113" t="str" cm="1">
        <f t="array" ref="AA1067">_xlfn.IFS(T1067=0,"未約定",T1067=S1067,"約定",T1067&lt;S1067,"一部約定")</f>
        <v>未約定</v>
      </c>
      <c r="AB1067" s="117"/>
      <c r="AC1067" s="114" t="str">
        <f t="shared" si="99"/>
        <v/>
      </c>
      <c r="AD1067" s="115" t="str">
        <f t="shared" si="100"/>
        <v/>
      </c>
      <c r="AE1067" s="116" t="str">
        <f t="shared" si="101"/>
        <v/>
      </c>
    </row>
    <row r="1068" spans="2:31" ht="25.05" customHeight="1">
      <c r="B1068" s="117"/>
      <c r="C1068" s="117" t="s">
        <v>12</v>
      </c>
      <c r="D1068" s="117"/>
      <c r="E1068" s="117"/>
      <c r="F1068" s="117"/>
      <c r="G1068" s="117"/>
      <c r="H1068" s="117"/>
      <c r="I1068" s="117"/>
      <c r="J1068" s="117"/>
      <c r="K1068" s="117"/>
      <c r="L1068" s="117"/>
      <c r="M1068" s="118"/>
      <c r="N1068" s="118"/>
      <c r="O1068" s="118"/>
      <c r="P1068" s="118"/>
      <c r="Q1068" s="119"/>
      <c r="R1068" s="119"/>
      <c r="S1068" s="119"/>
      <c r="T1068" s="119"/>
      <c r="U1068" s="110">
        <f t="shared" si="97"/>
        <v>0</v>
      </c>
      <c r="V1068" s="110">
        <f t="shared" si="96"/>
        <v>0</v>
      </c>
      <c r="W1068" s="88"/>
      <c r="X1068" s="111" t="str">
        <f>IF(ISNUMBER(B1068), IF(COUNTIF($B$10:$B1068, B1068)=COUNTIF($B:$B, B1068), "1", "0"), "")</f>
        <v/>
      </c>
      <c r="Y1068" s="112">
        <f t="shared" si="98"/>
        <v>0</v>
      </c>
      <c r="Z1068" s="113" t="str" cm="1">
        <f t="array" ref="Z1068">_xlfn.IFS(S1068="","未応札",S1068&gt;0,"応札")</f>
        <v>未応札</v>
      </c>
      <c r="AA1068" s="113" t="str" cm="1">
        <f t="array" ref="AA1068">_xlfn.IFS(T1068=0,"未約定",T1068=S1068,"約定",T1068&lt;S1068,"一部約定")</f>
        <v>未約定</v>
      </c>
      <c r="AB1068" s="117"/>
      <c r="AC1068" s="114" t="str">
        <f t="shared" si="99"/>
        <v/>
      </c>
      <c r="AD1068" s="115" t="str">
        <f t="shared" si="100"/>
        <v/>
      </c>
      <c r="AE1068" s="116" t="str">
        <f t="shared" si="101"/>
        <v/>
      </c>
    </row>
    <row r="1069" spans="2:31" ht="25.05" customHeight="1">
      <c r="B1069" s="117"/>
      <c r="C1069" s="117" t="s">
        <v>12</v>
      </c>
      <c r="D1069" s="117"/>
      <c r="E1069" s="117"/>
      <c r="F1069" s="117"/>
      <c r="G1069" s="117"/>
      <c r="H1069" s="117"/>
      <c r="I1069" s="117"/>
      <c r="J1069" s="117"/>
      <c r="K1069" s="117"/>
      <c r="L1069" s="117"/>
      <c r="M1069" s="118"/>
      <c r="N1069" s="118"/>
      <c r="O1069" s="118"/>
      <c r="P1069" s="118"/>
      <c r="Q1069" s="119"/>
      <c r="R1069" s="119"/>
      <c r="S1069" s="119"/>
      <c r="T1069" s="119"/>
      <c r="U1069" s="110">
        <f t="shared" si="97"/>
        <v>0</v>
      </c>
      <c r="V1069" s="110">
        <f t="shared" si="96"/>
        <v>0</v>
      </c>
      <c r="W1069" s="88"/>
      <c r="X1069" s="111" t="str">
        <f>IF(ISNUMBER(B1069), IF(COUNTIF($B$10:$B1069, B1069)=COUNTIF($B:$B, B1069), "1", "0"), "")</f>
        <v/>
      </c>
      <c r="Y1069" s="112">
        <f t="shared" si="98"/>
        <v>0</v>
      </c>
      <c r="Z1069" s="113" t="str" cm="1">
        <f t="array" ref="Z1069">_xlfn.IFS(S1069="","未応札",S1069&gt;0,"応札")</f>
        <v>未応札</v>
      </c>
      <c r="AA1069" s="113" t="str" cm="1">
        <f t="array" ref="AA1069">_xlfn.IFS(T1069=0,"未約定",T1069=S1069,"約定",T1069&lt;S1069,"一部約定")</f>
        <v>未約定</v>
      </c>
      <c r="AB1069" s="117"/>
      <c r="AC1069" s="114" t="str">
        <f t="shared" si="99"/>
        <v/>
      </c>
      <c r="AD1069" s="115" t="str">
        <f t="shared" si="100"/>
        <v/>
      </c>
      <c r="AE1069" s="116" t="str">
        <f t="shared" si="101"/>
        <v/>
      </c>
    </row>
    <row r="1070" spans="2:31" ht="25.05" customHeight="1">
      <c r="B1070" s="117"/>
      <c r="C1070" s="117" t="s">
        <v>12</v>
      </c>
      <c r="D1070" s="117"/>
      <c r="E1070" s="117"/>
      <c r="F1070" s="117"/>
      <c r="G1070" s="117"/>
      <c r="H1070" s="117"/>
      <c r="I1070" s="117"/>
      <c r="J1070" s="117"/>
      <c r="K1070" s="117"/>
      <c r="L1070" s="117"/>
      <c r="M1070" s="118"/>
      <c r="N1070" s="118"/>
      <c r="O1070" s="118"/>
      <c r="P1070" s="118"/>
      <c r="Q1070" s="119"/>
      <c r="R1070" s="119"/>
      <c r="S1070" s="119"/>
      <c r="T1070" s="119"/>
      <c r="U1070" s="110">
        <f t="shared" si="97"/>
        <v>0</v>
      </c>
      <c r="V1070" s="110">
        <f t="shared" si="96"/>
        <v>0</v>
      </c>
      <c r="W1070" s="88"/>
      <c r="X1070" s="111" t="str">
        <f>IF(ISNUMBER(B1070), IF(COUNTIF($B$10:$B1070, B1070)=COUNTIF($B:$B, B1070), "1", "0"), "")</f>
        <v/>
      </c>
      <c r="Y1070" s="112">
        <f t="shared" si="98"/>
        <v>0</v>
      </c>
      <c r="Z1070" s="113" t="str" cm="1">
        <f t="array" ref="Z1070">_xlfn.IFS(S1070="","未応札",S1070&gt;0,"応札")</f>
        <v>未応札</v>
      </c>
      <c r="AA1070" s="113" t="str" cm="1">
        <f t="array" ref="AA1070">_xlfn.IFS(T1070=0,"未約定",T1070=S1070,"約定",T1070&lt;S1070,"一部約定")</f>
        <v>未約定</v>
      </c>
      <c r="AB1070" s="117"/>
      <c r="AC1070" s="114" t="str">
        <f t="shared" si="99"/>
        <v/>
      </c>
      <c r="AD1070" s="115" t="str">
        <f t="shared" si="100"/>
        <v/>
      </c>
      <c r="AE1070" s="116" t="str">
        <f t="shared" si="101"/>
        <v/>
      </c>
    </row>
    <row r="1071" spans="2:31" ht="25.05" customHeight="1">
      <c r="B1071" s="117"/>
      <c r="C1071" s="117" t="s">
        <v>12</v>
      </c>
      <c r="D1071" s="117"/>
      <c r="E1071" s="117"/>
      <c r="F1071" s="117"/>
      <c r="G1071" s="117"/>
      <c r="H1071" s="117"/>
      <c r="I1071" s="117"/>
      <c r="J1071" s="117"/>
      <c r="K1071" s="117"/>
      <c r="L1071" s="117"/>
      <c r="M1071" s="118"/>
      <c r="N1071" s="118"/>
      <c r="O1071" s="118"/>
      <c r="P1071" s="118"/>
      <c r="Q1071" s="119"/>
      <c r="R1071" s="119"/>
      <c r="S1071" s="119"/>
      <c r="T1071" s="119"/>
      <c r="U1071" s="110">
        <f t="shared" si="97"/>
        <v>0</v>
      </c>
      <c r="V1071" s="110">
        <f t="shared" si="96"/>
        <v>0</v>
      </c>
      <c r="W1071" s="88"/>
      <c r="X1071" s="111" t="str">
        <f>IF(ISNUMBER(B1071), IF(COUNTIF($B$10:$B1071, B1071)=COUNTIF($B:$B, B1071), "1", "0"), "")</f>
        <v/>
      </c>
      <c r="Y1071" s="112">
        <f t="shared" si="98"/>
        <v>0</v>
      </c>
      <c r="Z1071" s="113" t="str" cm="1">
        <f t="array" ref="Z1071">_xlfn.IFS(S1071="","未応札",S1071&gt;0,"応札")</f>
        <v>未応札</v>
      </c>
      <c r="AA1071" s="113" t="str" cm="1">
        <f t="array" ref="AA1071">_xlfn.IFS(T1071=0,"未約定",T1071=S1071,"約定",T1071&lt;S1071,"一部約定")</f>
        <v>未約定</v>
      </c>
      <c r="AB1071" s="117"/>
      <c r="AC1071" s="114" t="str">
        <f t="shared" si="99"/>
        <v/>
      </c>
      <c r="AD1071" s="115" t="str">
        <f t="shared" si="100"/>
        <v/>
      </c>
      <c r="AE1071" s="116" t="str">
        <f t="shared" si="101"/>
        <v/>
      </c>
    </row>
    <row r="1072" spans="2:31" ht="25.05" customHeight="1">
      <c r="B1072" s="117"/>
      <c r="C1072" s="117" t="s">
        <v>12</v>
      </c>
      <c r="D1072" s="117"/>
      <c r="E1072" s="117"/>
      <c r="F1072" s="117"/>
      <c r="G1072" s="117"/>
      <c r="H1072" s="117"/>
      <c r="I1072" s="117"/>
      <c r="J1072" s="117"/>
      <c r="K1072" s="117"/>
      <c r="L1072" s="117"/>
      <c r="M1072" s="118"/>
      <c r="N1072" s="118"/>
      <c r="O1072" s="118"/>
      <c r="P1072" s="118"/>
      <c r="Q1072" s="119"/>
      <c r="R1072" s="119"/>
      <c r="S1072" s="119"/>
      <c r="T1072" s="119"/>
      <c r="U1072" s="110">
        <f t="shared" si="97"/>
        <v>0</v>
      </c>
      <c r="V1072" s="110">
        <f t="shared" si="96"/>
        <v>0</v>
      </c>
      <c r="W1072" s="88"/>
      <c r="X1072" s="111" t="str">
        <f>IF(ISNUMBER(B1072), IF(COUNTIF($B$10:$B1072, B1072)=COUNTIF($B:$B, B1072), "1", "0"), "")</f>
        <v/>
      </c>
      <c r="Y1072" s="112">
        <f t="shared" si="98"/>
        <v>0</v>
      </c>
      <c r="Z1072" s="113" t="str" cm="1">
        <f t="array" ref="Z1072">_xlfn.IFS(S1072="","未応札",S1072&gt;0,"応札")</f>
        <v>未応札</v>
      </c>
      <c r="AA1072" s="113" t="str" cm="1">
        <f t="array" ref="AA1072">_xlfn.IFS(T1072=0,"未約定",T1072=S1072,"約定",T1072&lt;S1072,"一部約定")</f>
        <v>未約定</v>
      </c>
      <c r="AB1072" s="117"/>
      <c r="AC1072" s="114" t="str">
        <f t="shared" si="99"/>
        <v/>
      </c>
      <c r="AD1072" s="115" t="str">
        <f t="shared" si="100"/>
        <v/>
      </c>
      <c r="AE1072" s="116" t="str">
        <f t="shared" si="101"/>
        <v/>
      </c>
    </row>
    <row r="1073" spans="2:31" ht="25.05" customHeight="1">
      <c r="B1073" s="117"/>
      <c r="C1073" s="117" t="s">
        <v>12</v>
      </c>
      <c r="D1073" s="117"/>
      <c r="E1073" s="117"/>
      <c r="F1073" s="117"/>
      <c r="G1073" s="117"/>
      <c r="H1073" s="117"/>
      <c r="I1073" s="117"/>
      <c r="J1073" s="117"/>
      <c r="K1073" s="117"/>
      <c r="L1073" s="117"/>
      <c r="M1073" s="118"/>
      <c r="N1073" s="118"/>
      <c r="O1073" s="118"/>
      <c r="P1073" s="118"/>
      <c r="Q1073" s="119"/>
      <c r="R1073" s="119"/>
      <c r="S1073" s="119"/>
      <c r="T1073" s="119"/>
      <c r="U1073" s="110">
        <f t="shared" si="97"/>
        <v>0</v>
      </c>
      <c r="V1073" s="110">
        <f t="shared" si="96"/>
        <v>0</v>
      </c>
      <c r="W1073" s="88"/>
      <c r="X1073" s="111" t="str">
        <f>IF(ISNUMBER(B1073), IF(COUNTIF($B$10:$B1073, B1073)=COUNTIF($B:$B, B1073), "1", "0"), "")</f>
        <v/>
      </c>
      <c r="Y1073" s="112">
        <f t="shared" si="98"/>
        <v>0</v>
      </c>
      <c r="Z1073" s="113" t="str" cm="1">
        <f t="array" ref="Z1073">_xlfn.IFS(S1073="","未応札",S1073&gt;0,"応札")</f>
        <v>未応札</v>
      </c>
      <c r="AA1073" s="113" t="str" cm="1">
        <f t="array" ref="AA1073">_xlfn.IFS(T1073=0,"未約定",T1073=S1073,"約定",T1073&lt;S1073,"一部約定")</f>
        <v>未約定</v>
      </c>
      <c r="AB1073" s="117"/>
      <c r="AC1073" s="114" t="str">
        <f t="shared" si="99"/>
        <v/>
      </c>
      <c r="AD1073" s="115" t="str">
        <f t="shared" si="100"/>
        <v/>
      </c>
      <c r="AE1073" s="116" t="str">
        <f t="shared" si="101"/>
        <v/>
      </c>
    </row>
    <row r="1074" spans="2:31" ht="25.05" customHeight="1">
      <c r="B1074" s="117"/>
      <c r="C1074" s="117" t="s">
        <v>12</v>
      </c>
      <c r="D1074" s="117"/>
      <c r="E1074" s="117"/>
      <c r="F1074" s="117"/>
      <c r="G1074" s="117"/>
      <c r="H1074" s="117"/>
      <c r="I1074" s="117"/>
      <c r="J1074" s="117"/>
      <c r="K1074" s="117"/>
      <c r="L1074" s="117"/>
      <c r="M1074" s="118"/>
      <c r="N1074" s="118"/>
      <c r="O1074" s="118"/>
      <c r="P1074" s="118"/>
      <c r="Q1074" s="119"/>
      <c r="R1074" s="119"/>
      <c r="S1074" s="119"/>
      <c r="T1074" s="119"/>
      <c r="U1074" s="110">
        <f t="shared" si="97"/>
        <v>0</v>
      </c>
      <c r="V1074" s="110">
        <f t="shared" si="96"/>
        <v>0</v>
      </c>
      <c r="W1074" s="88"/>
      <c r="X1074" s="111" t="str">
        <f>IF(ISNUMBER(B1074), IF(COUNTIF($B$10:$B1074, B1074)=COUNTIF($B:$B, B1074), "1", "0"), "")</f>
        <v/>
      </c>
      <c r="Y1074" s="112">
        <f t="shared" si="98"/>
        <v>0</v>
      </c>
      <c r="Z1074" s="113" t="str" cm="1">
        <f t="array" ref="Z1074">_xlfn.IFS(S1074="","未応札",S1074&gt;0,"応札")</f>
        <v>未応札</v>
      </c>
      <c r="AA1074" s="113" t="str" cm="1">
        <f t="array" ref="AA1074">_xlfn.IFS(T1074=0,"未約定",T1074=S1074,"約定",T1074&lt;S1074,"一部約定")</f>
        <v>未約定</v>
      </c>
      <c r="AB1074" s="117"/>
      <c r="AC1074" s="114" t="str">
        <f t="shared" si="99"/>
        <v/>
      </c>
      <c r="AD1074" s="115" t="str">
        <f t="shared" si="100"/>
        <v/>
      </c>
      <c r="AE1074" s="116" t="str">
        <f t="shared" si="101"/>
        <v/>
      </c>
    </row>
    <row r="1075" spans="2:31" ht="25.05" customHeight="1">
      <c r="B1075" s="117"/>
      <c r="C1075" s="117" t="s">
        <v>12</v>
      </c>
      <c r="D1075" s="117"/>
      <c r="E1075" s="117"/>
      <c r="F1075" s="117"/>
      <c r="G1075" s="117"/>
      <c r="H1075" s="117"/>
      <c r="I1075" s="117"/>
      <c r="J1075" s="117"/>
      <c r="K1075" s="117"/>
      <c r="L1075" s="117"/>
      <c r="M1075" s="118"/>
      <c r="N1075" s="118"/>
      <c r="O1075" s="118"/>
      <c r="P1075" s="118"/>
      <c r="Q1075" s="119"/>
      <c r="R1075" s="119"/>
      <c r="S1075" s="119"/>
      <c r="T1075" s="119"/>
      <c r="U1075" s="110">
        <f t="shared" si="97"/>
        <v>0</v>
      </c>
      <c r="V1075" s="110">
        <f t="shared" si="96"/>
        <v>0</v>
      </c>
      <c r="W1075" s="88"/>
      <c r="X1075" s="111" t="str">
        <f>IF(ISNUMBER(B1075), IF(COUNTIF($B$10:$B1075, B1075)=COUNTIF($B:$B, B1075), "1", "0"), "")</f>
        <v/>
      </c>
      <c r="Y1075" s="112">
        <f t="shared" si="98"/>
        <v>0</v>
      </c>
      <c r="Z1075" s="113" t="str" cm="1">
        <f t="array" ref="Z1075">_xlfn.IFS(S1075="","未応札",S1075&gt;0,"応札")</f>
        <v>未応札</v>
      </c>
      <c r="AA1075" s="113" t="str" cm="1">
        <f t="array" ref="AA1075">_xlfn.IFS(T1075=0,"未約定",T1075=S1075,"約定",T1075&lt;S1075,"一部約定")</f>
        <v>未約定</v>
      </c>
      <c r="AB1075" s="117"/>
      <c r="AC1075" s="114" t="str">
        <f t="shared" si="99"/>
        <v/>
      </c>
      <c r="AD1075" s="115" t="str">
        <f t="shared" si="100"/>
        <v/>
      </c>
      <c r="AE1075" s="116" t="str">
        <f t="shared" si="101"/>
        <v/>
      </c>
    </row>
    <row r="1076" spans="2:31" ht="25.05" customHeight="1">
      <c r="B1076" s="117"/>
      <c r="C1076" s="117" t="s">
        <v>12</v>
      </c>
      <c r="D1076" s="117"/>
      <c r="E1076" s="117"/>
      <c r="F1076" s="117"/>
      <c r="G1076" s="117"/>
      <c r="H1076" s="117"/>
      <c r="I1076" s="117"/>
      <c r="J1076" s="117"/>
      <c r="K1076" s="117"/>
      <c r="L1076" s="117"/>
      <c r="M1076" s="118"/>
      <c r="N1076" s="118"/>
      <c r="O1076" s="118"/>
      <c r="P1076" s="118"/>
      <c r="Q1076" s="119"/>
      <c r="R1076" s="119"/>
      <c r="S1076" s="119"/>
      <c r="T1076" s="119"/>
      <c r="U1076" s="110">
        <f t="shared" si="97"/>
        <v>0</v>
      </c>
      <c r="V1076" s="110">
        <f t="shared" si="96"/>
        <v>0</v>
      </c>
      <c r="W1076" s="88"/>
      <c r="X1076" s="111" t="str">
        <f>IF(ISNUMBER(B1076), IF(COUNTIF($B$10:$B1076, B1076)=COUNTIF($B:$B, B1076), "1", "0"), "")</f>
        <v/>
      </c>
      <c r="Y1076" s="112">
        <f t="shared" si="98"/>
        <v>0</v>
      </c>
      <c r="Z1076" s="113" t="str" cm="1">
        <f t="array" ref="Z1076">_xlfn.IFS(S1076="","未応札",S1076&gt;0,"応札")</f>
        <v>未応札</v>
      </c>
      <c r="AA1076" s="113" t="str" cm="1">
        <f t="array" ref="AA1076">_xlfn.IFS(T1076=0,"未約定",T1076=S1076,"約定",T1076&lt;S1076,"一部約定")</f>
        <v>未約定</v>
      </c>
      <c r="AB1076" s="117"/>
      <c r="AC1076" s="114" t="str">
        <f t="shared" si="99"/>
        <v/>
      </c>
      <c r="AD1076" s="115" t="str">
        <f t="shared" si="100"/>
        <v/>
      </c>
      <c r="AE1076" s="116" t="str">
        <f t="shared" si="101"/>
        <v/>
      </c>
    </row>
    <row r="1077" spans="2:31" ht="25.05" customHeight="1">
      <c r="B1077" s="117"/>
      <c r="C1077" s="117" t="s">
        <v>12</v>
      </c>
      <c r="D1077" s="117"/>
      <c r="E1077" s="117"/>
      <c r="F1077" s="117"/>
      <c r="G1077" s="117"/>
      <c r="H1077" s="117"/>
      <c r="I1077" s="117"/>
      <c r="J1077" s="117"/>
      <c r="K1077" s="117"/>
      <c r="L1077" s="117"/>
      <c r="M1077" s="118"/>
      <c r="N1077" s="118"/>
      <c r="O1077" s="118"/>
      <c r="P1077" s="118"/>
      <c r="Q1077" s="119"/>
      <c r="R1077" s="119"/>
      <c r="S1077" s="119"/>
      <c r="T1077" s="119"/>
      <c r="U1077" s="110">
        <f t="shared" si="97"/>
        <v>0</v>
      </c>
      <c r="V1077" s="110">
        <f t="shared" si="96"/>
        <v>0</v>
      </c>
      <c r="W1077" s="88"/>
      <c r="X1077" s="111" t="str">
        <f>IF(ISNUMBER(B1077), IF(COUNTIF($B$10:$B1077, B1077)=COUNTIF($B:$B, B1077), "1", "0"), "")</f>
        <v/>
      </c>
      <c r="Y1077" s="112">
        <f t="shared" si="98"/>
        <v>0</v>
      </c>
      <c r="Z1077" s="113" t="str" cm="1">
        <f t="array" ref="Z1077">_xlfn.IFS(S1077="","未応札",S1077&gt;0,"応札")</f>
        <v>未応札</v>
      </c>
      <c r="AA1077" s="113" t="str" cm="1">
        <f t="array" ref="AA1077">_xlfn.IFS(T1077=0,"未約定",T1077=S1077,"約定",T1077&lt;S1077,"一部約定")</f>
        <v>未約定</v>
      </c>
      <c r="AB1077" s="117"/>
      <c r="AC1077" s="114" t="str">
        <f t="shared" si="99"/>
        <v/>
      </c>
      <c r="AD1077" s="115" t="str">
        <f t="shared" si="100"/>
        <v/>
      </c>
      <c r="AE1077" s="116" t="str">
        <f t="shared" si="101"/>
        <v/>
      </c>
    </row>
    <row r="1078" spans="2:31" ht="25.05" customHeight="1">
      <c r="B1078" s="117"/>
      <c r="C1078" s="117" t="s">
        <v>12</v>
      </c>
      <c r="D1078" s="117"/>
      <c r="E1078" s="117"/>
      <c r="F1078" s="117"/>
      <c r="G1078" s="117"/>
      <c r="H1078" s="117"/>
      <c r="I1078" s="117"/>
      <c r="J1078" s="117"/>
      <c r="K1078" s="117"/>
      <c r="L1078" s="117"/>
      <c r="M1078" s="118"/>
      <c r="N1078" s="118"/>
      <c r="O1078" s="118"/>
      <c r="P1078" s="118"/>
      <c r="Q1078" s="119"/>
      <c r="R1078" s="119"/>
      <c r="S1078" s="119"/>
      <c r="T1078" s="119"/>
      <c r="U1078" s="110">
        <f t="shared" si="97"/>
        <v>0</v>
      </c>
      <c r="V1078" s="110">
        <f t="shared" si="96"/>
        <v>0</v>
      </c>
      <c r="W1078" s="88"/>
      <c r="X1078" s="111" t="str">
        <f>IF(ISNUMBER(B1078), IF(COUNTIF($B$10:$B1078, B1078)=COUNTIF($B:$B, B1078), "1", "0"), "")</f>
        <v/>
      </c>
      <c r="Y1078" s="112">
        <f t="shared" si="98"/>
        <v>0</v>
      </c>
      <c r="Z1078" s="113" t="str" cm="1">
        <f t="array" ref="Z1078">_xlfn.IFS(S1078="","未応札",S1078&gt;0,"応札")</f>
        <v>未応札</v>
      </c>
      <c r="AA1078" s="113" t="str" cm="1">
        <f t="array" ref="AA1078">_xlfn.IFS(T1078=0,"未約定",T1078=S1078,"約定",T1078&lt;S1078,"一部約定")</f>
        <v>未約定</v>
      </c>
      <c r="AB1078" s="117"/>
      <c r="AC1078" s="114" t="str">
        <f t="shared" si="99"/>
        <v/>
      </c>
      <c r="AD1078" s="115" t="str">
        <f t="shared" si="100"/>
        <v/>
      </c>
      <c r="AE1078" s="116" t="str">
        <f t="shared" si="101"/>
        <v/>
      </c>
    </row>
    <row r="1079" spans="2:31" ht="25.05" customHeight="1">
      <c r="B1079" s="117"/>
      <c r="C1079" s="117" t="s">
        <v>12</v>
      </c>
      <c r="D1079" s="117"/>
      <c r="E1079" s="117"/>
      <c r="F1079" s="117"/>
      <c r="G1079" s="117"/>
      <c r="H1079" s="117"/>
      <c r="I1079" s="117"/>
      <c r="J1079" s="117"/>
      <c r="K1079" s="117"/>
      <c r="L1079" s="117"/>
      <c r="M1079" s="118"/>
      <c r="N1079" s="118"/>
      <c r="O1079" s="118"/>
      <c r="P1079" s="118"/>
      <c r="Q1079" s="119"/>
      <c r="R1079" s="119"/>
      <c r="S1079" s="119"/>
      <c r="T1079" s="119"/>
      <c r="U1079" s="110">
        <f t="shared" si="97"/>
        <v>0</v>
      </c>
      <c r="V1079" s="110">
        <f t="shared" si="96"/>
        <v>0</v>
      </c>
      <c r="W1079" s="88"/>
      <c r="X1079" s="111" t="str">
        <f>IF(ISNUMBER(B1079), IF(COUNTIF($B$10:$B1079, B1079)=COUNTIF($B:$B, B1079), "1", "0"), "")</f>
        <v/>
      </c>
      <c r="Y1079" s="112">
        <f t="shared" si="98"/>
        <v>0</v>
      </c>
      <c r="Z1079" s="113" t="str" cm="1">
        <f t="array" ref="Z1079">_xlfn.IFS(S1079="","未応札",S1079&gt;0,"応札")</f>
        <v>未応札</v>
      </c>
      <c r="AA1079" s="113" t="str" cm="1">
        <f t="array" ref="AA1079">_xlfn.IFS(T1079=0,"未約定",T1079=S1079,"約定",T1079&lt;S1079,"一部約定")</f>
        <v>未約定</v>
      </c>
      <c r="AB1079" s="117"/>
      <c r="AC1079" s="114" t="str">
        <f t="shared" si="99"/>
        <v/>
      </c>
      <c r="AD1079" s="115" t="str">
        <f t="shared" si="100"/>
        <v/>
      </c>
      <c r="AE1079" s="116" t="str">
        <f t="shared" si="101"/>
        <v/>
      </c>
    </row>
    <row r="1080" spans="2:31" ht="25.05" customHeight="1">
      <c r="B1080" s="117"/>
      <c r="C1080" s="117" t="s">
        <v>12</v>
      </c>
      <c r="D1080" s="117"/>
      <c r="E1080" s="117"/>
      <c r="F1080" s="117"/>
      <c r="G1080" s="117"/>
      <c r="H1080" s="117"/>
      <c r="I1080" s="117"/>
      <c r="J1080" s="117"/>
      <c r="K1080" s="117"/>
      <c r="L1080" s="117"/>
      <c r="M1080" s="118"/>
      <c r="N1080" s="118"/>
      <c r="O1080" s="118"/>
      <c r="P1080" s="118"/>
      <c r="Q1080" s="119"/>
      <c r="R1080" s="119"/>
      <c r="S1080" s="119"/>
      <c r="T1080" s="119"/>
      <c r="U1080" s="110">
        <f t="shared" si="97"/>
        <v>0</v>
      </c>
      <c r="V1080" s="110">
        <f t="shared" si="96"/>
        <v>0</v>
      </c>
      <c r="W1080" s="88"/>
      <c r="X1080" s="111" t="str">
        <f>IF(ISNUMBER(B1080), IF(COUNTIF($B$10:$B1080, B1080)=COUNTIF($B:$B, B1080), "1", "0"), "")</f>
        <v/>
      </c>
      <c r="Y1080" s="112">
        <f t="shared" si="98"/>
        <v>0</v>
      </c>
      <c r="Z1080" s="113" t="str" cm="1">
        <f t="array" ref="Z1080">_xlfn.IFS(S1080="","未応札",S1080&gt;0,"応札")</f>
        <v>未応札</v>
      </c>
      <c r="AA1080" s="113" t="str" cm="1">
        <f t="array" ref="AA1080">_xlfn.IFS(T1080=0,"未約定",T1080=S1080,"約定",T1080&lt;S1080,"一部約定")</f>
        <v>未約定</v>
      </c>
      <c r="AB1080" s="117"/>
      <c r="AC1080" s="114" t="str">
        <f t="shared" si="99"/>
        <v/>
      </c>
      <c r="AD1080" s="115" t="str">
        <f t="shared" si="100"/>
        <v/>
      </c>
      <c r="AE1080" s="116" t="str">
        <f t="shared" si="101"/>
        <v/>
      </c>
    </row>
    <row r="1081" spans="2:31" ht="25.05" customHeight="1">
      <c r="B1081" s="117"/>
      <c r="C1081" s="117" t="s">
        <v>12</v>
      </c>
      <c r="D1081" s="117"/>
      <c r="E1081" s="117"/>
      <c r="F1081" s="117"/>
      <c r="G1081" s="117"/>
      <c r="H1081" s="117"/>
      <c r="I1081" s="117"/>
      <c r="J1081" s="117"/>
      <c r="K1081" s="117"/>
      <c r="L1081" s="117"/>
      <c r="M1081" s="118"/>
      <c r="N1081" s="118"/>
      <c r="O1081" s="118"/>
      <c r="P1081" s="118"/>
      <c r="Q1081" s="119"/>
      <c r="R1081" s="119"/>
      <c r="S1081" s="119"/>
      <c r="T1081" s="119"/>
      <c r="U1081" s="110">
        <f t="shared" si="97"/>
        <v>0</v>
      </c>
      <c r="V1081" s="110">
        <f t="shared" si="96"/>
        <v>0</v>
      </c>
      <c r="W1081" s="88"/>
      <c r="X1081" s="111" t="str">
        <f>IF(ISNUMBER(B1081), IF(COUNTIF($B$10:$B1081, B1081)=COUNTIF($B:$B, B1081), "1", "0"), "")</f>
        <v/>
      </c>
      <c r="Y1081" s="112">
        <f t="shared" si="98"/>
        <v>0</v>
      </c>
      <c r="Z1081" s="113" t="str" cm="1">
        <f t="array" ref="Z1081">_xlfn.IFS(S1081="","未応札",S1081&gt;0,"応札")</f>
        <v>未応札</v>
      </c>
      <c r="AA1081" s="113" t="str" cm="1">
        <f t="array" ref="AA1081">_xlfn.IFS(T1081=0,"未約定",T1081=S1081,"約定",T1081&lt;S1081,"一部約定")</f>
        <v>未約定</v>
      </c>
      <c r="AB1081" s="117"/>
      <c r="AC1081" s="114" t="str">
        <f t="shared" si="99"/>
        <v/>
      </c>
      <c r="AD1081" s="115" t="str">
        <f t="shared" si="100"/>
        <v/>
      </c>
      <c r="AE1081" s="116" t="str">
        <f t="shared" si="101"/>
        <v/>
      </c>
    </row>
    <row r="1082" spans="2:31" ht="25.05" customHeight="1">
      <c r="B1082" s="117"/>
      <c r="C1082" s="117" t="s">
        <v>12</v>
      </c>
      <c r="D1082" s="117"/>
      <c r="E1082" s="117"/>
      <c r="F1082" s="117"/>
      <c r="G1082" s="117"/>
      <c r="H1082" s="117"/>
      <c r="I1082" s="117"/>
      <c r="J1082" s="117"/>
      <c r="K1082" s="117"/>
      <c r="L1082" s="117"/>
      <c r="M1082" s="118"/>
      <c r="N1082" s="118"/>
      <c r="O1082" s="118"/>
      <c r="P1082" s="118"/>
      <c r="Q1082" s="119"/>
      <c r="R1082" s="119"/>
      <c r="S1082" s="119"/>
      <c r="T1082" s="119"/>
      <c r="U1082" s="110">
        <f t="shared" si="97"/>
        <v>0</v>
      </c>
      <c r="V1082" s="110">
        <f t="shared" si="96"/>
        <v>0</v>
      </c>
      <c r="W1082" s="88"/>
      <c r="X1082" s="111" t="str">
        <f>IF(ISNUMBER(B1082), IF(COUNTIF($B$10:$B1082, B1082)=COUNTIF($B:$B, B1082), "1", "0"), "")</f>
        <v/>
      </c>
      <c r="Y1082" s="112">
        <f t="shared" si="98"/>
        <v>0</v>
      </c>
      <c r="Z1082" s="113" t="str" cm="1">
        <f t="array" ref="Z1082">_xlfn.IFS(S1082="","未応札",S1082&gt;0,"応札")</f>
        <v>未応札</v>
      </c>
      <c r="AA1082" s="113" t="str" cm="1">
        <f t="array" ref="AA1082">_xlfn.IFS(T1082=0,"未約定",T1082=S1082,"約定",T1082&lt;S1082,"一部約定")</f>
        <v>未約定</v>
      </c>
      <c r="AB1082" s="117"/>
      <c r="AC1082" s="114" t="str">
        <f t="shared" si="99"/>
        <v/>
      </c>
      <c r="AD1082" s="115" t="str">
        <f t="shared" si="100"/>
        <v/>
      </c>
      <c r="AE1082" s="116" t="str">
        <f t="shared" si="101"/>
        <v/>
      </c>
    </row>
    <row r="1083" spans="2:31" ht="25.05" customHeight="1">
      <c r="B1083" s="117"/>
      <c r="C1083" s="117" t="s">
        <v>12</v>
      </c>
      <c r="D1083" s="117"/>
      <c r="E1083" s="117"/>
      <c r="F1083" s="117"/>
      <c r="G1083" s="117"/>
      <c r="H1083" s="117"/>
      <c r="I1083" s="117"/>
      <c r="J1083" s="117"/>
      <c r="K1083" s="117"/>
      <c r="L1083" s="117"/>
      <c r="M1083" s="118"/>
      <c r="N1083" s="118"/>
      <c r="O1083" s="118"/>
      <c r="P1083" s="118"/>
      <c r="Q1083" s="119"/>
      <c r="R1083" s="119"/>
      <c r="S1083" s="119"/>
      <c r="T1083" s="119"/>
      <c r="U1083" s="110">
        <f t="shared" si="97"/>
        <v>0</v>
      </c>
      <c r="V1083" s="110">
        <f t="shared" si="96"/>
        <v>0</v>
      </c>
      <c r="W1083" s="88"/>
      <c r="X1083" s="111" t="str">
        <f>IF(ISNUMBER(B1083), IF(COUNTIF($B$10:$B1083, B1083)=COUNTIF($B:$B, B1083), "1", "0"), "")</f>
        <v/>
      </c>
      <c r="Y1083" s="112">
        <f t="shared" si="98"/>
        <v>0</v>
      </c>
      <c r="Z1083" s="113" t="str" cm="1">
        <f t="array" ref="Z1083">_xlfn.IFS(S1083="","未応札",S1083&gt;0,"応札")</f>
        <v>未応札</v>
      </c>
      <c r="AA1083" s="113" t="str" cm="1">
        <f t="array" ref="AA1083">_xlfn.IFS(T1083=0,"未約定",T1083=S1083,"約定",T1083&lt;S1083,"一部約定")</f>
        <v>未約定</v>
      </c>
      <c r="AB1083" s="117"/>
      <c r="AC1083" s="114" t="str">
        <f t="shared" si="99"/>
        <v/>
      </c>
      <c r="AD1083" s="115" t="str">
        <f t="shared" si="100"/>
        <v/>
      </c>
      <c r="AE1083" s="116" t="str">
        <f t="shared" si="101"/>
        <v/>
      </c>
    </row>
    <row r="1084" spans="2:31" ht="25.05" customHeight="1">
      <c r="B1084" s="117"/>
      <c r="C1084" s="117" t="s">
        <v>12</v>
      </c>
      <c r="D1084" s="117"/>
      <c r="E1084" s="117"/>
      <c r="F1084" s="117"/>
      <c r="G1084" s="117"/>
      <c r="H1084" s="117"/>
      <c r="I1084" s="117"/>
      <c r="J1084" s="117"/>
      <c r="K1084" s="117"/>
      <c r="L1084" s="117"/>
      <c r="M1084" s="118"/>
      <c r="N1084" s="118"/>
      <c r="O1084" s="118"/>
      <c r="P1084" s="118"/>
      <c r="Q1084" s="119"/>
      <c r="R1084" s="119"/>
      <c r="S1084" s="119"/>
      <c r="T1084" s="119"/>
      <c r="U1084" s="110">
        <f t="shared" si="97"/>
        <v>0</v>
      </c>
      <c r="V1084" s="110">
        <f t="shared" si="96"/>
        <v>0</v>
      </c>
      <c r="W1084" s="88"/>
      <c r="X1084" s="111" t="str">
        <f>IF(ISNUMBER(B1084), IF(COUNTIF($B$10:$B1084, B1084)=COUNTIF($B:$B, B1084), "1", "0"), "")</f>
        <v/>
      </c>
      <c r="Y1084" s="112">
        <f t="shared" si="98"/>
        <v>0</v>
      </c>
      <c r="Z1084" s="113" t="str" cm="1">
        <f t="array" ref="Z1084">_xlfn.IFS(S1084="","未応札",S1084&gt;0,"応札")</f>
        <v>未応札</v>
      </c>
      <c r="AA1084" s="113" t="str" cm="1">
        <f t="array" ref="AA1084">_xlfn.IFS(T1084=0,"未約定",T1084=S1084,"約定",T1084&lt;S1084,"一部約定")</f>
        <v>未約定</v>
      </c>
      <c r="AB1084" s="117"/>
      <c r="AC1084" s="114" t="str">
        <f t="shared" si="99"/>
        <v/>
      </c>
      <c r="AD1084" s="115" t="str">
        <f t="shared" si="100"/>
        <v/>
      </c>
      <c r="AE1084" s="116" t="str">
        <f t="shared" si="101"/>
        <v/>
      </c>
    </row>
    <row r="1085" spans="2:31" ht="25.05" customHeight="1">
      <c r="B1085" s="117"/>
      <c r="C1085" s="117" t="s">
        <v>12</v>
      </c>
      <c r="D1085" s="117"/>
      <c r="E1085" s="117"/>
      <c r="F1085" s="117"/>
      <c r="G1085" s="117"/>
      <c r="H1085" s="117"/>
      <c r="I1085" s="117"/>
      <c r="J1085" s="117"/>
      <c r="K1085" s="117"/>
      <c r="L1085" s="117"/>
      <c r="M1085" s="118"/>
      <c r="N1085" s="118"/>
      <c r="O1085" s="118"/>
      <c r="P1085" s="118"/>
      <c r="Q1085" s="119"/>
      <c r="R1085" s="119"/>
      <c r="S1085" s="119"/>
      <c r="T1085" s="119"/>
      <c r="U1085" s="110">
        <f t="shared" si="97"/>
        <v>0</v>
      </c>
      <c r="V1085" s="110">
        <f t="shared" si="96"/>
        <v>0</v>
      </c>
      <c r="W1085" s="88"/>
      <c r="X1085" s="111" t="str">
        <f>IF(ISNUMBER(B1085), IF(COUNTIF($B$10:$B1085, B1085)=COUNTIF($B:$B, B1085), "1", "0"), "")</f>
        <v/>
      </c>
      <c r="Y1085" s="112">
        <f t="shared" si="98"/>
        <v>0</v>
      </c>
      <c r="Z1085" s="113" t="str" cm="1">
        <f t="array" ref="Z1085">_xlfn.IFS(S1085="","未応札",S1085&gt;0,"応札")</f>
        <v>未応札</v>
      </c>
      <c r="AA1085" s="113" t="str" cm="1">
        <f t="array" ref="AA1085">_xlfn.IFS(T1085=0,"未約定",T1085=S1085,"約定",T1085&lt;S1085,"一部約定")</f>
        <v>未約定</v>
      </c>
      <c r="AB1085" s="117"/>
      <c r="AC1085" s="114" t="str">
        <f t="shared" si="99"/>
        <v/>
      </c>
      <c r="AD1085" s="115" t="str">
        <f t="shared" si="100"/>
        <v/>
      </c>
      <c r="AE1085" s="116" t="str">
        <f t="shared" si="101"/>
        <v/>
      </c>
    </row>
    <row r="1086" spans="2:31" ht="25.05" customHeight="1">
      <c r="B1086" s="117"/>
      <c r="C1086" s="117" t="s">
        <v>12</v>
      </c>
      <c r="D1086" s="117"/>
      <c r="E1086" s="117"/>
      <c r="F1086" s="117"/>
      <c r="G1086" s="117"/>
      <c r="H1086" s="117"/>
      <c r="I1086" s="117"/>
      <c r="J1086" s="117"/>
      <c r="K1086" s="117"/>
      <c r="L1086" s="117"/>
      <c r="M1086" s="118"/>
      <c r="N1086" s="118"/>
      <c r="O1086" s="118"/>
      <c r="P1086" s="118"/>
      <c r="Q1086" s="119"/>
      <c r="R1086" s="119"/>
      <c r="S1086" s="119"/>
      <c r="T1086" s="119"/>
      <c r="U1086" s="110">
        <f t="shared" si="97"/>
        <v>0</v>
      </c>
      <c r="V1086" s="110">
        <f t="shared" si="96"/>
        <v>0</v>
      </c>
      <c r="W1086" s="88"/>
      <c r="X1086" s="111" t="str">
        <f>IF(ISNUMBER(B1086), IF(COUNTIF($B$10:$B1086, B1086)=COUNTIF($B:$B, B1086), "1", "0"), "")</f>
        <v/>
      </c>
      <c r="Y1086" s="112">
        <f t="shared" si="98"/>
        <v>0</v>
      </c>
      <c r="Z1086" s="113" t="str" cm="1">
        <f t="array" ref="Z1086">_xlfn.IFS(S1086="","未応札",S1086&gt;0,"応札")</f>
        <v>未応札</v>
      </c>
      <c r="AA1086" s="113" t="str" cm="1">
        <f t="array" ref="AA1086">_xlfn.IFS(T1086=0,"未約定",T1086=S1086,"約定",T1086&lt;S1086,"一部約定")</f>
        <v>未約定</v>
      </c>
      <c r="AB1086" s="117"/>
      <c r="AC1086" s="114" t="str">
        <f t="shared" si="99"/>
        <v/>
      </c>
      <c r="AD1086" s="115" t="str">
        <f t="shared" si="100"/>
        <v/>
      </c>
      <c r="AE1086" s="116" t="str">
        <f t="shared" si="101"/>
        <v/>
      </c>
    </row>
    <row r="1087" spans="2:31" ht="25.05" customHeight="1">
      <c r="B1087" s="117"/>
      <c r="C1087" s="117" t="s">
        <v>12</v>
      </c>
      <c r="D1087" s="117"/>
      <c r="E1087" s="117"/>
      <c r="F1087" s="117"/>
      <c r="G1087" s="117"/>
      <c r="H1087" s="117"/>
      <c r="I1087" s="117"/>
      <c r="J1087" s="117"/>
      <c r="K1087" s="117"/>
      <c r="L1087" s="117"/>
      <c r="M1087" s="118"/>
      <c r="N1087" s="118"/>
      <c r="O1087" s="118"/>
      <c r="P1087" s="118"/>
      <c r="Q1087" s="119"/>
      <c r="R1087" s="119"/>
      <c r="S1087" s="119"/>
      <c r="T1087" s="119"/>
      <c r="U1087" s="110">
        <f t="shared" si="97"/>
        <v>0</v>
      </c>
      <c r="V1087" s="110">
        <f t="shared" si="96"/>
        <v>0</v>
      </c>
      <c r="W1087" s="88"/>
      <c r="X1087" s="111" t="str">
        <f>IF(ISNUMBER(B1087), IF(COUNTIF($B$10:$B1087, B1087)=COUNTIF($B:$B, B1087), "1", "0"), "")</f>
        <v/>
      </c>
      <c r="Y1087" s="112">
        <f t="shared" si="98"/>
        <v>0</v>
      </c>
      <c r="Z1087" s="113" t="str" cm="1">
        <f t="array" ref="Z1087">_xlfn.IFS(S1087="","未応札",S1087&gt;0,"応札")</f>
        <v>未応札</v>
      </c>
      <c r="AA1087" s="113" t="str" cm="1">
        <f t="array" ref="AA1087">_xlfn.IFS(T1087=0,"未約定",T1087=S1087,"約定",T1087&lt;S1087,"一部約定")</f>
        <v>未約定</v>
      </c>
      <c r="AB1087" s="117"/>
      <c r="AC1087" s="114" t="str">
        <f t="shared" si="99"/>
        <v/>
      </c>
      <c r="AD1087" s="115" t="str">
        <f t="shared" si="100"/>
        <v/>
      </c>
      <c r="AE1087" s="116" t="str">
        <f t="shared" si="101"/>
        <v/>
      </c>
    </row>
    <row r="1088" spans="2:31" ht="25.05" customHeight="1">
      <c r="B1088" s="117"/>
      <c r="C1088" s="117" t="s">
        <v>12</v>
      </c>
      <c r="D1088" s="117"/>
      <c r="E1088" s="117"/>
      <c r="F1088" s="117"/>
      <c r="G1088" s="117"/>
      <c r="H1088" s="117"/>
      <c r="I1088" s="117"/>
      <c r="J1088" s="117"/>
      <c r="K1088" s="117"/>
      <c r="L1088" s="117"/>
      <c r="M1088" s="118"/>
      <c r="N1088" s="118"/>
      <c r="O1088" s="118"/>
      <c r="P1088" s="118"/>
      <c r="Q1088" s="119"/>
      <c r="R1088" s="119"/>
      <c r="S1088" s="119"/>
      <c r="T1088" s="119"/>
      <c r="U1088" s="110">
        <f t="shared" si="97"/>
        <v>0</v>
      </c>
      <c r="V1088" s="110">
        <f t="shared" si="96"/>
        <v>0</v>
      </c>
      <c r="W1088" s="88"/>
      <c r="X1088" s="111" t="str">
        <f>IF(ISNUMBER(B1088), IF(COUNTIF($B$10:$B1088, B1088)=COUNTIF($B:$B, B1088), "1", "0"), "")</f>
        <v/>
      </c>
      <c r="Y1088" s="112">
        <f t="shared" si="98"/>
        <v>0</v>
      </c>
      <c r="Z1088" s="113" t="str" cm="1">
        <f t="array" ref="Z1088">_xlfn.IFS(S1088="","未応札",S1088&gt;0,"応札")</f>
        <v>未応札</v>
      </c>
      <c r="AA1088" s="113" t="str" cm="1">
        <f t="array" ref="AA1088">_xlfn.IFS(T1088=0,"未約定",T1088=S1088,"約定",T1088&lt;S1088,"一部約定")</f>
        <v>未約定</v>
      </c>
      <c r="AB1088" s="117"/>
      <c r="AC1088" s="114" t="str">
        <f t="shared" si="99"/>
        <v/>
      </c>
      <c r="AD1088" s="115" t="str">
        <f t="shared" si="100"/>
        <v/>
      </c>
      <c r="AE1088" s="116" t="str">
        <f t="shared" si="101"/>
        <v/>
      </c>
    </row>
    <row r="1089" spans="2:31" ht="25.05" customHeight="1">
      <c r="B1089" s="117"/>
      <c r="C1089" s="117" t="s">
        <v>12</v>
      </c>
      <c r="D1089" s="117"/>
      <c r="E1089" s="117"/>
      <c r="F1089" s="117"/>
      <c r="G1089" s="117"/>
      <c r="H1089" s="117"/>
      <c r="I1089" s="117"/>
      <c r="J1089" s="117"/>
      <c r="K1089" s="117"/>
      <c r="L1089" s="117"/>
      <c r="M1089" s="118"/>
      <c r="N1089" s="118"/>
      <c r="O1089" s="118"/>
      <c r="P1089" s="118"/>
      <c r="Q1089" s="119"/>
      <c r="R1089" s="119"/>
      <c r="S1089" s="119"/>
      <c r="T1089" s="119"/>
      <c r="U1089" s="110">
        <f t="shared" si="97"/>
        <v>0</v>
      </c>
      <c r="V1089" s="110">
        <f t="shared" si="96"/>
        <v>0</v>
      </c>
      <c r="W1089" s="88"/>
      <c r="X1089" s="111" t="str">
        <f>IF(ISNUMBER(B1089), IF(COUNTIF($B$10:$B1089, B1089)=COUNTIF($B:$B, B1089), "1", "0"), "")</f>
        <v/>
      </c>
      <c r="Y1089" s="112">
        <f t="shared" si="98"/>
        <v>0</v>
      </c>
      <c r="Z1089" s="113" t="str" cm="1">
        <f t="array" ref="Z1089">_xlfn.IFS(S1089="","未応札",S1089&gt;0,"応札")</f>
        <v>未応札</v>
      </c>
      <c r="AA1089" s="113" t="str" cm="1">
        <f t="array" ref="AA1089">_xlfn.IFS(T1089=0,"未約定",T1089=S1089,"約定",T1089&lt;S1089,"一部約定")</f>
        <v>未約定</v>
      </c>
      <c r="AB1089" s="117"/>
      <c r="AC1089" s="114" t="str">
        <f t="shared" si="99"/>
        <v/>
      </c>
      <c r="AD1089" s="115" t="str">
        <f t="shared" si="100"/>
        <v/>
      </c>
      <c r="AE1089" s="116" t="str">
        <f t="shared" si="101"/>
        <v/>
      </c>
    </row>
    <row r="1090" spans="2:31" ht="25.05" customHeight="1">
      <c r="B1090" s="117"/>
      <c r="C1090" s="117" t="s">
        <v>12</v>
      </c>
      <c r="D1090" s="117"/>
      <c r="E1090" s="117"/>
      <c r="F1090" s="117"/>
      <c r="G1090" s="117"/>
      <c r="H1090" s="117"/>
      <c r="I1090" s="117"/>
      <c r="J1090" s="117"/>
      <c r="K1090" s="117"/>
      <c r="L1090" s="117"/>
      <c r="M1090" s="118"/>
      <c r="N1090" s="118"/>
      <c r="O1090" s="118"/>
      <c r="P1090" s="118"/>
      <c r="Q1090" s="119"/>
      <c r="R1090" s="119"/>
      <c r="S1090" s="119"/>
      <c r="T1090" s="119"/>
      <c r="U1090" s="110">
        <f t="shared" si="97"/>
        <v>0</v>
      </c>
      <c r="V1090" s="110">
        <f t="shared" si="96"/>
        <v>0</v>
      </c>
      <c r="W1090" s="88"/>
      <c r="X1090" s="111" t="str">
        <f>IF(ISNUMBER(B1090), IF(COUNTIF($B$10:$B1090, B1090)=COUNTIF($B:$B, B1090), "1", "0"), "")</f>
        <v/>
      </c>
      <c r="Y1090" s="112">
        <f t="shared" si="98"/>
        <v>0</v>
      </c>
      <c r="Z1090" s="113" t="str" cm="1">
        <f t="array" ref="Z1090">_xlfn.IFS(S1090="","未応札",S1090&gt;0,"応札")</f>
        <v>未応札</v>
      </c>
      <c r="AA1090" s="113" t="str" cm="1">
        <f t="array" ref="AA1090">_xlfn.IFS(T1090=0,"未約定",T1090=S1090,"約定",T1090&lt;S1090,"一部約定")</f>
        <v>未約定</v>
      </c>
      <c r="AB1090" s="117"/>
      <c r="AC1090" s="114" t="str">
        <f t="shared" si="99"/>
        <v/>
      </c>
      <c r="AD1090" s="115" t="str">
        <f t="shared" si="100"/>
        <v/>
      </c>
      <c r="AE1090" s="116" t="str">
        <f t="shared" si="101"/>
        <v/>
      </c>
    </row>
    <row r="1091" spans="2:31" ht="25.05" customHeight="1">
      <c r="B1091" s="117"/>
      <c r="C1091" s="117" t="s">
        <v>12</v>
      </c>
      <c r="D1091" s="117"/>
      <c r="E1091" s="117"/>
      <c r="F1091" s="117"/>
      <c r="G1091" s="117"/>
      <c r="H1091" s="117"/>
      <c r="I1091" s="117"/>
      <c r="J1091" s="117"/>
      <c r="K1091" s="117"/>
      <c r="L1091" s="117"/>
      <c r="M1091" s="118"/>
      <c r="N1091" s="118"/>
      <c r="O1091" s="118"/>
      <c r="P1091" s="118"/>
      <c r="Q1091" s="119"/>
      <c r="R1091" s="119"/>
      <c r="S1091" s="119"/>
      <c r="T1091" s="119"/>
      <c r="U1091" s="110">
        <f t="shared" si="97"/>
        <v>0</v>
      </c>
      <c r="V1091" s="110">
        <f t="shared" si="96"/>
        <v>0</v>
      </c>
      <c r="W1091" s="88"/>
      <c r="X1091" s="111" t="str">
        <f>IF(ISNUMBER(B1091), IF(COUNTIF($B$10:$B1091, B1091)=COUNTIF($B:$B, B1091), "1", "0"), "")</f>
        <v/>
      </c>
      <c r="Y1091" s="112">
        <f t="shared" si="98"/>
        <v>0</v>
      </c>
      <c r="Z1091" s="113" t="str" cm="1">
        <f t="array" ref="Z1091">_xlfn.IFS(S1091="","未応札",S1091&gt;0,"応札")</f>
        <v>未応札</v>
      </c>
      <c r="AA1091" s="113" t="str" cm="1">
        <f t="array" ref="AA1091">_xlfn.IFS(T1091=0,"未約定",T1091=S1091,"約定",T1091&lt;S1091,"一部約定")</f>
        <v>未約定</v>
      </c>
      <c r="AB1091" s="117"/>
      <c r="AC1091" s="114" t="str">
        <f t="shared" si="99"/>
        <v/>
      </c>
      <c r="AD1091" s="115" t="str">
        <f t="shared" si="100"/>
        <v/>
      </c>
      <c r="AE1091" s="116" t="str">
        <f t="shared" si="101"/>
        <v/>
      </c>
    </row>
    <row r="1092" spans="2:31" ht="25.05" customHeight="1">
      <c r="B1092" s="117"/>
      <c r="C1092" s="117" t="s">
        <v>12</v>
      </c>
      <c r="D1092" s="117"/>
      <c r="E1092" s="117"/>
      <c r="F1092" s="117"/>
      <c r="G1092" s="117"/>
      <c r="H1092" s="117"/>
      <c r="I1092" s="117"/>
      <c r="J1092" s="117"/>
      <c r="K1092" s="117"/>
      <c r="L1092" s="117"/>
      <c r="M1092" s="118"/>
      <c r="N1092" s="118"/>
      <c r="O1092" s="118"/>
      <c r="P1092" s="118"/>
      <c r="Q1092" s="119"/>
      <c r="R1092" s="119"/>
      <c r="S1092" s="119"/>
      <c r="T1092" s="119"/>
      <c r="U1092" s="110">
        <f t="shared" si="97"/>
        <v>0</v>
      </c>
      <c r="V1092" s="110">
        <f t="shared" si="96"/>
        <v>0</v>
      </c>
      <c r="W1092" s="88"/>
      <c r="X1092" s="111" t="str">
        <f>IF(ISNUMBER(B1092), IF(COUNTIF($B$10:$B1092, B1092)=COUNTIF($B:$B, B1092), "1", "0"), "")</f>
        <v/>
      </c>
      <c r="Y1092" s="112">
        <f t="shared" si="98"/>
        <v>0</v>
      </c>
      <c r="Z1092" s="113" t="str" cm="1">
        <f t="array" ref="Z1092">_xlfn.IFS(S1092="","未応札",S1092&gt;0,"応札")</f>
        <v>未応札</v>
      </c>
      <c r="AA1092" s="113" t="str" cm="1">
        <f t="array" ref="AA1092">_xlfn.IFS(T1092=0,"未約定",T1092=S1092,"約定",T1092&lt;S1092,"一部約定")</f>
        <v>未約定</v>
      </c>
      <c r="AB1092" s="117"/>
      <c r="AC1092" s="114" t="str">
        <f t="shared" si="99"/>
        <v/>
      </c>
      <c r="AD1092" s="115" t="str">
        <f t="shared" si="100"/>
        <v/>
      </c>
      <c r="AE1092" s="116" t="str">
        <f t="shared" si="101"/>
        <v/>
      </c>
    </row>
    <row r="1093" spans="2:31" ht="25.05" customHeight="1">
      <c r="B1093" s="117"/>
      <c r="C1093" s="117" t="s">
        <v>12</v>
      </c>
      <c r="D1093" s="117"/>
      <c r="E1093" s="117"/>
      <c r="F1093" s="117"/>
      <c r="G1093" s="117"/>
      <c r="H1093" s="117"/>
      <c r="I1093" s="117"/>
      <c r="J1093" s="117"/>
      <c r="K1093" s="117"/>
      <c r="L1093" s="117"/>
      <c r="M1093" s="118"/>
      <c r="N1093" s="118"/>
      <c r="O1093" s="118"/>
      <c r="P1093" s="118"/>
      <c r="Q1093" s="119"/>
      <c r="R1093" s="119"/>
      <c r="S1093" s="119"/>
      <c r="T1093" s="119"/>
      <c r="U1093" s="110">
        <f t="shared" si="97"/>
        <v>0</v>
      </c>
      <c r="V1093" s="110">
        <f t="shared" si="96"/>
        <v>0</v>
      </c>
      <c r="W1093" s="88"/>
      <c r="X1093" s="111" t="str">
        <f>IF(ISNUMBER(B1093), IF(COUNTIF($B$10:$B1093, B1093)=COUNTIF($B:$B, B1093), "1", "0"), "")</f>
        <v/>
      </c>
      <c r="Y1093" s="112">
        <f t="shared" si="98"/>
        <v>0</v>
      </c>
      <c r="Z1093" s="113" t="str" cm="1">
        <f t="array" ref="Z1093">_xlfn.IFS(S1093="","未応札",S1093&gt;0,"応札")</f>
        <v>未応札</v>
      </c>
      <c r="AA1093" s="113" t="str" cm="1">
        <f t="array" ref="AA1093">_xlfn.IFS(T1093=0,"未約定",T1093=S1093,"約定",T1093&lt;S1093,"一部約定")</f>
        <v>未約定</v>
      </c>
      <c r="AB1093" s="117"/>
      <c r="AC1093" s="114" t="str">
        <f t="shared" si="99"/>
        <v/>
      </c>
      <c r="AD1093" s="115" t="str">
        <f t="shared" si="100"/>
        <v/>
      </c>
      <c r="AE1093" s="116" t="str">
        <f t="shared" si="101"/>
        <v/>
      </c>
    </row>
    <row r="1094" spans="2:31" ht="25.05" customHeight="1">
      <c r="B1094" s="117"/>
      <c r="C1094" s="117" t="s">
        <v>12</v>
      </c>
      <c r="D1094" s="117"/>
      <c r="E1094" s="117"/>
      <c r="F1094" s="117"/>
      <c r="G1094" s="117"/>
      <c r="H1094" s="117"/>
      <c r="I1094" s="117"/>
      <c r="J1094" s="117"/>
      <c r="K1094" s="117"/>
      <c r="L1094" s="117"/>
      <c r="M1094" s="118"/>
      <c r="N1094" s="118"/>
      <c r="O1094" s="118"/>
      <c r="P1094" s="118"/>
      <c r="Q1094" s="119"/>
      <c r="R1094" s="119"/>
      <c r="S1094" s="119"/>
      <c r="T1094" s="119"/>
      <c r="U1094" s="110">
        <f t="shared" si="97"/>
        <v>0</v>
      </c>
      <c r="V1094" s="110">
        <f t="shared" si="96"/>
        <v>0</v>
      </c>
      <c r="W1094" s="88"/>
      <c r="X1094" s="111" t="str">
        <f>IF(ISNUMBER(B1094), IF(COUNTIF($B$10:$B1094, B1094)=COUNTIF($B:$B, B1094), "1", "0"), "")</f>
        <v/>
      </c>
      <c r="Y1094" s="112">
        <f t="shared" si="98"/>
        <v>0</v>
      </c>
      <c r="Z1094" s="113" t="str" cm="1">
        <f t="array" ref="Z1094">_xlfn.IFS(S1094="","未応札",S1094&gt;0,"応札")</f>
        <v>未応札</v>
      </c>
      <c r="AA1094" s="113" t="str" cm="1">
        <f t="array" ref="AA1094">_xlfn.IFS(T1094=0,"未約定",T1094=S1094,"約定",T1094&lt;S1094,"一部約定")</f>
        <v>未約定</v>
      </c>
      <c r="AB1094" s="117"/>
      <c r="AC1094" s="114" t="str">
        <f t="shared" si="99"/>
        <v/>
      </c>
      <c r="AD1094" s="115" t="str">
        <f t="shared" si="100"/>
        <v/>
      </c>
      <c r="AE1094" s="116" t="str">
        <f t="shared" si="101"/>
        <v/>
      </c>
    </row>
    <row r="1095" spans="2:31" ht="25.05" customHeight="1">
      <c r="B1095" s="117"/>
      <c r="C1095" s="117" t="s">
        <v>12</v>
      </c>
      <c r="D1095" s="117"/>
      <c r="E1095" s="117"/>
      <c r="F1095" s="117"/>
      <c r="G1095" s="117"/>
      <c r="H1095" s="117"/>
      <c r="I1095" s="117"/>
      <c r="J1095" s="117"/>
      <c r="K1095" s="117"/>
      <c r="L1095" s="117"/>
      <c r="M1095" s="118"/>
      <c r="N1095" s="118"/>
      <c r="O1095" s="118"/>
      <c r="P1095" s="118"/>
      <c r="Q1095" s="119"/>
      <c r="R1095" s="119"/>
      <c r="S1095" s="119"/>
      <c r="T1095" s="119"/>
      <c r="U1095" s="110">
        <f t="shared" si="97"/>
        <v>0</v>
      </c>
      <c r="V1095" s="110">
        <f t="shared" si="96"/>
        <v>0</v>
      </c>
      <c r="W1095" s="88"/>
      <c r="X1095" s="111" t="str">
        <f>IF(ISNUMBER(B1095), IF(COUNTIF($B$10:$B1095, B1095)=COUNTIF($B:$B, B1095), "1", "0"), "")</f>
        <v/>
      </c>
      <c r="Y1095" s="112">
        <f t="shared" si="98"/>
        <v>0</v>
      </c>
      <c r="Z1095" s="113" t="str" cm="1">
        <f t="array" ref="Z1095">_xlfn.IFS(S1095="","未応札",S1095&gt;0,"応札")</f>
        <v>未応札</v>
      </c>
      <c r="AA1095" s="113" t="str" cm="1">
        <f t="array" ref="AA1095">_xlfn.IFS(T1095=0,"未約定",T1095=S1095,"約定",T1095&lt;S1095,"一部約定")</f>
        <v>未約定</v>
      </c>
      <c r="AB1095" s="117"/>
      <c r="AC1095" s="114" t="str">
        <f t="shared" si="99"/>
        <v/>
      </c>
      <c r="AD1095" s="115" t="str">
        <f t="shared" si="100"/>
        <v/>
      </c>
      <c r="AE1095" s="116" t="str">
        <f t="shared" si="101"/>
        <v/>
      </c>
    </row>
    <row r="1096" spans="2:31" ht="25.05" customHeight="1">
      <c r="B1096" s="117"/>
      <c r="C1096" s="117" t="s">
        <v>12</v>
      </c>
      <c r="D1096" s="117"/>
      <c r="E1096" s="117"/>
      <c r="F1096" s="117"/>
      <c r="G1096" s="117"/>
      <c r="H1096" s="117"/>
      <c r="I1096" s="117"/>
      <c r="J1096" s="117"/>
      <c r="K1096" s="117"/>
      <c r="L1096" s="117"/>
      <c r="M1096" s="118"/>
      <c r="N1096" s="118"/>
      <c r="O1096" s="118"/>
      <c r="P1096" s="118"/>
      <c r="Q1096" s="119"/>
      <c r="R1096" s="119"/>
      <c r="S1096" s="119"/>
      <c r="T1096" s="119"/>
      <c r="U1096" s="110">
        <f t="shared" si="97"/>
        <v>0</v>
      </c>
      <c r="V1096" s="110">
        <f t="shared" si="96"/>
        <v>0</v>
      </c>
      <c r="W1096" s="88"/>
      <c r="X1096" s="111" t="str">
        <f>IF(ISNUMBER(B1096), IF(COUNTIF($B$10:$B1096, B1096)=COUNTIF($B:$B, B1096), "1", "0"), "")</f>
        <v/>
      </c>
      <c r="Y1096" s="112">
        <f t="shared" si="98"/>
        <v>0</v>
      </c>
      <c r="Z1096" s="113" t="str" cm="1">
        <f t="array" ref="Z1096">_xlfn.IFS(S1096="","未応札",S1096&gt;0,"応札")</f>
        <v>未応札</v>
      </c>
      <c r="AA1096" s="113" t="str" cm="1">
        <f t="array" ref="AA1096">_xlfn.IFS(T1096=0,"未約定",T1096=S1096,"約定",T1096&lt;S1096,"一部約定")</f>
        <v>未約定</v>
      </c>
      <c r="AB1096" s="117"/>
      <c r="AC1096" s="114" t="str">
        <f t="shared" si="99"/>
        <v/>
      </c>
      <c r="AD1096" s="115" t="str">
        <f t="shared" si="100"/>
        <v/>
      </c>
      <c r="AE1096" s="116" t="str">
        <f t="shared" si="101"/>
        <v/>
      </c>
    </row>
    <row r="1097" spans="2:31" ht="25.05" customHeight="1">
      <c r="B1097" s="117"/>
      <c r="C1097" s="117" t="s">
        <v>12</v>
      </c>
      <c r="D1097" s="117"/>
      <c r="E1097" s="117"/>
      <c r="F1097" s="117"/>
      <c r="G1097" s="117"/>
      <c r="H1097" s="117"/>
      <c r="I1097" s="117"/>
      <c r="J1097" s="117"/>
      <c r="K1097" s="117"/>
      <c r="L1097" s="117"/>
      <c r="M1097" s="118"/>
      <c r="N1097" s="118"/>
      <c r="O1097" s="118"/>
      <c r="P1097" s="118"/>
      <c r="Q1097" s="119"/>
      <c r="R1097" s="119"/>
      <c r="S1097" s="119"/>
      <c r="T1097" s="119"/>
      <c r="U1097" s="110">
        <f t="shared" si="97"/>
        <v>0</v>
      </c>
      <c r="V1097" s="110">
        <f t="shared" si="96"/>
        <v>0</v>
      </c>
      <c r="W1097" s="88"/>
      <c r="X1097" s="111" t="str">
        <f>IF(ISNUMBER(B1097), IF(COUNTIF($B$10:$B1097, B1097)=COUNTIF($B:$B, B1097), "1", "0"), "")</f>
        <v/>
      </c>
      <c r="Y1097" s="112">
        <f t="shared" si="98"/>
        <v>0</v>
      </c>
      <c r="Z1097" s="113" t="str" cm="1">
        <f t="array" ref="Z1097">_xlfn.IFS(S1097="","未応札",S1097&gt;0,"応札")</f>
        <v>未応札</v>
      </c>
      <c r="AA1097" s="113" t="str" cm="1">
        <f t="array" ref="AA1097">_xlfn.IFS(T1097=0,"未約定",T1097=S1097,"約定",T1097&lt;S1097,"一部約定")</f>
        <v>未約定</v>
      </c>
      <c r="AB1097" s="117"/>
      <c r="AC1097" s="114" t="str">
        <f t="shared" si="99"/>
        <v/>
      </c>
      <c r="AD1097" s="115" t="str">
        <f t="shared" si="100"/>
        <v/>
      </c>
      <c r="AE1097" s="116" t="str">
        <f t="shared" si="101"/>
        <v/>
      </c>
    </row>
    <row r="1098" spans="2:31" ht="25.05" customHeight="1">
      <c r="B1098" s="117"/>
      <c r="C1098" s="117" t="s">
        <v>12</v>
      </c>
      <c r="D1098" s="117"/>
      <c r="E1098" s="117"/>
      <c r="F1098" s="117"/>
      <c r="G1098" s="117"/>
      <c r="H1098" s="117"/>
      <c r="I1098" s="117"/>
      <c r="J1098" s="117"/>
      <c r="K1098" s="117"/>
      <c r="L1098" s="117"/>
      <c r="M1098" s="118"/>
      <c r="N1098" s="118"/>
      <c r="O1098" s="118"/>
      <c r="P1098" s="118"/>
      <c r="Q1098" s="119"/>
      <c r="R1098" s="119"/>
      <c r="S1098" s="119"/>
      <c r="T1098" s="119"/>
      <c r="U1098" s="110">
        <f t="shared" si="97"/>
        <v>0</v>
      </c>
      <c r="V1098" s="110">
        <f t="shared" ref="V1098:V1161" si="102">IF(W1098 &gt; 0, SUMIFS(U:U, B:B, B1098, Y:Y, 1), 0)</f>
        <v>0</v>
      </c>
      <c r="W1098" s="88"/>
      <c r="X1098" s="111" t="str">
        <f>IF(ISNUMBER(B1098), IF(COUNTIF($B$10:$B1098, B1098)=COUNTIF($B:$B, B1098), "1", "0"), "")</f>
        <v/>
      </c>
      <c r="Y1098" s="112">
        <f t="shared" si="98"/>
        <v>0</v>
      </c>
      <c r="Z1098" s="113" t="str" cm="1">
        <f t="array" ref="Z1098">_xlfn.IFS(S1098="","未応札",S1098&gt;0,"応札")</f>
        <v>未応札</v>
      </c>
      <c r="AA1098" s="113" t="str" cm="1">
        <f t="array" ref="AA1098">_xlfn.IFS(T1098=0,"未約定",T1098=S1098,"約定",T1098&lt;S1098,"一部約定")</f>
        <v>未約定</v>
      </c>
      <c r="AB1098" s="117"/>
      <c r="AC1098" s="114" t="str">
        <f t="shared" si="99"/>
        <v/>
      </c>
      <c r="AD1098" s="115" t="str">
        <f t="shared" si="100"/>
        <v/>
      </c>
      <c r="AE1098" s="116" t="str">
        <f t="shared" si="101"/>
        <v/>
      </c>
    </row>
    <row r="1099" spans="2:31" ht="25.05" customHeight="1">
      <c r="B1099" s="117"/>
      <c r="C1099" s="117" t="s">
        <v>12</v>
      </c>
      <c r="D1099" s="117"/>
      <c r="E1099" s="117"/>
      <c r="F1099" s="117"/>
      <c r="G1099" s="117"/>
      <c r="H1099" s="117"/>
      <c r="I1099" s="117"/>
      <c r="J1099" s="117"/>
      <c r="K1099" s="117"/>
      <c r="L1099" s="117"/>
      <c r="M1099" s="118"/>
      <c r="N1099" s="118"/>
      <c r="O1099" s="118"/>
      <c r="P1099" s="118"/>
      <c r="Q1099" s="119"/>
      <c r="R1099" s="119"/>
      <c r="S1099" s="119"/>
      <c r="T1099" s="119"/>
      <c r="U1099" s="110">
        <f t="shared" ref="U1099:U1162" si="103">P1099*R1099</f>
        <v>0</v>
      </c>
      <c r="V1099" s="110">
        <f t="shared" si="102"/>
        <v>0</v>
      </c>
      <c r="W1099" s="88"/>
      <c r="X1099" s="111" t="str">
        <f>IF(ISNUMBER(B1099), IF(COUNTIF($B$10:$B1099, B1099)=COUNTIF($B:$B, B1099), "1", "0"), "")</f>
        <v/>
      </c>
      <c r="Y1099" s="112">
        <f t="shared" ref="Y1099:Y1162" si="104">IF(OR(C1099="約定間全量不落(約定間停止・再起動)",
       C1099="約定間全量不落(余力活用契約で最低出力維持)",
       C1099="持ち下げ・起動供出機:約定間全量不落(約定間停止・再起動)",
       C1099="持ち下げ・起動供出機:約定間全量不落(余力活用契約で最低出力維持)"), 1, 0)</f>
        <v>0</v>
      </c>
      <c r="Z1099" s="113" t="str" cm="1">
        <f t="array" ref="Z1099">_xlfn.IFS(S1099="","未応札",S1099&gt;0,"応札")</f>
        <v>未応札</v>
      </c>
      <c r="AA1099" s="113" t="str" cm="1">
        <f t="array" ref="AA1099">_xlfn.IFS(T1099=0,"未約定",T1099=S1099,"約定",T1099&lt;S1099,"一部約定")</f>
        <v>未約定</v>
      </c>
      <c r="AB1099" s="117"/>
      <c r="AC1099" s="114" t="str">
        <f t="shared" ref="AC1099:AC1162" si="105">IF(Z1099="応札",
IF(AA1099="未約定",
IF(OR(G1099="該当(起動供出機)", G1099="該当(持ち下げ供出機)"), O1099*S1099, M1099*S1099),
IF(AA1099="一部約定",
IF(OR(G1099="該当(起動供出機)", G1099="該当(持ち下げ供出機)"), O1099*(S1099-T1099), M1099*(S1099-T1099)),
"")
),
""
)</f>
        <v/>
      </c>
      <c r="AD1099" s="115" t="str">
        <f t="shared" ref="AD1099:AD1162" si="106">IF(Q1099=0,"", IF(OR(AA1099="一部約定", AA1099="未約定"), P1099*(S1099-T1099), ""))</f>
        <v/>
      </c>
      <c r="AE1099" s="116" t="str">
        <f t="shared" ref="AE1099:AE1162" si="107">IF(AND(Z1099="応札",AA1099="未約定"), IF(V1099&lt;&gt;0, IF(W1099&lt;V1099, IF(W1099&lt;&gt;0, W1099, ""), IF(V1099&lt;&gt;0, V1099, "")), IF(W1099&lt;&gt;0, W1099, "")), "")</f>
        <v/>
      </c>
    </row>
    <row r="1100" spans="2:31" ht="25.05" customHeight="1">
      <c r="B1100" s="117"/>
      <c r="C1100" s="117" t="s">
        <v>12</v>
      </c>
      <c r="D1100" s="117"/>
      <c r="E1100" s="117"/>
      <c r="F1100" s="117"/>
      <c r="G1100" s="117"/>
      <c r="H1100" s="117"/>
      <c r="I1100" s="117"/>
      <c r="J1100" s="117"/>
      <c r="K1100" s="117"/>
      <c r="L1100" s="117"/>
      <c r="M1100" s="118"/>
      <c r="N1100" s="118"/>
      <c r="O1100" s="118"/>
      <c r="P1100" s="118"/>
      <c r="Q1100" s="119"/>
      <c r="R1100" s="119"/>
      <c r="S1100" s="119"/>
      <c r="T1100" s="119"/>
      <c r="U1100" s="110">
        <f t="shared" si="103"/>
        <v>0</v>
      </c>
      <c r="V1100" s="110">
        <f t="shared" si="102"/>
        <v>0</v>
      </c>
      <c r="W1100" s="88"/>
      <c r="X1100" s="111" t="str">
        <f>IF(ISNUMBER(B1100), IF(COUNTIF($B$10:$B1100, B1100)=COUNTIF($B:$B, B1100), "1", "0"), "")</f>
        <v/>
      </c>
      <c r="Y1100" s="112">
        <f t="shared" si="104"/>
        <v>0</v>
      </c>
      <c r="Z1100" s="113" t="str" cm="1">
        <f t="array" ref="Z1100">_xlfn.IFS(S1100="","未応札",S1100&gt;0,"応札")</f>
        <v>未応札</v>
      </c>
      <c r="AA1100" s="113" t="str" cm="1">
        <f t="array" ref="AA1100">_xlfn.IFS(T1100=0,"未約定",T1100=S1100,"約定",T1100&lt;S1100,"一部約定")</f>
        <v>未約定</v>
      </c>
      <c r="AB1100" s="117"/>
      <c r="AC1100" s="114" t="str">
        <f t="shared" si="105"/>
        <v/>
      </c>
      <c r="AD1100" s="115" t="str">
        <f t="shared" si="106"/>
        <v/>
      </c>
      <c r="AE1100" s="116" t="str">
        <f t="shared" si="107"/>
        <v/>
      </c>
    </row>
    <row r="1101" spans="2:31" ht="25.05" customHeight="1">
      <c r="B1101" s="117"/>
      <c r="C1101" s="117" t="s">
        <v>12</v>
      </c>
      <c r="D1101" s="117"/>
      <c r="E1101" s="117"/>
      <c r="F1101" s="117"/>
      <c r="G1101" s="117"/>
      <c r="H1101" s="117"/>
      <c r="I1101" s="117"/>
      <c r="J1101" s="117"/>
      <c r="K1101" s="117"/>
      <c r="L1101" s="117"/>
      <c r="M1101" s="118"/>
      <c r="N1101" s="118"/>
      <c r="O1101" s="118"/>
      <c r="P1101" s="118"/>
      <c r="Q1101" s="119"/>
      <c r="R1101" s="119"/>
      <c r="S1101" s="119"/>
      <c r="T1101" s="119"/>
      <c r="U1101" s="110">
        <f t="shared" si="103"/>
        <v>0</v>
      </c>
      <c r="V1101" s="110">
        <f t="shared" si="102"/>
        <v>0</v>
      </c>
      <c r="W1101" s="88"/>
      <c r="X1101" s="111" t="str">
        <f>IF(ISNUMBER(B1101), IF(COUNTIF($B$10:$B1101, B1101)=COUNTIF($B:$B, B1101), "1", "0"), "")</f>
        <v/>
      </c>
      <c r="Y1101" s="112">
        <f t="shared" si="104"/>
        <v>0</v>
      </c>
      <c r="Z1101" s="113" t="str" cm="1">
        <f t="array" ref="Z1101">_xlfn.IFS(S1101="","未応札",S1101&gt;0,"応札")</f>
        <v>未応札</v>
      </c>
      <c r="AA1101" s="113" t="str" cm="1">
        <f t="array" ref="AA1101">_xlfn.IFS(T1101=0,"未約定",T1101=S1101,"約定",T1101&lt;S1101,"一部約定")</f>
        <v>未約定</v>
      </c>
      <c r="AB1101" s="117"/>
      <c r="AC1101" s="114" t="str">
        <f t="shared" si="105"/>
        <v/>
      </c>
      <c r="AD1101" s="115" t="str">
        <f t="shared" si="106"/>
        <v/>
      </c>
      <c r="AE1101" s="116" t="str">
        <f t="shared" si="107"/>
        <v/>
      </c>
    </row>
    <row r="1102" spans="2:31" ht="25.05" customHeight="1">
      <c r="B1102" s="117"/>
      <c r="C1102" s="117" t="s">
        <v>12</v>
      </c>
      <c r="D1102" s="117"/>
      <c r="E1102" s="117"/>
      <c r="F1102" s="117"/>
      <c r="G1102" s="117"/>
      <c r="H1102" s="117"/>
      <c r="I1102" s="117"/>
      <c r="J1102" s="117"/>
      <c r="K1102" s="117"/>
      <c r="L1102" s="117"/>
      <c r="M1102" s="118"/>
      <c r="N1102" s="118"/>
      <c r="O1102" s="118"/>
      <c r="P1102" s="118"/>
      <c r="Q1102" s="119"/>
      <c r="R1102" s="119"/>
      <c r="S1102" s="119"/>
      <c r="T1102" s="119"/>
      <c r="U1102" s="110">
        <f t="shared" si="103"/>
        <v>0</v>
      </c>
      <c r="V1102" s="110">
        <f t="shared" si="102"/>
        <v>0</v>
      </c>
      <c r="W1102" s="88"/>
      <c r="X1102" s="111" t="str">
        <f>IF(ISNUMBER(B1102), IF(COUNTIF($B$10:$B1102, B1102)=COUNTIF($B:$B, B1102), "1", "0"), "")</f>
        <v/>
      </c>
      <c r="Y1102" s="112">
        <f t="shared" si="104"/>
        <v>0</v>
      </c>
      <c r="Z1102" s="113" t="str" cm="1">
        <f t="array" ref="Z1102">_xlfn.IFS(S1102="","未応札",S1102&gt;0,"応札")</f>
        <v>未応札</v>
      </c>
      <c r="AA1102" s="113" t="str" cm="1">
        <f t="array" ref="AA1102">_xlfn.IFS(T1102=0,"未約定",T1102=S1102,"約定",T1102&lt;S1102,"一部約定")</f>
        <v>未約定</v>
      </c>
      <c r="AB1102" s="117"/>
      <c r="AC1102" s="114" t="str">
        <f t="shared" si="105"/>
        <v/>
      </c>
      <c r="AD1102" s="115" t="str">
        <f t="shared" si="106"/>
        <v/>
      </c>
      <c r="AE1102" s="116" t="str">
        <f t="shared" si="107"/>
        <v/>
      </c>
    </row>
    <row r="1103" spans="2:31" ht="25.05" customHeight="1">
      <c r="B1103" s="117"/>
      <c r="C1103" s="117" t="s">
        <v>12</v>
      </c>
      <c r="D1103" s="117"/>
      <c r="E1103" s="117"/>
      <c r="F1103" s="117"/>
      <c r="G1103" s="117"/>
      <c r="H1103" s="117"/>
      <c r="I1103" s="117"/>
      <c r="J1103" s="117"/>
      <c r="K1103" s="117"/>
      <c r="L1103" s="117"/>
      <c r="M1103" s="118"/>
      <c r="N1103" s="118"/>
      <c r="O1103" s="118"/>
      <c r="P1103" s="118"/>
      <c r="Q1103" s="119"/>
      <c r="R1103" s="119"/>
      <c r="S1103" s="119"/>
      <c r="T1103" s="119"/>
      <c r="U1103" s="110">
        <f t="shared" si="103"/>
        <v>0</v>
      </c>
      <c r="V1103" s="110">
        <f t="shared" si="102"/>
        <v>0</v>
      </c>
      <c r="W1103" s="88"/>
      <c r="X1103" s="111" t="str">
        <f>IF(ISNUMBER(B1103), IF(COUNTIF($B$10:$B1103, B1103)=COUNTIF($B:$B, B1103), "1", "0"), "")</f>
        <v/>
      </c>
      <c r="Y1103" s="112">
        <f t="shared" si="104"/>
        <v>0</v>
      </c>
      <c r="Z1103" s="113" t="str" cm="1">
        <f t="array" ref="Z1103">_xlfn.IFS(S1103="","未応札",S1103&gt;0,"応札")</f>
        <v>未応札</v>
      </c>
      <c r="AA1103" s="113" t="str" cm="1">
        <f t="array" ref="AA1103">_xlfn.IFS(T1103=0,"未約定",T1103=S1103,"約定",T1103&lt;S1103,"一部約定")</f>
        <v>未約定</v>
      </c>
      <c r="AB1103" s="117"/>
      <c r="AC1103" s="114" t="str">
        <f t="shared" si="105"/>
        <v/>
      </c>
      <c r="AD1103" s="115" t="str">
        <f t="shared" si="106"/>
        <v/>
      </c>
      <c r="AE1103" s="116" t="str">
        <f t="shared" si="107"/>
        <v/>
      </c>
    </row>
    <row r="1104" spans="2:31" ht="25.05" customHeight="1">
      <c r="B1104" s="117"/>
      <c r="C1104" s="117" t="s">
        <v>12</v>
      </c>
      <c r="D1104" s="117"/>
      <c r="E1104" s="117"/>
      <c r="F1104" s="117"/>
      <c r="G1104" s="117"/>
      <c r="H1104" s="117"/>
      <c r="I1104" s="117"/>
      <c r="J1104" s="117"/>
      <c r="K1104" s="117"/>
      <c r="L1104" s="117"/>
      <c r="M1104" s="118"/>
      <c r="N1104" s="118"/>
      <c r="O1104" s="118"/>
      <c r="P1104" s="118"/>
      <c r="Q1104" s="119"/>
      <c r="R1104" s="119"/>
      <c r="S1104" s="119"/>
      <c r="T1104" s="119"/>
      <c r="U1104" s="110">
        <f t="shared" si="103"/>
        <v>0</v>
      </c>
      <c r="V1104" s="110">
        <f t="shared" si="102"/>
        <v>0</v>
      </c>
      <c r="W1104" s="88"/>
      <c r="X1104" s="111" t="str">
        <f>IF(ISNUMBER(B1104), IF(COUNTIF($B$10:$B1104, B1104)=COUNTIF($B:$B, B1104), "1", "0"), "")</f>
        <v/>
      </c>
      <c r="Y1104" s="112">
        <f t="shared" si="104"/>
        <v>0</v>
      </c>
      <c r="Z1104" s="113" t="str" cm="1">
        <f t="array" ref="Z1104">_xlfn.IFS(S1104="","未応札",S1104&gt;0,"応札")</f>
        <v>未応札</v>
      </c>
      <c r="AA1104" s="113" t="str" cm="1">
        <f t="array" ref="AA1104">_xlfn.IFS(T1104=0,"未約定",T1104=S1104,"約定",T1104&lt;S1104,"一部約定")</f>
        <v>未約定</v>
      </c>
      <c r="AB1104" s="117"/>
      <c r="AC1104" s="114" t="str">
        <f t="shared" si="105"/>
        <v/>
      </c>
      <c r="AD1104" s="115" t="str">
        <f t="shared" si="106"/>
        <v/>
      </c>
      <c r="AE1104" s="116" t="str">
        <f t="shared" si="107"/>
        <v/>
      </c>
    </row>
    <row r="1105" spans="2:31" ht="25.05" customHeight="1">
      <c r="B1105" s="117"/>
      <c r="C1105" s="117" t="s">
        <v>12</v>
      </c>
      <c r="D1105" s="117"/>
      <c r="E1105" s="117"/>
      <c r="F1105" s="117"/>
      <c r="G1105" s="117"/>
      <c r="H1105" s="117"/>
      <c r="I1105" s="117"/>
      <c r="J1105" s="117"/>
      <c r="K1105" s="117"/>
      <c r="L1105" s="117"/>
      <c r="M1105" s="118"/>
      <c r="N1105" s="118"/>
      <c r="O1105" s="118"/>
      <c r="P1105" s="118"/>
      <c r="Q1105" s="119"/>
      <c r="R1105" s="119"/>
      <c r="S1105" s="119"/>
      <c r="T1105" s="119"/>
      <c r="U1105" s="110">
        <f t="shared" si="103"/>
        <v>0</v>
      </c>
      <c r="V1105" s="110">
        <f t="shared" si="102"/>
        <v>0</v>
      </c>
      <c r="W1105" s="88"/>
      <c r="X1105" s="111" t="str">
        <f>IF(ISNUMBER(B1105), IF(COUNTIF($B$10:$B1105, B1105)=COUNTIF($B:$B, B1105), "1", "0"), "")</f>
        <v/>
      </c>
      <c r="Y1105" s="112">
        <f t="shared" si="104"/>
        <v>0</v>
      </c>
      <c r="Z1105" s="113" t="str" cm="1">
        <f t="array" ref="Z1105">_xlfn.IFS(S1105="","未応札",S1105&gt;0,"応札")</f>
        <v>未応札</v>
      </c>
      <c r="AA1105" s="113" t="str" cm="1">
        <f t="array" ref="AA1105">_xlfn.IFS(T1105=0,"未約定",T1105=S1105,"約定",T1105&lt;S1105,"一部約定")</f>
        <v>未約定</v>
      </c>
      <c r="AB1105" s="117"/>
      <c r="AC1105" s="114" t="str">
        <f t="shared" si="105"/>
        <v/>
      </c>
      <c r="AD1105" s="115" t="str">
        <f t="shared" si="106"/>
        <v/>
      </c>
      <c r="AE1105" s="116" t="str">
        <f t="shared" si="107"/>
        <v/>
      </c>
    </row>
    <row r="1106" spans="2:31" ht="25.05" customHeight="1">
      <c r="B1106" s="117"/>
      <c r="C1106" s="117" t="s">
        <v>12</v>
      </c>
      <c r="D1106" s="117"/>
      <c r="E1106" s="117"/>
      <c r="F1106" s="117"/>
      <c r="G1106" s="117"/>
      <c r="H1106" s="117"/>
      <c r="I1106" s="117"/>
      <c r="J1106" s="117"/>
      <c r="K1106" s="117"/>
      <c r="L1106" s="117"/>
      <c r="M1106" s="118"/>
      <c r="N1106" s="118"/>
      <c r="O1106" s="118"/>
      <c r="P1106" s="118"/>
      <c r="Q1106" s="119"/>
      <c r="R1106" s="119"/>
      <c r="S1106" s="119"/>
      <c r="T1106" s="119"/>
      <c r="U1106" s="110">
        <f t="shared" si="103"/>
        <v>0</v>
      </c>
      <c r="V1106" s="110">
        <f t="shared" si="102"/>
        <v>0</v>
      </c>
      <c r="W1106" s="88"/>
      <c r="X1106" s="111" t="str">
        <f>IF(ISNUMBER(B1106), IF(COUNTIF($B$10:$B1106, B1106)=COUNTIF($B:$B, B1106), "1", "0"), "")</f>
        <v/>
      </c>
      <c r="Y1106" s="112">
        <f t="shared" si="104"/>
        <v>0</v>
      </c>
      <c r="Z1106" s="113" t="str" cm="1">
        <f t="array" ref="Z1106">_xlfn.IFS(S1106="","未応札",S1106&gt;0,"応札")</f>
        <v>未応札</v>
      </c>
      <c r="AA1106" s="113" t="str" cm="1">
        <f t="array" ref="AA1106">_xlfn.IFS(T1106=0,"未約定",T1106=S1106,"約定",T1106&lt;S1106,"一部約定")</f>
        <v>未約定</v>
      </c>
      <c r="AB1106" s="117"/>
      <c r="AC1106" s="114" t="str">
        <f t="shared" si="105"/>
        <v/>
      </c>
      <c r="AD1106" s="115" t="str">
        <f t="shared" si="106"/>
        <v/>
      </c>
      <c r="AE1106" s="116" t="str">
        <f t="shared" si="107"/>
        <v/>
      </c>
    </row>
    <row r="1107" spans="2:31" ht="25.05" customHeight="1">
      <c r="B1107" s="117"/>
      <c r="C1107" s="117" t="s">
        <v>12</v>
      </c>
      <c r="D1107" s="117"/>
      <c r="E1107" s="117"/>
      <c r="F1107" s="117"/>
      <c r="G1107" s="117"/>
      <c r="H1107" s="117"/>
      <c r="I1107" s="117"/>
      <c r="J1107" s="117"/>
      <c r="K1107" s="117"/>
      <c r="L1107" s="117"/>
      <c r="M1107" s="118"/>
      <c r="N1107" s="118"/>
      <c r="O1107" s="118"/>
      <c r="P1107" s="118"/>
      <c r="Q1107" s="119"/>
      <c r="R1107" s="119"/>
      <c r="S1107" s="119"/>
      <c r="T1107" s="119"/>
      <c r="U1107" s="110">
        <f t="shared" si="103"/>
        <v>0</v>
      </c>
      <c r="V1107" s="110">
        <f t="shared" si="102"/>
        <v>0</v>
      </c>
      <c r="W1107" s="88"/>
      <c r="X1107" s="111" t="str">
        <f>IF(ISNUMBER(B1107), IF(COUNTIF($B$10:$B1107, B1107)=COUNTIF($B:$B, B1107), "1", "0"), "")</f>
        <v/>
      </c>
      <c r="Y1107" s="112">
        <f t="shared" si="104"/>
        <v>0</v>
      </c>
      <c r="Z1107" s="113" t="str" cm="1">
        <f t="array" ref="Z1107">_xlfn.IFS(S1107="","未応札",S1107&gt;0,"応札")</f>
        <v>未応札</v>
      </c>
      <c r="AA1107" s="113" t="str" cm="1">
        <f t="array" ref="AA1107">_xlfn.IFS(T1107=0,"未約定",T1107=S1107,"約定",T1107&lt;S1107,"一部約定")</f>
        <v>未約定</v>
      </c>
      <c r="AB1107" s="117"/>
      <c r="AC1107" s="114" t="str">
        <f t="shared" si="105"/>
        <v/>
      </c>
      <c r="AD1107" s="115" t="str">
        <f t="shared" si="106"/>
        <v/>
      </c>
      <c r="AE1107" s="116" t="str">
        <f t="shared" si="107"/>
        <v/>
      </c>
    </row>
    <row r="1108" spans="2:31" ht="25.05" customHeight="1">
      <c r="B1108" s="117"/>
      <c r="C1108" s="117" t="s">
        <v>12</v>
      </c>
      <c r="D1108" s="117"/>
      <c r="E1108" s="117"/>
      <c r="F1108" s="117"/>
      <c r="G1108" s="117"/>
      <c r="H1108" s="117"/>
      <c r="I1108" s="117"/>
      <c r="J1108" s="117"/>
      <c r="K1108" s="117"/>
      <c r="L1108" s="117"/>
      <c r="M1108" s="118"/>
      <c r="N1108" s="118"/>
      <c r="O1108" s="118"/>
      <c r="P1108" s="118"/>
      <c r="Q1108" s="119"/>
      <c r="R1108" s="119"/>
      <c r="S1108" s="119"/>
      <c r="T1108" s="119"/>
      <c r="U1108" s="110">
        <f t="shared" si="103"/>
        <v>0</v>
      </c>
      <c r="V1108" s="110">
        <f t="shared" si="102"/>
        <v>0</v>
      </c>
      <c r="W1108" s="88"/>
      <c r="X1108" s="111" t="str">
        <f>IF(ISNUMBER(B1108), IF(COUNTIF($B$10:$B1108, B1108)=COUNTIF($B:$B, B1108), "1", "0"), "")</f>
        <v/>
      </c>
      <c r="Y1108" s="112">
        <f t="shared" si="104"/>
        <v>0</v>
      </c>
      <c r="Z1108" s="113" t="str" cm="1">
        <f t="array" ref="Z1108">_xlfn.IFS(S1108="","未応札",S1108&gt;0,"応札")</f>
        <v>未応札</v>
      </c>
      <c r="AA1108" s="113" t="str" cm="1">
        <f t="array" ref="AA1108">_xlfn.IFS(T1108=0,"未約定",T1108=S1108,"約定",T1108&lt;S1108,"一部約定")</f>
        <v>未約定</v>
      </c>
      <c r="AB1108" s="117"/>
      <c r="AC1108" s="114" t="str">
        <f t="shared" si="105"/>
        <v/>
      </c>
      <c r="AD1108" s="115" t="str">
        <f t="shared" si="106"/>
        <v/>
      </c>
      <c r="AE1108" s="116" t="str">
        <f t="shared" si="107"/>
        <v/>
      </c>
    </row>
    <row r="1109" spans="2:31" ht="25.05" customHeight="1">
      <c r="B1109" s="117"/>
      <c r="C1109" s="117" t="s">
        <v>12</v>
      </c>
      <c r="D1109" s="117"/>
      <c r="E1109" s="117"/>
      <c r="F1109" s="117"/>
      <c r="G1109" s="117"/>
      <c r="H1109" s="117"/>
      <c r="I1109" s="117"/>
      <c r="J1109" s="117"/>
      <c r="K1109" s="117"/>
      <c r="L1109" s="117"/>
      <c r="M1109" s="118"/>
      <c r="N1109" s="118"/>
      <c r="O1109" s="118"/>
      <c r="P1109" s="118"/>
      <c r="Q1109" s="119"/>
      <c r="R1109" s="119"/>
      <c r="S1109" s="119"/>
      <c r="T1109" s="119"/>
      <c r="U1109" s="110">
        <f t="shared" si="103"/>
        <v>0</v>
      </c>
      <c r="V1109" s="110">
        <f t="shared" si="102"/>
        <v>0</v>
      </c>
      <c r="W1109" s="88"/>
      <c r="X1109" s="111" t="str">
        <f>IF(ISNUMBER(B1109), IF(COUNTIF($B$10:$B1109, B1109)=COUNTIF($B:$B, B1109), "1", "0"), "")</f>
        <v/>
      </c>
      <c r="Y1109" s="112">
        <f t="shared" si="104"/>
        <v>0</v>
      </c>
      <c r="Z1109" s="113" t="str" cm="1">
        <f t="array" ref="Z1109">_xlfn.IFS(S1109="","未応札",S1109&gt;0,"応札")</f>
        <v>未応札</v>
      </c>
      <c r="AA1109" s="113" t="str" cm="1">
        <f t="array" ref="AA1109">_xlfn.IFS(T1109=0,"未約定",T1109=S1109,"約定",T1109&lt;S1109,"一部約定")</f>
        <v>未約定</v>
      </c>
      <c r="AB1109" s="117"/>
      <c r="AC1109" s="114" t="str">
        <f t="shared" si="105"/>
        <v/>
      </c>
      <c r="AD1109" s="115" t="str">
        <f t="shared" si="106"/>
        <v/>
      </c>
      <c r="AE1109" s="116" t="str">
        <f t="shared" si="107"/>
        <v/>
      </c>
    </row>
    <row r="1110" spans="2:31" ht="25.05" customHeight="1">
      <c r="B1110" s="117"/>
      <c r="C1110" s="117" t="s">
        <v>12</v>
      </c>
      <c r="D1110" s="117"/>
      <c r="E1110" s="117"/>
      <c r="F1110" s="117"/>
      <c r="G1110" s="117"/>
      <c r="H1110" s="117"/>
      <c r="I1110" s="117"/>
      <c r="J1110" s="117"/>
      <c r="K1110" s="117"/>
      <c r="L1110" s="117"/>
      <c r="M1110" s="118"/>
      <c r="N1110" s="118"/>
      <c r="O1110" s="118"/>
      <c r="P1110" s="118"/>
      <c r="Q1110" s="119"/>
      <c r="R1110" s="119"/>
      <c r="S1110" s="119"/>
      <c r="T1110" s="119"/>
      <c r="U1110" s="110">
        <f t="shared" si="103"/>
        <v>0</v>
      </c>
      <c r="V1110" s="110">
        <f t="shared" si="102"/>
        <v>0</v>
      </c>
      <c r="W1110" s="88"/>
      <c r="X1110" s="111" t="str">
        <f>IF(ISNUMBER(B1110), IF(COUNTIF($B$10:$B1110, B1110)=COUNTIF($B:$B, B1110), "1", "0"), "")</f>
        <v/>
      </c>
      <c r="Y1110" s="112">
        <f t="shared" si="104"/>
        <v>0</v>
      </c>
      <c r="Z1110" s="113" t="str" cm="1">
        <f t="array" ref="Z1110">_xlfn.IFS(S1110="","未応札",S1110&gt;0,"応札")</f>
        <v>未応札</v>
      </c>
      <c r="AA1110" s="113" t="str" cm="1">
        <f t="array" ref="AA1110">_xlfn.IFS(T1110=0,"未約定",T1110=S1110,"約定",T1110&lt;S1110,"一部約定")</f>
        <v>未約定</v>
      </c>
      <c r="AB1110" s="117"/>
      <c r="AC1110" s="114" t="str">
        <f t="shared" si="105"/>
        <v/>
      </c>
      <c r="AD1110" s="115" t="str">
        <f t="shared" si="106"/>
        <v/>
      </c>
      <c r="AE1110" s="116" t="str">
        <f t="shared" si="107"/>
        <v/>
      </c>
    </row>
    <row r="1111" spans="2:31" ht="25.05" customHeight="1">
      <c r="B1111" s="117"/>
      <c r="C1111" s="117" t="s">
        <v>12</v>
      </c>
      <c r="D1111" s="117"/>
      <c r="E1111" s="117"/>
      <c r="F1111" s="117"/>
      <c r="G1111" s="117"/>
      <c r="H1111" s="117"/>
      <c r="I1111" s="117"/>
      <c r="J1111" s="117"/>
      <c r="K1111" s="117"/>
      <c r="L1111" s="117"/>
      <c r="M1111" s="118"/>
      <c r="N1111" s="118"/>
      <c r="O1111" s="118"/>
      <c r="P1111" s="118"/>
      <c r="Q1111" s="119"/>
      <c r="R1111" s="119"/>
      <c r="S1111" s="119"/>
      <c r="T1111" s="119"/>
      <c r="U1111" s="110">
        <f t="shared" si="103"/>
        <v>0</v>
      </c>
      <c r="V1111" s="110">
        <f t="shared" si="102"/>
        <v>0</v>
      </c>
      <c r="W1111" s="88"/>
      <c r="X1111" s="111" t="str">
        <f>IF(ISNUMBER(B1111), IF(COUNTIF($B$10:$B1111, B1111)=COUNTIF($B:$B, B1111), "1", "0"), "")</f>
        <v/>
      </c>
      <c r="Y1111" s="112">
        <f t="shared" si="104"/>
        <v>0</v>
      </c>
      <c r="Z1111" s="113" t="str" cm="1">
        <f t="array" ref="Z1111">_xlfn.IFS(S1111="","未応札",S1111&gt;0,"応札")</f>
        <v>未応札</v>
      </c>
      <c r="AA1111" s="113" t="str" cm="1">
        <f t="array" ref="AA1111">_xlfn.IFS(T1111=0,"未約定",T1111=S1111,"約定",T1111&lt;S1111,"一部約定")</f>
        <v>未約定</v>
      </c>
      <c r="AB1111" s="117"/>
      <c r="AC1111" s="114" t="str">
        <f t="shared" si="105"/>
        <v/>
      </c>
      <c r="AD1111" s="115" t="str">
        <f t="shared" si="106"/>
        <v/>
      </c>
      <c r="AE1111" s="116" t="str">
        <f t="shared" si="107"/>
        <v/>
      </c>
    </row>
    <row r="1112" spans="2:31" ht="25.05" customHeight="1">
      <c r="B1112" s="117"/>
      <c r="C1112" s="117" t="s">
        <v>12</v>
      </c>
      <c r="D1112" s="117"/>
      <c r="E1112" s="117"/>
      <c r="F1112" s="117"/>
      <c r="G1112" s="117"/>
      <c r="H1112" s="117"/>
      <c r="I1112" s="117"/>
      <c r="J1112" s="117"/>
      <c r="K1112" s="117"/>
      <c r="L1112" s="117"/>
      <c r="M1112" s="118"/>
      <c r="N1112" s="118"/>
      <c r="O1112" s="118"/>
      <c r="P1112" s="118"/>
      <c r="Q1112" s="119"/>
      <c r="R1112" s="119"/>
      <c r="S1112" s="119"/>
      <c r="T1112" s="119"/>
      <c r="U1112" s="110">
        <f t="shared" si="103"/>
        <v>0</v>
      </c>
      <c r="V1112" s="110">
        <f t="shared" si="102"/>
        <v>0</v>
      </c>
      <c r="W1112" s="88"/>
      <c r="X1112" s="111" t="str">
        <f>IF(ISNUMBER(B1112), IF(COUNTIF($B$10:$B1112, B1112)=COUNTIF($B:$B, B1112), "1", "0"), "")</f>
        <v/>
      </c>
      <c r="Y1112" s="112">
        <f t="shared" si="104"/>
        <v>0</v>
      </c>
      <c r="Z1112" s="113" t="str" cm="1">
        <f t="array" ref="Z1112">_xlfn.IFS(S1112="","未応札",S1112&gt;0,"応札")</f>
        <v>未応札</v>
      </c>
      <c r="AA1112" s="113" t="str" cm="1">
        <f t="array" ref="AA1112">_xlfn.IFS(T1112=0,"未約定",T1112=S1112,"約定",T1112&lt;S1112,"一部約定")</f>
        <v>未約定</v>
      </c>
      <c r="AB1112" s="117"/>
      <c r="AC1112" s="114" t="str">
        <f t="shared" si="105"/>
        <v/>
      </c>
      <c r="AD1112" s="115" t="str">
        <f t="shared" si="106"/>
        <v/>
      </c>
      <c r="AE1112" s="116" t="str">
        <f t="shared" si="107"/>
        <v/>
      </c>
    </row>
    <row r="1113" spans="2:31" ht="25.05" customHeight="1">
      <c r="B1113" s="117"/>
      <c r="C1113" s="117" t="s">
        <v>12</v>
      </c>
      <c r="D1113" s="117"/>
      <c r="E1113" s="117"/>
      <c r="F1113" s="117"/>
      <c r="G1113" s="117"/>
      <c r="H1113" s="117"/>
      <c r="I1113" s="117"/>
      <c r="J1113" s="117"/>
      <c r="K1113" s="117"/>
      <c r="L1113" s="117"/>
      <c r="M1113" s="118"/>
      <c r="N1113" s="118"/>
      <c r="O1113" s="118"/>
      <c r="P1113" s="118"/>
      <c r="Q1113" s="119"/>
      <c r="R1113" s="119"/>
      <c r="S1113" s="119"/>
      <c r="T1113" s="119"/>
      <c r="U1113" s="110">
        <f t="shared" si="103"/>
        <v>0</v>
      </c>
      <c r="V1113" s="110">
        <f t="shared" si="102"/>
        <v>0</v>
      </c>
      <c r="W1113" s="88"/>
      <c r="X1113" s="111" t="str">
        <f>IF(ISNUMBER(B1113), IF(COUNTIF($B$10:$B1113, B1113)=COUNTIF($B:$B, B1113), "1", "0"), "")</f>
        <v/>
      </c>
      <c r="Y1113" s="112">
        <f t="shared" si="104"/>
        <v>0</v>
      </c>
      <c r="Z1113" s="113" t="str" cm="1">
        <f t="array" ref="Z1113">_xlfn.IFS(S1113="","未応札",S1113&gt;0,"応札")</f>
        <v>未応札</v>
      </c>
      <c r="AA1113" s="113" t="str" cm="1">
        <f t="array" ref="AA1113">_xlfn.IFS(T1113=0,"未約定",T1113=S1113,"約定",T1113&lt;S1113,"一部約定")</f>
        <v>未約定</v>
      </c>
      <c r="AB1113" s="117"/>
      <c r="AC1113" s="114" t="str">
        <f t="shared" si="105"/>
        <v/>
      </c>
      <c r="AD1113" s="115" t="str">
        <f t="shared" si="106"/>
        <v/>
      </c>
      <c r="AE1113" s="116" t="str">
        <f t="shared" si="107"/>
        <v/>
      </c>
    </row>
    <row r="1114" spans="2:31" ht="25.05" customHeight="1">
      <c r="B1114" s="117"/>
      <c r="C1114" s="117" t="s">
        <v>12</v>
      </c>
      <c r="D1114" s="117"/>
      <c r="E1114" s="117"/>
      <c r="F1114" s="117"/>
      <c r="G1114" s="117"/>
      <c r="H1114" s="117"/>
      <c r="I1114" s="117"/>
      <c r="J1114" s="117"/>
      <c r="K1114" s="117"/>
      <c r="L1114" s="117"/>
      <c r="M1114" s="118"/>
      <c r="N1114" s="118"/>
      <c r="O1114" s="118"/>
      <c r="P1114" s="118"/>
      <c r="Q1114" s="119"/>
      <c r="R1114" s="119"/>
      <c r="S1114" s="119"/>
      <c r="T1114" s="119"/>
      <c r="U1114" s="110">
        <f t="shared" si="103"/>
        <v>0</v>
      </c>
      <c r="V1114" s="110">
        <f t="shared" si="102"/>
        <v>0</v>
      </c>
      <c r="W1114" s="88"/>
      <c r="X1114" s="111" t="str">
        <f>IF(ISNUMBER(B1114), IF(COUNTIF($B$10:$B1114, B1114)=COUNTIF($B:$B, B1114), "1", "0"), "")</f>
        <v/>
      </c>
      <c r="Y1114" s="112">
        <f t="shared" si="104"/>
        <v>0</v>
      </c>
      <c r="Z1114" s="113" t="str" cm="1">
        <f t="array" ref="Z1114">_xlfn.IFS(S1114="","未応札",S1114&gt;0,"応札")</f>
        <v>未応札</v>
      </c>
      <c r="AA1114" s="113" t="str" cm="1">
        <f t="array" ref="AA1114">_xlfn.IFS(T1114=0,"未約定",T1114=S1114,"約定",T1114&lt;S1114,"一部約定")</f>
        <v>未約定</v>
      </c>
      <c r="AB1114" s="117"/>
      <c r="AC1114" s="114" t="str">
        <f t="shared" si="105"/>
        <v/>
      </c>
      <c r="AD1114" s="115" t="str">
        <f t="shared" si="106"/>
        <v/>
      </c>
      <c r="AE1114" s="116" t="str">
        <f t="shared" si="107"/>
        <v/>
      </c>
    </row>
    <row r="1115" spans="2:31" ht="25.05" customHeight="1">
      <c r="B1115" s="117"/>
      <c r="C1115" s="117" t="s">
        <v>12</v>
      </c>
      <c r="D1115" s="117"/>
      <c r="E1115" s="117"/>
      <c r="F1115" s="117"/>
      <c r="G1115" s="117"/>
      <c r="H1115" s="117"/>
      <c r="I1115" s="117"/>
      <c r="J1115" s="117"/>
      <c r="K1115" s="117"/>
      <c r="L1115" s="117"/>
      <c r="M1115" s="118"/>
      <c r="N1115" s="118"/>
      <c r="O1115" s="118"/>
      <c r="P1115" s="118"/>
      <c r="Q1115" s="119"/>
      <c r="R1115" s="119"/>
      <c r="S1115" s="119"/>
      <c r="T1115" s="119"/>
      <c r="U1115" s="110">
        <f t="shared" si="103"/>
        <v>0</v>
      </c>
      <c r="V1115" s="110">
        <f t="shared" si="102"/>
        <v>0</v>
      </c>
      <c r="W1115" s="88"/>
      <c r="X1115" s="111" t="str">
        <f>IF(ISNUMBER(B1115), IF(COUNTIF($B$10:$B1115, B1115)=COUNTIF($B:$B, B1115), "1", "0"), "")</f>
        <v/>
      </c>
      <c r="Y1115" s="112">
        <f t="shared" si="104"/>
        <v>0</v>
      </c>
      <c r="Z1115" s="113" t="str" cm="1">
        <f t="array" ref="Z1115">_xlfn.IFS(S1115="","未応札",S1115&gt;0,"応札")</f>
        <v>未応札</v>
      </c>
      <c r="AA1115" s="113" t="str" cm="1">
        <f t="array" ref="AA1115">_xlfn.IFS(T1115=0,"未約定",T1115=S1115,"約定",T1115&lt;S1115,"一部約定")</f>
        <v>未約定</v>
      </c>
      <c r="AB1115" s="117"/>
      <c r="AC1115" s="114" t="str">
        <f t="shared" si="105"/>
        <v/>
      </c>
      <c r="AD1115" s="115" t="str">
        <f t="shared" si="106"/>
        <v/>
      </c>
      <c r="AE1115" s="116" t="str">
        <f t="shared" si="107"/>
        <v/>
      </c>
    </row>
    <row r="1116" spans="2:31" ht="25.05" customHeight="1">
      <c r="B1116" s="117"/>
      <c r="C1116" s="117" t="s">
        <v>12</v>
      </c>
      <c r="D1116" s="117"/>
      <c r="E1116" s="117"/>
      <c r="F1116" s="117"/>
      <c r="G1116" s="117"/>
      <c r="H1116" s="117"/>
      <c r="I1116" s="117"/>
      <c r="J1116" s="117"/>
      <c r="K1116" s="117"/>
      <c r="L1116" s="117"/>
      <c r="M1116" s="118"/>
      <c r="N1116" s="118"/>
      <c r="O1116" s="118"/>
      <c r="P1116" s="118"/>
      <c r="Q1116" s="119"/>
      <c r="R1116" s="119"/>
      <c r="S1116" s="119"/>
      <c r="T1116" s="119"/>
      <c r="U1116" s="110">
        <f t="shared" si="103"/>
        <v>0</v>
      </c>
      <c r="V1116" s="110">
        <f t="shared" si="102"/>
        <v>0</v>
      </c>
      <c r="W1116" s="88"/>
      <c r="X1116" s="111" t="str">
        <f>IF(ISNUMBER(B1116), IF(COUNTIF($B$10:$B1116, B1116)=COUNTIF($B:$B, B1116), "1", "0"), "")</f>
        <v/>
      </c>
      <c r="Y1116" s="112">
        <f t="shared" si="104"/>
        <v>0</v>
      </c>
      <c r="Z1116" s="113" t="str" cm="1">
        <f t="array" ref="Z1116">_xlfn.IFS(S1116="","未応札",S1116&gt;0,"応札")</f>
        <v>未応札</v>
      </c>
      <c r="AA1116" s="113" t="str" cm="1">
        <f t="array" ref="AA1116">_xlfn.IFS(T1116=0,"未約定",T1116=S1116,"約定",T1116&lt;S1116,"一部約定")</f>
        <v>未約定</v>
      </c>
      <c r="AB1116" s="117"/>
      <c r="AC1116" s="114" t="str">
        <f t="shared" si="105"/>
        <v/>
      </c>
      <c r="AD1116" s="115" t="str">
        <f t="shared" si="106"/>
        <v/>
      </c>
      <c r="AE1116" s="116" t="str">
        <f t="shared" si="107"/>
        <v/>
      </c>
    </row>
    <row r="1117" spans="2:31" ht="25.05" customHeight="1">
      <c r="B1117" s="117"/>
      <c r="C1117" s="117" t="s">
        <v>12</v>
      </c>
      <c r="D1117" s="117"/>
      <c r="E1117" s="117"/>
      <c r="F1117" s="117"/>
      <c r="G1117" s="117"/>
      <c r="H1117" s="117"/>
      <c r="I1117" s="117"/>
      <c r="J1117" s="117"/>
      <c r="K1117" s="117"/>
      <c r="L1117" s="117"/>
      <c r="M1117" s="118"/>
      <c r="N1117" s="118"/>
      <c r="O1117" s="118"/>
      <c r="P1117" s="118"/>
      <c r="Q1117" s="119"/>
      <c r="R1117" s="119"/>
      <c r="S1117" s="119"/>
      <c r="T1117" s="119"/>
      <c r="U1117" s="110">
        <f t="shared" si="103"/>
        <v>0</v>
      </c>
      <c r="V1117" s="110">
        <f t="shared" si="102"/>
        <v>0</v>
      </c>
      <c r="W1117" s="88"/>
      <c r="X1117" s="111" t="str">
        <f>IF(ISNUMBER(B1117), IF(COUNTIF($B$10:$B1117, B1117)=COUNTIF($B:$B, B1117), "1", "0"), "")</f>
        <v/>
      </c>
      <c r="Y1117" s="112">
        <f t="shared" si="104"/>
        <v>0</v>
      </c>
      <c r="Z1117" s="113" t="str" cm="1">
        <f t="array" ref="Z1117">_xlfn.IFS(S1117="","未応札",S1117&gt;0,"応札")</f>
        <v>未応札</v>
      </c>
      <c r="AA1117" s="113" t="str" cm="1">
        <f t="array" ref="AA1117">_xlfn.IFS(T1117=0,"未約定",T1117=S1117,"約定",T1117&lt;S1117,"一部約定")</f>
        <v>未約定</v>
      </c>
      <c r="AB1117" s="117"/>
      <c r="AC1117" s="114" t="str">
        <f t="shared" si="105"/>
        <v/>
      </c>
      <c r="AD1117" s="115" t="str">
        <f t="shared" si="106"/>
        <v/>
      </c>
      <c r="AE1117" s="116" t="str">
        <f t="shared" si="107"/>
        <v/>
      </c>
    </row>
    <row r="1118" spans="2:31" ht="25.05" customHeight="1">
      <c r="B1118" s="117"/>
      <c r="C1118" s="117" t="s">
        <v>12</v>
      </c>
      <c r="D1118" s="117"/>
      <c r="E1118" s="117"/>
      <c r="F1118" s="117"/>
      <c r="G1118" s="117"/>
      <c r="H1118" s="117"/>
      <c r="I1118" s="117"/>
      <c r="J1118" s="117"/>
      <c r="K1118" s="117"/>
      <c r="L1118" s="117"/>
      <c r="M1118" s="118"/>
      <c r="N1118" s="118"/>
      <c r="O1118" s="118"/>
      <c r="P1118" s="118"/>
      <c r="Q1118" s="119"/>
      <c r="R1118" s="119"/>
      <c r="S1118" s="119"/>
      <c r="T1118" s="119"/>
      <c r="U1118" s="110">
        <f t="shared" si="103"/>
        <v>0</v>
      </c>
      <c r="V1118" s="110">
        <f t="shared" si="102"/>
        <v>0</v>
      </c>
      <c r="W1118" s="88"/>
      <c r="X1118" s="111" t="str">
        <f>IF(ISNUMBER(B1118), IF(COUNTIF($B$10:$B1118, B1118)=COUNTIF($B:$B, B1118), "1", "0"), "")</f>
        <v/>
      </c>
      <c r="Y1118" s="112">
        <f t="shared" si="104"/>
        <v>0</v>
      </c>
      <c r="Z1118" s="113" t="str" cm="1">
        <f t="array" ref="Z1118">_xlfn.IFS(S1118="","未応札",S1118&gt;0,"応札")</f>
        <v>未応札</v>
      </c>
      <c r="AA1118" s="113" t="str" cm="1">
        <f t="array" ref="AA1118">_xlfn.IFS(T1118=0,"未約定",T1118=S1118,"約定",T1118&lt;S1118,"一部約定")</f>
        <v>未約定</v>
      </c>
      <c r="AB1118" s="117"/>
      <c r="AC1118" s="114" t="str">
        <f t="shared" si="105"/>
        <v/>
      </c>
      <c r="AD1118" s="115" t="str">
        <f t="shared" si="106"/>
        <v/>
      </c>
      <c r="AE1118" s="116" t="str">
        <f t="shared" si="107"/>
        <v/>
      </c>
    </row>
    <row r="1119" spans="2:31" ht="25.05" customHeight="1">
      <c r="B1119" s="117"/>
      <c r="C1119" s="117" t="s">
        <v>12</v>
      </c>
      <c r="D1119" s="117"/>
      <c r="E1119" s="117"/>
      <c r="F1119" s="117"/>
      <c r="G1119" s="117"/>
      <c r="H1119" s="117"/>
      <c r="I1119" s="117"/>
      <c r="J1119" s="117"/>
      <c r="K1119" s="117"/>
      <c r="L1119" s="117"/>
      <c r="M1119" s="118"/>
      <c r="N1119" s="118"/>
      <c r="O1119" s="118"/>
      <c r="P1119" s="118"/>
      <c r="Q1119" s="119"/>
      <c r="R1119" s="119"/>
      <c r="S1119" s="119"/>
      <c r="T1119" s="119"/>
      <c r="U1119" s="110">
        <f t="shared" si="103"/>
        <v>0</v>
      </c>
      <c r="V1119" s="110">
        <f t="shared" si="102"/>
        <v>0</v>
      </c>
      <c r="W1119" s="88"/>
      <c r="X1119" s="111" t="str">
        <f>IF(ISNUMBER(B1119), IF(COUNTIF($B$10:$B1119, B1119)=COUNTIF($B:$B, B1119), "1", "0"), "")</f>
        <v/>
      </c>
      <c r="Y1119" s="112">
        <f t="shared" si="104"/>
        <v>0</v>
      </c>
      <c r="Z1119" s="113" t="str" cm="1">
        <f t="array" ref="Z1119">_xlfn.IFS(S1119="","未応札",S1119&gt;0,"応札")</f>
        <v>未応札</v>
      </c>
      <c r="AA1119" s="113" t="str" cm="1">
        <f t="array" ref="AA1119">_xlfn.IFS(T1119=0,"未約定",T1119=S1119,"約定",T1119&lt;S1119,"一部約定")</f>
        <v>未約定</v>
      </c>
      <c r="AB1119" s="117"/>
      <c r="AC1119" s="114" t="str">
        <f t="shared" si="105"/>
        <v/>
      </c>
      <c r="AD1119" s="115" t="str">
        <f t="shared" si="106"/>
        <v/>
      </c>
      <c r="AE1119" s="116" t="str">
        <f t="shared" si="107"/>
        <v/>
      </c>
    </row>
    <row r="1120" spans="2:31" ht="25.05" customHeight="1">
      <c r="B1120" s="117"/>
      <c r="C1120" s="117" t="s">
        <v>12</v>
      </c>
      <c r="D1120" s="117"/>
      <c r="E1120" s="117"/>
      <c r="F1120" s="117"/>
      <c r="G1120" s="117"/>
      <c r="H1120" s="117"/>
      <c r="I1120" s="117"/>
      <c r="J1120" s="117"/>
      <c r="K1120" s="117"/>
      <c r="L1120" s="117"/>
      <c r="M1120" s="118"/>
      <c r="N1120" s="118"/>
      <c r="O1120" s="118"/>
      <c r="P1120" s="118"/>
      <c r="Q1120" s="119"/>
      <c r="R1120" s="119"/>
      <c r="S1120" s="119"/>
      <c r="T1120" s="119"/>
      <c r="U1120" s="110">
        <f t="shared" si="103"/>
        <v>0</v>
      </c>
      <c r="V1120" s="110">
        <f t="shared" si="102"/>
        <v>0</v>
      </c>
      <c r="W1120" s="88"/>
      <c r="X1120" s="111" t="str">
        <f>IF(ISNUMBER(B1120), IF(COUNTIF($B$10:$B1120, B1120)=COUNTIF($B:$B, B1120), "1", "0"), "")</f>
        <v/>
      </c>
      <c r="Y1120" s="112">
        <f t="shared" si="104"/>
        <v>0</v>
      </c>
      <c r="Z1120" s="113" t="str" cm="1">
        <f t="array" ref="Z1120">_xlfn.IFS(S1120="","未応札",S1120&gt;0,"応札")</f>
        <v>未応札</v>
      </c>
      <c r="AA1120" s="113" t="str" cm="1">
        <f t="array" ref="AA1120">_xlfn.IFS(T1120=0,"未約定",T1120=S1120,"約定",T1120&lt;S1120,"一部約定")</f>
        <v>未約定</v>
      </c>
      <c r="AB1120" s="117"/>
      <c r="AC1120" s="114" t="str">
        <f t="shared" si="105"/>
        <v/>
      </c>
      <c r="AD1120" s="115" t="str">
        <f t="shared" si="106"/>
        <v/>
      </c>
      <c r="AE1120" s="116" t="str">
        <f t="shared" si="107"/>
        <v/>
      </c>
    </row>
    <row r="1121" spans="2:31" ht="25.05" customHeight="1">
      <c r="B1121" s="117"/>
      <c r="C1121" s="117" t="s">
        <v>12</v>
      </c>
      <c r="D1121" s="117"/>
      <c r="E1121" s="117"/>
      <c r="F1121" s="117"/>
      <c r="G1121" s="117"/>
      <c r="H1121" s="117"/>
      <c r="I1121" s="117"/>
      <c r="J1121" s="117"/>
      <c r="K1121" s="117"/>
      <c r="L1121" s="117"/>
      <c r="M1121" s="118"/>
      <c r="N1121" s="118"/>
      <c r="O1121" s="118"/>
      <c r="P1121" s="118"/>
      <c r="Q1121" s="119"/>
      <c r="R1121" s="119"/>
      <c r="S1121" s="119"/>
      <c r="T1121" s="119"/>
      <c r="U1121" s="110">
        <f t="shared" si="103"/>
        <v>0</v>
      </c>
      <c r="V1121" s="110">
        <f t="shared" si="102"/>
        <v>0</v>
      </c>
      <c r="W1121" s="88"/>
      <c r="X1121" s="111" t="str">
        <f>IF(ISNUMBER(B1121), IF(COUNTIF($B$10:$B1121, B1121)=COUNTIF($B:$B, B1121), "1", "0"), "")</f>
        <v/>
      </c>
      <c r="Y1121" s="112">
        <f t="shared" si="104"/>
        <v>0</v>
      </c>
      <c r="Z1121" s="113" t="str" cm="1">
        <f t="array" ref="Z1121">_xlfn.IFS(S1121="","未応札",S1121&gt;0,"応札")</f>
        <v>未応札</v>
      </c>
      <c r="AA1121" s="113" t="str" cm="1">
        <f t="array" ref="AA1121">_xlfn.IFS(T1121=0,"未約定",T1121=S1121,"約定",T1121&lt;S1121,"一部約定")</f>
        <v>未約定</v>
      </c>
      <c r="AB1121" s="117"/>
      <c r="AC1121" s="114" t="str">
        <f t="shared" si="105"/>
        <v/>
      </c>
      <c r="AD1121" s="115" t="str">
        <f t="shared" si="106"/>
        <v/>
      </c>
      <c r="AE1121" s="116" t="str">
        <f t="shared" si="107"/>
        <v/>
      </c>
    </row>
    <row r="1122" spans="2:31" ht="25.05" customHeight="1">
      <c r="B1122" s="117"/>
      <c r="C1122" s="117" t="s">
        <v>12</v>
      </c>
      <c r="D1122" s="117"/>
      <c r="E1122" s="117"/>
      <c r="F1122" s="117"/>
      <c r="G1122" s="117"/>
      <c r="H1122" s="117"/>
      <c r="I1122" s="117"/>
      <c r="J1122" s="117"/>
      <c r="K1122" s="117"/>
      <c r="L1122" s="117"/>
      <c r="M1122" s="118"/>
      <c r="N1122" s="118"/>
      <c r="O1122" s="118"/>
      <c r="P1122" s="118"/>
      <c r="Q1122" s="119"/>
      <c r="R1122" s="119"/>
      <c r="S1122" s="119"/>
      <c r="T1122" s="119"/>
      <c r="U1122" s="110">
        <f t="shared" si="103"/>
        <v>0</v>
      </c>
      <c r="V1122" s="110">
        <f t="shared" si="102"/>
        <v>0</v>
      </c>
      <c r="W1122" s="88"/>
      <c r="X1122" s="111" t="str">
        <f>IF(ISNUMBER(B1122), IF(COUNTIF($B$10:$B1122, B1122)=COUNTIF($B:$B, B1122), "1", "0"), "")</f>
        <v/>
      </c>
      <c r="Y1122" s="112">
        <f t="shared" si="104"/>
        <v>0</v>
      </c>
      <c r="Z1122" s="113" t="str" cm="1">
        <f t="array" ref="Z1122">_xlfn.IFS(S1122="","未応札",S1122&gt;0,"応札")</f>
        <v>未応札</v>
      </c>
      <c r="AA1122" s="113" t="str" cm="1">
        <f t="array" ref="AA1122">_xlfn.IFS(T1122=0,"未約定",T1122=S1122,"約定",T1122&lt;S1122,"一部約定")</f>
        <v>未約定</v>
      </c>
      <c r="AB1122" s="117"/>
      <c r="AC1122" s="114" t="str">
        <f t="shared" si="105"/>
        <v/>
      </c>
      <c r="AD1122" s="115" t="str">
        <f t="shared" si="106"/>
        <v/>
      </c>
      <c r="AE1122" s="116" t="str">
        <f t="shared" si="107"/>
        <v/>
      </c>
    </row>
    <row r="1123" spans="2:31" ht="25.05" customHeight="1">
      <c r="B1123" s="117"/>
      <c r="C1123" s="117" t="s">
        <v>12</v>
      </c>
      <c r="D1123" s="117"/>
      <c r="E1123" s="117"/>
      <c r="F1123" s="117"/>
      <c r="G1123" s="117"/>
      <c r="H1123" s="117"/>
      <c r="I1123" s="117"/>
      <c r="J1123" s="117"/>
      <c r="K1123" s="117"/>
      <c r="L1123" s="117"/>
      <c r="M1123" s="118"/>
      <c r="N1123" s="118"/>
      <c r="O1123" s="118"/>
      <c r="P1123" s="118"/>
      <c r="Q1123" s="119"/>
      <c r="R1123" s="119"/>
      <c r="S1123" s="119"/>
      <c r="T1123" s="119"/>
      <c r="U1123" s="110">
        <f t="shared" si="103"/>
        <v>0</v>
      </c>
      <c r="V1123" s="110">
        <f t="shared" si="102"/>
        <v>0</v>
      </c>
      <c r="W1123" s="88"/>
      <c r="X1123" s="111" t="str">
        <f>IF(ISNUMBER(B1123), IF(COUNTIF($B$10:$B1123, B1123)=COUNTIF($B:$B, B1123), "1", "0"), "")</f>
        <v/>
      </c>
      <c r="Y1123" s="112">
        <f t="shared" si="104"/>
        <v>0</v>
      </c>
      <c r="Z1123" s="113" t="str" cm="1">
        <f t="array" ref="Z1123">_xlfn.IFS(S1123="","未応札",S1123&gt;0,"応札")</f>
        <v>未応札</v>
      </c>
      <c r="AA1123" s="113" t="str" cm="1">
        <f t="array" ref="AA1123">_xlfn.IFS(T1123=0,"未約定",T1123=S1123,"約定",T1123&lt;S1123,"一部約定")</f>
        <v>未約定</v>
      </c>
      <c r="AB1123" s="117"/>
      <c r="AC1123" s="114" t="str">
        <f t="shared" si="105"/>
        <v/>
      </c>
      <c r="AD1123" s="115" t="str">
        <f t="shared" si="106"/>
        <v/>
      </c>
      <c r="AE1123" s="116" t="str">
        <f t="shared" si="107"/>
        <v/>
      </c>
    </row>
    <row r="1124" spans="2:31" ht="25.05" customHeight="1">
      <c r="B1124" s="117"/>
      <c r="C1124" s="117" t="s">
        <v>12</v>
      </c>
      <c r="D1124" s="117"/>
      <c r="E1124" s="117"/>
      <c r="F1124" s="117"/>
      <c r="G1124" s="117"/>
      <c r="H1124" s="117"/>
      <c r="I1124" s="117"/>
      <c r="J1124" s="117"/>
      <c r="K1124" s="117"/>
      <c r="L1124" s="117"/>
      <c r="M1124" s="118"/>
      <c r="N1124" s="118"/>
      <c r="O1124" s="118"/>
      <c r="P1124" s="118"/>
      <c r="Q1124" s="119"/>
      <c r="R1124" s="119"/>
      <c r="S1124" s="119"/>
      <c r="T1124" s="119"/>
      <c r="U1124" s="110">
        <f t="shared" si="103"/>
        <v>0</v>
      </c>
      <c r="V1124" s="110">
        <f t="shared" si="102"/>
        <v>0</v>
      </c>
      <c r="W1124" s="88"/>
      <c r="X1124" s="111" t="str">
        <f>IF(ISNUMBER(B1124), IF(COUNTIF($B$10:$B1124, B1124)=COUNTIF($B:$B, B1124), "1", "0"), "")</f>
        <v/>
      </c>
      <c r="Y1124" s="112">
        <f t="shared" si="104"/>
        <v>0</v>
      </c>
      <c r="Z1124" s="113" t="str" cm="1">
        <f t="array" ref="Z1124">_xlfn.IFS(S1124="","未応札",S1124&gt;0,"応札")</f>
        <v>未応札</v>
      </c>
      <c r="AA1124" s="113" t="str" cm="1">
        <f t="array" ref="AA1124">_xlfn.IFS(T1124=0,"未約定",T1124=S1124,"約定",T1124&lt;S1124,"一部約定")</f>
        <v>未約定</v>
      </c>
      <c r="AB1124" s="117"/>
      <c r="AC1124" s="114" t="str">
        <f t="shared" si="105"/>
        <v/>
      </c>
      <c r="AD1124" s="115" t="str">
        <f t="shared" si="106"/>
        <v/>
      </c>
      <c r="AE1124" s="116" t="str">
        <f t="shared" si="107"/>
        <v/>
      </c>
    </row>
    <row r="1125" spans="2:31" ht="25.05" customHeight="1">
      <c r="B1125" s="117"/>
      <c r="C1125" s="117" t="s">
        <v>12</v>
      </c>
      <c r="D1125" s="117"/>
      <c r="E1125" s="117"/>
      <c r="F1125" s="117"/>
      <c r="G1125" s="117"/>
      <c r="H1125" s="117"/>
      <c r="I1125" s="117"/>
      <c r="J1125" s="117"/>
      <c r="K1125" s="117"/>
      <c r="L1125" s="117"/>
      <c r="M1125" s="118"/>
      <c r="N1125" s="118"/>
      <c r="O1125" s="118"/>
      <c r="P1125" s="118"/>
      <c r="Q1125" s="119"/>
      <c r="R1125" s="119"/>
      <c r="S1125" s="119"/>
      <c r="T1125" s="119"/>
      <c r="U1125" s="110">
        <f t="shared" si="103"/>
        <v>0</v>
      </c>
      <c r="V1125" s="110">
        <f t="shared" si="102"/>
        <v>0</v>
      </c>
      <c r="W1125" s="88"/>
      <c r="X1125" s="111" t="str">
        <f>IF(ISNUMBER(B1125), IF(COUNTIF($B$10:$B1125, B1125)=COUNTIF($B:$B, B1125), "1", "0"), "")</f>
        <v/>
      </c>
      <c r="Y1125" s="112">
        <f t="shared" si="104"/>
        <v>0</v>
      </c>
      <c r="Z1125" s="113" t="str" cm="1">
        <f t="array" ref="Z1125">_xlfn.IFS(S1125="","未応札",S1125&gt;0,"応札")</f>
        <v>未応札</v>
      </c>
      <c r="AA1125" s="113" t="str" cm="1">
        <f t="array" ref="AA1125">_xlfn.IFS(T1125=0,"未約定",T1125=S1125,"約定",T1125&lt;S1125,"一部約定")</f>
        <v>未約定</v>
      </c>
      <c r="AB1125" s="117"/>
      <c r="AC1125" s="114" t="str">
        <f t="shared" si="105"/>
        <v/>
      </c>
      <c r="AD1125" s="115" t="str">
        <f t="shared" si="106"/>
        <v/>
      </c>
      <c r="AE1125" s="116" t="str">
        <f t="shared" si="107"/>
        <v/>
      </c>
    </row>
    <row r="1126" spans="2:31" ht="25.05" customHeight="1">
      <c r="B1126" s="117"/>
      <c r="C1126" s="117" t="s">
        <v>12</v>
      </c>
      <c r="D1126" s="117"/>
      <c r="E1126" s="117"/>
      <c r="F1126" s="117"/>
      <c r="G1126" s="117"/>
      <c r="H1126" s="117"/>
      <c r="I1126" s="117"/>
      <c r="J1126" s="117"/>
      <c r="K1126" s="117"/>
      <c r="L1126" s="117"/>
      <c r="M1126" s="118"/>
      <c r="N1126" s="118"/>
      <c r="O1126" s="118"/>
      <c r="P1126" s="118"/>
      <c r="Q1126" s="119"/>
      <c r="R1126" s="119"/>
      <c r="S1126" s="119"/>
      <c r="T1126" s="119"/>
      <c r="U1126" s="110">
        <f t="shared" si="103"/>
        <v>0</v>
      </c>
      <c r="V1126" s="110">
        <f t="shared" si="102"/>
        <v>0</v>
      </c>
      <c r="W1126" s="88"/>
      <c r="X1126" s="111" t="str">
        <f>IF(ISNUMBER(B1126), IF(COUNTIF($B$10:$B1126, B1126)=COUNTIF($B:$B, B1126), "1", "0"), "")</f>
        <v/>
      </c>
      <c r="Y1126" s="112">
        <f t="shared" si="104"/>
        <v>0</v>
      </c>
      <c r="Z1126" s="113" t="str" cm="1">
        <f t="array" ref="Z1126">_xlfn.IFS(S1126="","未応札",S1126&gt;0,"応札")</f>
        <v>未応札</v>
      </c>
      <c r="AA1126" s="113" t="str" cm="1">
        <f t="array" ref="AA1126">_xlfn.IFS(T1126=0,"未約定",T1126=S1126,"約定",T1126&lt;S1126,"一部約定")</f>
        <v>未約定</v>
      </c>
      <c r="AB1126" s="117"/>
      <c r="AC1126" s="114" t="str">
        <f t="shared" si="105"/>
        <v/>
      </c>
      <c r="AD1126" s="115" t="str">
        <f t="shared" si="106"/>
        <v/>
      </c>
      <c r="AE1126" s="116" t="str">
        <f t="shared" si="107"/>
        <v/>
      </c>
    </row>
    <row r="1127" spans="2:31" ht="25.05" customHeight="1">
      <c r="B1127" s="117"/>
      <c r="C1127" s="117" t="s">
        <v>12</v>
      </c>
      <c r="D1127" s="117"/>
      <c r="E1127" s="117"/>
      <c r="F1127" s="117"/>
      <c r="G1127" s="117"/>
      <c r="H1127" s="117"/>
      <c r="I1127" s="117"/>
      <c r="J1127" s="117"/>
      <c r="K1127" s="117"/>
      <c r="L1127" s="117"/>
      <c r="M1127" s="118"/>
      <c r="N1127" s="118"/>
      <c r="O1127" s="118"/>
      <c r="P1127" s="118"/>
      <c r="Q1127" s="119"/>
      <c r="R1127" s="119"/>
      <c r="S1127" s="119"/>
      <c r="T1127" s="119"/>
      <c r="U1127" s="110">
        <f t="shared" si="103"/>
        <v>0</v>
      </c>
      <c r="V1127" s="110">
        <f t="shared" si="102"/>
        <v>0</v>
      </c>
      <c r="W1127" s="88"/>
      <c r="X1127" s="111" t="str">
        <f>IF(ISNUMBER(B1127), IF(COUNTIF($B$10:$B1127, B1127)=COUNTIF($B:$B, B1127), "1", "0"), "")</f>
        <v/>
      </c>
      <c r="Y1127" s="112">
        <f t="shared" si="104"/>
        <v>0</v>
      </c>
      <c r="Z1127" s="113" t="str" cm="1">
        <f t="array" ref="Z1127">_xlfn.IFS(S1127="","未応札",S1127&gt;0,"応札")</f>
        <v>未応札</v>
      </c>
      <c r="AA1127" s="113" t="str" cm="1">
        <f t="array" ref="AA1127">_xlfn.IFS(T1127=0,"未約定",T1127=S1127,"約定",T1127&lt;S1127,"一部約定")</f>
        <v>未約定</v>
      </c>
      <c r="AB1127" s="117"/>
      <c r="AC1127" s="114" t="str">
        <f t="shared" si="105"/>
        <v/>
      </c>
      <c r="AD1127" s="115" t="str">
        <f t="shared" si="106"/>
        <v/>
      </c>
      <c r="AE1127" s="116" t="str">
        <f t="shared" si="107"/>
        <v/>
      </c>
    </row>
    <row r="1128" spans="2:31" ht="25.05" customHeight="1">
      <c r="B1128" s="117"/>
      <c r="C1128" s="117" t="s">
        <v>12</v>
      </c>
      <c r="D1128" s="117"/>
      <c r="E1128" s="117"/>
      <c r="F1128" s="117"/>
      <c r="G1128" s="117"/>
      <c r="H1128" s="117"/>
      <c r="I1128" s="117"/>
      <c r="J1128" s="117"/>
      <c r="K1128" s="117"/>
      <c r="L1128" s="117"/>
      <c r="M1128" s="118"/>
      <c r="N1128" s="118"/>
      <c r="O1128" s="118"/>
      <c r="P1128" s="118"/>
      <c r="Q1128" s="119"/>
      <c r="R1128" s="119"/>
      <c r="S1128" s="119"/>
      <c r="T1128" s="119"/>
      <c r="U1128" s="110">
        <f t="shared" si="103"/>
        <v>0</v>
      </c>
      <c r="V1128" s="110">
        <f t="shared" si="102"/>
        <v>0</v>
      </c>
      <c r="W1128" s="88"/>
      <c r="X1128" s="111" t="str">
        <f>IF(ISNUMBER(B1128), IF(COUNTIF($B$10:$B1128, B1128)=COUNTIF($B:$B, B1128), "1", "0"), "")</f>
        <v/>
      </c>
      <c r="Y1128" s="112">
        <f t="shared" si="104"/>
        <v>0</v>
      </c>
      <c r="Z1128" s="113" t="str" cm="1">
        <f t="array" ref="Z1128">_xlfn.IFS(S1128="","未応札",S1128&gt;0,"応札")</f>
        <v>未応札</v>
      </c>
      <c r="AA1128" s="113" t="str" cm="1">
        <f t="array" ref="AA1128">_xlfn.IFS(T1128=0,"未約定",T1128=S1128,"約定",T1128&lt;S1128,"一部約定")</f>
        <v>未約定</v>
      </c>
      <c r="AB1128" s="117"/>
      <c r="AC1128" s="114" t="str">
        <f t="shared" si="105"/>
        <v/>
      </c>
      <c r="AD1128" s="115" t="str">
        <f t="shared" si="106"/>
        <v/>
      </c>
      <c r="AE1128" s="116" t="str">
        <f t="shared" si="107"/>
        <v/>
      </c>
    </row>
    <row r="1129" spans="2:31" ht="25.05" customHeight="1">
      <c r="B1129" s="117"/>
      <c r="C1129" s="117" t="s">
        <v>12</v>
      </c>
      <c r="D1129" s="117"/>
      <c r="E1129" s="117"/>
      <c r="F1129" s="117"/>
      <c r="G1129" s="117"/>
      <c r="H1129" s="117"/>
      <c r="I1129" s="117"/>
      <c r="J1129" s="117"/>
      <c r="K1129" s="117"/>
      <c r="L1129" s="117"/>
      <c r="M1129" s="118"/>
      <c r="N1129" s="118"/>
      <c r="O1129" s="118"/>
      <c r="P1129" s="118"/>
      <c r="Q1129" s="119"/>
      <c r="R1129" s="119"/>
      <c r="S1129" s="119"/>
      <c r="T1129" s="119"/>
      <c r="U1129" s="110">
        <f t="shared" si="103"/>
        <v>0</v>
      </c>
      <c r="V1129" s="110">
        <f t="shared" si="102"/>
        <v>0</v>
      </c>
      <c r="W1129" s="88"/>
      <c r="X1129" s="111" t="str">
        <f>IF(ISNUMBER(B1129), IF(COUNTIF($B$10:$B1129, B1129)=COUNTIF($B:$B, B1129), "1", "0"), "")</f>
        <v/>
      </c>
      <c r="Y1129" s="112">
        <f t="shared" si="104"/>
        <v>0</v>
      </c>
      <c r="Z1129" s="113" t="str" cm="1">
        <f t="array" ref="Z1129">_xlfn.IFS(S1129="","未応札",S1129&gt;0,"応札")</f>
        <v>未応札</v>
      </c>
      <c r="AA1129" s="113" t="str" cm="1">
        <f t="array" ref="AA1129">_xlfn.IFS(T1129=0,"未約定",T1129=S1129,"約定",T1129&lt;S1129,"一部約定")</f>
        <v>未約定</v>
      </c>
      <c r="AB1129" s="117"/>
      <c r="AC1129" s="114" t="str">
        <f t="shared" si="105"/>
        <v/>
      </c>
      <c r="AD1129" s="115" t="str">
        <f t="shared" si="106"/>
        <v/>
      </c>
      <c r="AE1129" s="116" t="str">
        <f t="shared" si="107"/>
        <v/>
      </c>
    </row>
    <row r="1130" spans="2:31" ht="25.05" customHeight="1">
      <c r="B1130" s="117"/>
      <c r="C1130" s="117" t="s">
        <v>12</v>
      </c>
      <c r="D1130" s="117"/>
      <c r="E1130" s="117"/>
      <c r="F1130" s="117"/>
      <c r="G1130" s="117"/>
      <c r="H1130" s="117"/>
      <c r="I1130" s="117"/>
      <c r="J1130" s="117"/>
      <c r="K1130" s="117"/>
      <c r="L1130" s="117"/>
      <c r="M1130" s="118"/>
      <c r="N1130" s="118"/>
      <c r="O1130" s="118"/>
      <c r="P1130" s="118"/>
      <c r="Q1130" s="119"/>
      <c r="R1130" s="119"/>
      <c r="S1130" s="119"/>
      <c r="T1130" s="119"/>
      <c r="U1130" s="110">
        <f t="shared" si="103"/>
        <v>0</v>
      </c>
      <c r="V1130" s="110">
        <f t="shared" si="102"/>
        <v>0</v>
      </c>
      <c r="W1130" s="88"/>
      <c r="X1130" s="111" t="str">
        <f>IF(ISNUMBER(B1130), IF(COUNTIF($B$10:$B1130, B1130)=COUNTIF($B:$B, B1130), "1", "0"), "")</f>
        <v/>
      </c>
      <c r="Y1130" s="112">
        <f t="shared" si="104"/>
        <v>0</v>
      </c>
      <c r="Z1130" s="113" t="str" cm="1">
        <f t="array" ref="Z1130">_xlfn.IFS(S1130="","未応札",S1130&gt;0,"応札")</f>
        <v>未応札</v>
      </c>
      <c r="AA1130" s="113" t="str" cm="1">
        <f t="array" ref="AA1130">_xlfn.IFS(T1130=0,"未約定",T1130=S1130,"約定",T1130&lt;S1130,"一部約定")</f>
        <v>未約定</v>
      </c>
      <c r="AB1130" s="117"/>
      <c r="AC1130" s="114" t="str">
        <f t="shared" si="105"/>
        <v/>
      </c>
      <c r="AD1130" s="115" t="str">
        <f t="shared" si="106"/>
        <v/>
      </c>
      <c r="AE1130" s="116" t="str">
        <f t="shared" si="107"/>
        <v/>
      </c>
    </row>
    <row r="1131" spans="2:31" ht="25.05" customHeight="1">
      <c r="B1131" s="117"/>
      <c r="C1131" s="117" t="s">
        <v>12</v>
      </c>
      <c r="D1131" s="117"/>
      <c r="E1131" s="117"/>
      <c r="F1131" s="117"/>
      <c r="G1131" s="117"/>
      <c r="H1131" s="117"/>
      <c r="I1131" s="117"/>
      <c r="J1131" s="117"/>
      <c r="K1131" s="117"/>
      <c r="L1131" s="117"/>
      <c r="M1131" s="118"/>
      <c r="N1131" s="118"/>
      <c r="O1131" s="118"/>
      <c r="P1131" s="118"/>
      <c r="Q1131" s="119"/>
      <c r="R1131" s="119"/>
      <c r="S1131" s="119"/>
      <c r="T1131" s="119"/>
      <c r="U1131" s="110">
        <f t="shared" si="103"/>
        <v>0</v>
      </c>
      <c r="V1131" s="110">
        <f t="shared" si="102"/>
        <v>0</v>
      </c>
      <c r="W1131" s="88"/>
      <c r="X1131" s="111" t="str">
        <f>IF(ISNUMBER(B1131), IF(COUNTIF($B$10:$B1131, B1131)=COUNTIF($B:$B, B1131), "1", "0"), "")</f>
        <v/>
      </c>
      <c r="Y1131" s="112">
        <f t="shared" si="104"/>
        <v>0</v>
      </c>
      <c r="Z1131" s="113" t="str" cm="1">
        <f t="array" ref="Z1131">_xlfn.IFS(S1131="","未応札",S1131&gt;0,"応札")</f>
        <v>未応札</v>
      </c>
      <c r="AA1131" s="113" t="str" cm="1">
        <f t="array" ref="AA1131">_xlfn.IFS(T1131=0,"未約定",T1131=S1131,"約定",T1131&lt;S1131,"一部約定")</f>
        <v>未約定</v>
      </c>
      <c r="AB1131" s="117"/>
      <c r="AC1131" s="114" t="str">
        <f t="shared" si="105"/>
        <v/>
      </c>
      <c r="AD1131" s="115" t="str">
        <f t="shared" si="106"/>
        <v/>
      </c>
      <c r="AE1131" s="116" t="str">
        <f t="shared" si="107"/>
        <v/>
      </c>
    </row>
    <row r="1132" spans="2:31" ht="25.05" customHeight="1">
      <c r="B1132" s="117"/>
      <c r="C1132" s="117" t="s">
        <v>12</v>
      </c>
      <c r="D1132" s="117"/>
      <c r="E1132" s="117"/>
      <c r="F1132" s="117"/>
      <c r="G1132" s="117"/>
      <c r="H1132" s="117"/>
      <c r="I1132" s="117"/>
      <c r="J1132" s="117"/>
      <c r="K1132" s="117"/>
      <c r="L1132" s="117"/>
      <c r="M1132" s="118"/>
      <c r="N1132" s="118"/>
      <c r="O1132" s="118"/>
      <c r="P1132" s="118"/>
      <c r="Q1132" s="119"/>
      <c r="R1132" s="119"/>
      <c r="S1132" s="119"/>
      <c r="T1132" s="119"/>
      <c r="U1132" s="110">
        <f t="shared" si="103"/>
        <v>0</v>
      </c>
      <c r="V1132" s="110">
        <f t="shared" si="102"/>
        <v>0</v>
      </c>
      <c r="W1132" s="88"/>
      <c r="X1132" s="111" t="str">
        <f>IF(ISNUMBER(B1132), IF(COUNTIF($B$10:$B1132, B1132)=COUNTIF($B:$B, B1132), "1", "0"), "")</f>
        <v/>
      </c>
      <c r="Y1132" s="112">
        <f t="shared" si="104"/>
        <v>0</v>
      </c>
      <c r="Z1132" s="113" t="str" cm="1">
        <f t="array" ref="Z1132">_xlfn.IFS(S1132="","未応札",S1132&gt;0,"応札")</f>
        <v>未応札</v>
      </c>
      <c r="AA1132" s="113" t="str" cm="1">
        <f t="array" ref="AA1132">_xlfn.IFS(T1132=0,"未約定",T1132=S1132,"約定",T1132&lt;S1132,"一部約定")</f>
        <v>未約定</v>
      </c>
      <c r="AB1132" s="117"/>
      <c r="AC1132" s="114" t="str">
        <f t="shared" si="105"/>
        <v/>
      </c>
      <c r="AD1132" s="115" t="str">
        <f t="shared" si="106"/>
        <v/>
      </c>
      <c r="AE1132" s="116" t="str">
        <f t="shared" si="107"/>
        <v/>
      </c>
    </row>
    <row r="1133" spans="2:31" ht="25.05" customHeight="1">
      <c r="B1133" s="117"/>
      <c r="C1133" s="117" t="s">
        <v>12</v>
      </c>
      <c r="D1133" s="117"/>
      <c r="E1133" s="117"/>
      <c r="F1133" s="117"/>
      <c r="G1133" s="117"/>
      <c r="H1133" s="117"/>
      <c r="I1133" s="117"/>
      <c r="J1133" s="117"/>
      <c r="K1133" s="117"/>
      <c r="L1133" s="117"/>
      <c r="M1133" s="118"/>
      <c r="N1133" s="118"/>
      <c r="O1133" s="118"/>
      <c r="P1133" s="118"/>
      <c r="Q1133" s="119"/>
      <c r="R1133" s="119"/>
      <c r="S1133" s="119"/>
      <c r="T1133" s="119"/>
      <c r="U1133" s="110">
        <f t="shared" si="103"/>
        <v>0</v>
      </c>
      <c r="V1133" s="110">
        <f t="shared" si="102"/>
        <v>0</v>
      </c>
      <c r="W1133" s="88"/>
      <c r="X1133" s="111" t="str">
        <f>IF(ISNUMBER(B1133), IF(COUNTIF($B$10:$B1133, B1133)=COUNTIF($B:$B, B1133), "1", "0"), "")</f>
        <v/>
      </c>
      <c r="Y1133" s="112">
        <f t="shared" si="104"/>
        <v>0</v>
      </c>
      <c r="Z1133" s="113" t="str" cm="1">
        <f t="array" ref="Z1133">_xlfn.IFS(S1133="","未応札",S1133&gt;0,"応札")</f>
        <v>未応札</v>
      </c>
      <c r="AA1133" s="113" t="str" cm="1">
        <f t="array" ref="AA1133">_xlfn.IFS(T1133=0,"未約定",T1133=S1133,"約定",T1133&lt;S1133,"一部約定")</f>
        <v>未約定</v>
      </c>
      <c r="AB1133" s="117"/>
      <c r="AC1133" s="114" t="str">
        <f t="shared" si="105"/>
        <v/>
      </c>
      <c r="AD1133" s="115" t="str">
        <f t="shared" si="106"/>
        <v/>
      </c>
      <c r="AE1133" s="116" t="str">
        <f t="shared" si="107"/>
        <v/>
      </c>
    </row>
    <row r="1134" spans="2:31" ht="25.05" customHeight="1">
      <c r="B1134" s="117"/>
      <c r="C1134" s="117" t="s">
        <v>12</v>
      </c>
      <c r="D1134" s="117"/>
      <c r="E1134" s="117"/>
      <c r="F1134" s="117"/>
      <c r="G1134" s="117"/>
      <c r="H1134" s="117"/>
      <c r="I1134" s="117"/>
      <c r="J1134" s="117"/>
      <c r="K1134" s="117"/>
      <c r="L1134" s="117"/>
      <c r="M1134" s="118"/>
      <c r="N1134" s="118"/>
      <c r="O1134" s="118"/>
      <c r="P1134" s="118"/>
      <c r="Q1134" s="119"/>
      <c r="R1134" s="119"/>
      <c r="S1134" s="119"/>
      <c r="T1134" s="119"/>
      <c r="U1134" s="110">
        <f t="shared" si="103"/>
        <v>0</v>
      </c>
      <c r="V1134" s="110">
        <f t="shared" si="102"/>
        <v>0</v>
      </c>
      <c r="W1134" s="88"/>
      <c r="X1134" s="111" t="str">
        <f>IF(ISNUMBER(B1134), IF(COUNTIF($B$10:$B1134, B1134)=COUNTIF($B:$B, B1134), "1", "0"), "")</f>
        <v/>
      </c>
      <c r="Y1134" s="112">
        <f t="shared" si="104"/>
        <v>0</v>
      </c>
      <c r="Z1134" s="113" t="str" cm="1">
        <f t="array" ref="Z1134">_xlfn.IFS(S1134="","未応札",S1134&gt;0,"応札")</f>
        <v>未応札</v>
      </c>
      <c r="AA1134" s="113" t="str" cm="1">
        <f t="array" ref="AA1134">_xlfn.IFS(T1134=0,"未約定",T1134=S1134,"約定",T1134&lt;S1134,"一部約定")</f>
        <v>未約定</v>
      </c>
      <c r="AB1134" s="117"/>
      <c r="AC1134" s="114" t="str">
        <f t="shared" si="105"/>
        <v/>
      </c>
      <c r="AD1134" s="115" t="str">
        <f t="shared" si="106"/>
        <v/>
      </c>
      <c r="AE1134" s="116" t="str">
        <f t="shared" si="107"/>
        <v/>
      </c>
    </row>
    <row r="1135" spans="2:31" ht="25.05" customHeight="1">
      <c r="B1135" s="117"/>
      <c r="C1135" s="117" t="s">
        <v>12</v>
      </c>
      <c r="D1135" s="117"/>
      <c r="E1135" s="117"/>
      <c r="F1135" s="117"/>
      <c r="G1135" s="117"/>
      <c r="H1135" s="117"/>
      <c r="I1135" s="117"/>
      <c r="J1135" s="117"/>
      <c r="K1135" s="117"/>
      <c r="L1135" s="117"/>
      <c r="M1135" s="118"/>
      <c r="N1135" s="118"/>
      <c r="O1135" s="118"/>
      <c r="P1135" s="118"/>
      <c r="Q1135" s="119"/>
      <c r="R1135" s="119"/>
      <c r="S1135" s="119"/>
      <c r="T1135" s="119"/>
      <c r="U1135" s="110">
        <f t="shared" si="103"/>
        <v>0</v>
      </c>
      <c r="V1135" s="110">
        <f t="shared" si="102"/>
        <v>0</v>
      </c>
      <c r="W1135" s="88"/>
      <c r="X1135" s="111" t="str">
        <f>IF(ISNUMBER(B1135), IF(COUNTIF($B$10:$B1135, B1135)=COUNTIF($B:$B, B1135), "1", "0"), "")</f>
        <v/>
      </c>
      <c r="Y1135" s="112">
        <f t="shared" si="104"/>
        <v>0</v>
      </c>
      <c r="Z1135" s="113" t="str" cm="1">
        <f t="array" ref="Z1135">_xlfn.IFS(S1135="","未応札",S1135&gt;0,"応札")</f>
        <v>未応札</v>
      </c>
      <c r="AA1135" s="113" t="str" cm="1">
        <f t="array" ref="AA1135">_xlfn.IFS(T1135=0,"未約定",T1135=S1135,"約定",T1135&lt;S1135,"一部約定")</f>
        <v>未約定</v>
      </c>
      <c r="AB1135" s="117"/>
      <c r="AC1135" s="114" t="str">
        <f t="shared" si="105"/>
        <v/>
      </c>
      <c r="AD1135" s="115" t="str">
        <f t="shared" si="106"/>
        <v/>
      </c>
      <c r="AE1135" s="116" t="str">
        <f t="shared" si="107"/>
        <v/>
      </c>
    </row>
    <row r="1136" spans="2:31" ht="25.05" customHeight="1">
      <c r="B1136" s="117"/>
      <c r="C1136" s="117" t="s">
        <v>12</v>
      </c>
      <c r="D1136" s="117"/>
      <c r="E1136" s="117"/>
      <c r="F1136" s="117"/>
      <c r="G1136" s="117"/>
      <c r="H1136" s="117"/>
      <c r="I1136" s="117"/>
      <c r="J1136" s="117"/>
      <c r="K1136" s="117"/>
      <c r="L1136" s="117"/>
      <c r="M1136" s="118"/>
      <c r="N1136" s="118"/>
      <c r="O1136" s="118"/>
      <c r="P1136" s="118"/>
      <c r="Q1136" s="119"/>
      <c r="R1136" s="119"/>
      <c r="S1136" s="119"/>
      <c r="T1136" s="119"/>
      <c r="U1136" s="110">
        <f t="shared" si="103"/>
        <v>0</v>
      </c>
      <c r="V1136" s="110">
        <f t="shared" si="102"/>
        <v>0</v>
      </c>
      <c r="W1136" s="88"/>
      <c r="X1136" s="111" t="str">
        <f>IF(ISNUMBER(B1136), IF(COUNTIF($B$10:$B1136, B1136)=COUNTIF($B:$B, B1136), "1", "0"), "")</f>
        <v/>
      </c>
      <c r="Y1136" s="112">
        <f t="shared" si="104"/>
        <v>0</v>
      </c>
      <c r="Z1136" s="113" t="str" cm="1">
        <f t="array" ref="Z1136">_xlfn.IFS(S1136="","未応札",S1136&gt;0,"応札")</f>
        <v>未応札</v>
      </c>
      <c r="AA1136" s="113" t="str" cm="1">
        <f t="array" ref="AA1136">_xlfn.IFS(T1136=0,"未約定",T1136=S1136,"約定",T1136&lt;S1136,"一部約定")</f>
        <v>未約定</v>
      </c>
      <c r="AB1136" s="117"/>
      <c r="AC1136" s="114" t="str">
        <f t="shared" si="105"/>
        <v/>
      </c>
      <c r="AD1136" s="115" t="str">
        <f t="shared" si="106"/>
        <v/>
      </c>
      <c r="AE1136" s="116" t="str">
        <f t="shared" si="107"/>
        <v/>
      </c>
    </row>
    <row r="1137" spans="2:31" ht="25.05" customHeight="1">
      <c r="B1137" s="117"/>
      <c r="C1137" s="117" t="s">
        <v>12</v>
      </c>
      <c r="D1137" s="117"/>
      <c r="E1137" s="117"/>
      <c r="F1137" s="117"/>
      <c r="G1137" s="117"/>
      <c r="H1137" s="117"/>
      <c r="I1137" s="117"/>
      <c r="J1137" s="117"/>
      <c r="K1137" s="117"/>
      <c r="L1137" s="117"/>
      <c r="M1137" s="118"/>
      <c r="N1137" s="118"/>
      <c r="O1137" s="118"/>
      <c r="P1137" s="118"/>
      <c r="Q1137" s="119"/>
      <c r="R1137" s="119"/>
      <c r="S1137" s="119"/>
      <c r="T1137" s="119"/>
      <c r="U1137" s="110">
        <f t="shared" si="103"/>
        <v>0</v>
      </c>
      <c r="V1137" s="110">
        <f t="shared" si="102"/>
        <v>0</v>
      </c>
      <c r="W1137" s="88"/>
      <c r="X1137" s="111" t="str">
        <f>IF(ISNUMBER(B1137), IF(COUNTIF($B$10:$B1137, B1137)=COUNTIF($B:$B, B1137), "1", "0"), "")</f>
        <v/>
      </c>
      <c r="Y1137" s="112">
        <f t="shared" si="104"/>
        <v>0</v>
      </c>
      <c r="Z1137" s="113" t="str" cm="1">
        <f t="array" ref="Z1137">_xlfn.IFS(S1137="","未応札",S1137&gt;0,"応札")</f>
        <v>未応札</v>
      </c>
      <c r="AA1137" s="113" t="str" cm="1">
        <f t="array" ref="AA1137">_xlfn.IFS(T1137=0,"未約定",T1137=S1137,"約定",T1137&lt;S1137,"一部約定")</f>
        <v>未約定</v>
      </c>
      <c r="AB1137" s="117"/>
      <c r="AC1137" s="114" t="str">
        <f t="shared" si="105"/>
        <v/>
      </c>
      <c r="AD1137" s="115" t="str">
        <f t="shared" si="106"/>
        <v/>
      </c>
      <c r="AE1137" s="116" t="str">
        <f t="shared" si="107"/>
        <v/>
      </c>
    </row>
    <row r="1138" spans="2:31" ht="25.05" customHeight="1">
      <c r="B1138" s="117"/>
      <c r="C1138" s="117" t="s">
        <v>12</v>
      </c>
      <c r="D1138" s="117"/>
      <c r="E1138" s="117"/>
      <c r="F1138" s="117"/>
      <c r="G1138" s="117"/>
      <c r="H1138" s="117"/>
      <c r="I1138" s="117"/>
      <c r="J1138" s="117"/>
      <c r="K1138" s="117"/>
      <c r="L1138" s="117"/>
      <c r="M1138" s="118"/>
      <c r="N1138" s="118"/>
      <c r="O1138" s="118"/>
      <c r="P1138" s="118"/>
      <c r="Q1138" s="119"/>
      <c r="R1138" s="119"/>
      <c r="S1138" s="119"/>
      <c r="T1138" s="119"/>
      <c r="U1138" s="110">
        <f t="shared" si="103"/>
        <v>0</v>
      </c>
      <c r="V1138" s="110">
        <f t="shared" si="102"/>
        <v>0</v>
      </c>
      <c r="W1138" s="88"/>
      <c r="X1138" s="111" t="str">
        <f>IF(ISNUMBER(B1138), IF(COUNTIF($B$10:$B1138, B1138)=COUNTIF($B:$B, B1138), "1", "0"), "")</f>
        <v/>
      </c>
      <c r="Y1138" s="112">
        <f t="shared" si="104"/>
        <v>0</v>
      </c>
      <c r="Z1138" s="113" t="str" cm="1">
        <f t="array" ref="Z1138">_xlfn.IFS(S1138="","未応札",S1138&gt;0,"応札")</f>
        <v>未応札</v>
      </c>
      <c r="AA1138" s="113" t="str" cm="1">
        <f t="array" ref="AA1138">_xlfn.IFS(T1138=0,"未約定",T1138=S1138,"約定",T1138&lt;S1138,"一部約定")</f>
        <v>未約定</v>
      </c>
      <c r="AB1138" s="117"/>
      <c r="AC1138" s="114" t="str">
        <f t="shared" si="105"/>
        <v/>
      </c>
      <c r="AD1138" s="115" t="str">
        <f t="shared" si="106"/>
        <v/>
      </c>
      <c r="AE1138" s="116" t="str">
        <f t="shared" si="107"/>
        <v/>
      </c>
    </row>
    <row r="1139" spans="2:31" ht="25.05" customHeight="1">
      <c r="B1139" s="117"/>
      <c r="C1139" s="117" t="s">
        <v>12</v>
      </c>
      <c r="D1139" s="117"/>
      <c r="E1139" s="117"/>
      <c r="F1139" s="117"/>
      <c r="G1139" s="117"/>
      <c r="H1139" s="117"/>
      <c r="I1139" s="117"/>
      <c r="J1139" s="117"/>
      <c r="K1139" s="117"/>
      <c r="L1139" s="117"/>
      <c r="M1139" s="118"/>
      <c r="N1139" s="118"/>
      <c r="O1139" s="118"/>
      <c r="P1139" s="118"/>
      <c r="Q1139" s="119"/>
      <c r="R1139" s="119"/>
      <c r="S1139" s="119"/>
      <c r="T1139" s="119"/>
      <c r="U1139" s="110">
        <f t="shared" si="103"/>
        <v>0</v>
      </c>
      <c r="V1139" s="110">
        <f t="shared" si="102"/>
        <v>0</v>
      </c>
      <c r="W1139" s="88"/>
      <c r="X1139" s="111" t="str">
        <f>IF(ISNUMBER(B1139), IF(COUNTIF($B$10:$B1139, B1139)=COUNTIF($B:$B, B1139), "1", "0"), "")</f>
        <v/>
      </c>
      <c r="Y1139" s="112">
        <f t="shared" si="104"/>
        <v>0</v>
      </c>
      <c r="Z1139" s="113" t="str" cm="1">
        <f t="array" ref="Z1139">_xlfn.IFS(S1139="","未応札",S1139&gt;0,"応札")</f>
        <v>未応札</v>
      </c>
      <c r="AA1139" s="113" t="str" cm="1">
        <f t="array" ref="AA1139">_xlfn.IFS(T1139=0,"未約定",T1139=S1139,"約定",T1139&lt;S1139,"一部約定")</f>
        <v>未約定</v>
      </c>
      <c r="AB1139" s="117"/>
      <c r="AC1139" s="114" t="str">
        <f t="shared" si="105"/>
        <v/>
      </c>
      <c r="AD1139" s="115" t="str">
        <f t="shared" si="106"/>
        <v/>
      </c>
      <c r="AE1139" s="116" t="str">
        <f t="shared" si="107"/>
        <v/>
      </c>
    </row>
    <row r="1140" spans="2:31" ht="25.05" customHeight="1">
      <c r="B1140" s="117"/>
      <c r="C1140" s="117" t="s">
        <v>12</v>
      </c>
      <c r="D1140" s="117"/>
      <c r="E1140" s="117"/>
      <c r="F1140" s="117"/>
      <c r="G1140" s="117"/>
      <c r="H1140" s="117"/>
      <c r="I1140" s="117"/>
      <c r="J1140" s="117"/>
      <c r="K1140" s="117"/>
      <c r="L1140" s="117"/>
      <c r="M1140" s="118"/>
      <c r="N1140" s="118"/>
      <c r="O1140" s="118"/>
      <c r="P1140" s="118"/>
      <c r="Q1140" s="119"/>
      <c r="R1140" s="119"/>
      <c r="S1140" s="119"/>
      <c r="T1140" s="119"/>
      <c r="U1140" s="110">
        <f t="shared" si="103"/>
        <v>0</v>
      </c>
      <c r="V1140" s="110">
        <f t="shared" si="102"/>
        <v>0</v>
      </c>
      <c r="W1140" s="88"/>
      <c r="X1140" s="111" t="str">
        <f>IF(ISNUMBER(B1140), IF(COUNTIF($B$10:$B1140, B1140)=COUNTIF($B:$B, B1140), "1", "0"), "")</f>
        <v/>
      </c>
      <c r="Y1140" s="112">
        <f t="shared" si="104"/>
        <v>0</v>
      </c>
      <c r="Z1140" s="113" t="str" cm="1">
        <f t="array" ref="Z1140">_xlfn.IFS(S1140="","未応札",S1140&gt;0,"応札")</f>
        <v>未応札</v>
      </c>
      <c r="AA1140" s="113" t="str" cm="1">
        <f t="array" ref="AA1140">_xlfn.IFS(T1140=0,"未約定",T1140=S1140,"約定",T1140&lt;S1140,"一部約定")</f>
        <v>未約定</v>
      </c>
      <c r="AB1140" s="117"/>
      <c r="AC1140" s="114" t="str">
        <f t="shared" si="105"/>
        <v/>
      </c>
      <c r="AD1140" s="115" t="str">
        <f t="shared" si="106"/>
        <v/>
      </c>
      <c r="AE1140" s="116" t="str">
        <f t="shared" si="107"/>
        <v/>
      </c>
    </row>
    <row r="1141" spans="2:31" ht="25.05" customHeight="1">
      <c r="B1141" s="117"/>
      <c r="C1141" s="117" t="s">
        <v>12</v>
      </c>
      <c r="D1141" s="117"/>
      <c r="E1141" s="117"/>
      <c r="F1141" s="117"/>
      <c r="G1141" s="117"/>
      <c r="H1141" s="117"/>
      <c r="I1141" s="117"/>
      <c r="J1141" s="117"/>
      <c r="K1141" s="117"/>
      <c r="L1141" s="117"/>
      <c r="M1141" s="118"/>
      <c r="N1141" s="118"/>
      <c r="O1141" s="118"/>
      <c r="P1141" s="118"/>
      <c r="Q1141" s="119"/>
      <c r="R1141" s="119"/>
      <c r="S1141" s="119"/>
      <c r="T1141" s="119"/>
      <c r="U1141" s="110">
        <f t="shared" si="103"/>
        <v>0</v>
      </c>
      <c r="V1141" s="110">
        <f t="shared" si="102"/>
        <v>0</v>
      </c>
      <c r="W1141" s="88"/>
      <c r="X1141" s="111" t="str">
        <f>IF(ISNUMBER(B1141), IF(COUNTIF($B$10:$B1141, B1141)=COUNTIF($B:$B, B1141), "1", "0"), "")</f>
        <v/>
      </c>
      <c r="Y1141" s="112">
        <f t="shared" si="104"/>
        <v>0</v>
      </c>
      <c r="Z1141" s="113" t="str" cm="1">
        <f t="array" ref="Z1141">_xlfn.IFS(S1141="","未応札",S1141&gt;0,"応札")</f>
        <v>未応札</v>
      </c>
      <c r="AA1141" s="113" t="str" cm="1">
        <f t="array" ref="AA1141">_xlfn.IFS(T1141=0,"未約定",T1141=S1141,"約定",T1141&lt;S1141,"一部約定")</f>
        <v>未約定</v>
      </c>
      <c r="AB1141" s="117"/>
      <c r="AC1141" s="114" t="str">
        <f t="shared" si="105"/>
        <v/>
      </c>
      <c r="AD1141" s="115" t="str">
        <f t="shared" si="106"/>
        <v/>
      </c>
      <c r="AE1141" s="116" t="str">
        <f t="shared" si="107"/>
        <v/>
      </c>
    </row>
    <row r="1142" spans="2:31" ht="25.05" customHeight="1">
      <c r="B1142" s="117"/>
      <c r="C1142" s="117" t="s">
        <v>12</v>
      </c>
      <c r="D1142" s="117"/>
      <c r="E1142" s="117"/>
      <c r="F1142" s="117"/>
      <c r="G1142" s="117"/>
      <c r="H1142" s="117"/>
      <c r="I1142" s="117"/>
      <c r="J1142" s="117"/>
      <c r="K1142" s="117"/>
      <c r="L1142" s="117"/>
      <c r="M1142" s="118"/>
      <c r="N1142" s="118"/>
      <c r="O1142" s="118"/>
      <c r="P1142" s="118"/>
      <c r="Q1142" s="119"/>
      <c r="R1142" s="119"/>
      <c r="S1142" s="119"/>
      <c r="T1142" s="119"/>
      <c r="U1142" s="110">
        <f t="shared" si="103"/>
        <v>0</v>
      </c>
      <c r="V1142" s="110">
        <f t="shared" si="102"/>
        <v>0</v>
      </c>
      <c r="W1142" s="88"/>
      <c r="X1142" s="111" t="str">
        <f>IF(ISNUMBER(B1142), IF(COUNTIF($B$10:$B1142, B1142)=COUNTIF($B:$B, B1142), "1", "0"), "")</f>
        <v/>
      </c>
      <c r="Y1142" s="112">
        <f t="shared" si="104"/>
        <v>0</v>
      </c>
      <c r="Z1142" s="113" t="str" cm="1">
        <f t="array" ref="Z1142">_xlfn.IFS(S1142="","未応札",S1142&gt;0,"応札")</f>
        <v>未応札</v>
      </c>
      <c r="AA1142" s="113" t="str" cm="1">
        <f t="array" ref="AA1142">_xlfn.IFS(T1142=0,"未約定",T1142=S1142,"約定",T1142&lt;S1142,"一部約定")</f>
        <v>未約定</v>
      </c>
      <c r="AB1142" s="117"/>
      <c r="AC1142" s="114" t="str">
        <f t="shared" si="105"/>
        <v/>
      </c>
      <c r="AD1142" s="115" t="str">
        <f t="shared" si="106"/>
        <v/>
      </c>
      <c r="AE1142" s="116" t="str">
        <f t="shared" si="107"/>
        <v/>
      </c>
    </row>
    <row r="1143" spans="2:31" ht="25.05" customHeight="1">
      <c r="B1143" s="117"/>
      <c r="C1143" s="117" t="s">
        <v>12</v>
      </c>
      <c r="D1143" s="117"/>
      <c r="E1143" s="117"/>
      <c r="F1143" s="117"/>
      <c r="G1143" s="117"/>
      <c r="H1143" s="117"/>
      <c r="I1143" s="117"/>
      <c r="J1143" s="117"/>
      <c r="K1143" s="117"/>
      <c r="L1143" s="117"/>
      <c r="M1143" s="118"/>
      <c r="N1143" s="118"/>
      <c r="O1143" s="118"/>
      <c r="P1143" s="118"/>
      <c r="Q1143" s="119"/>
      <c r="R1143" s="119"/>
      <c r="S1143" s="119"/>
      <c r="T1143" s="119"/>
      <c r="U1143" s="110">
        <f t="shared" si="103"/>
        <v>0</v>
      </c>
      <c r="V1143" s="110">
        <f t="shared" si="102"/>
        <v>0</v>
      </c>
      <c r="W1143" s="88"/>
      <c r="X1143" s="111" t="str">
        <f>IF(ISNUMBER(B1143), IF(COUNTIF($B$10:$B1143, B1143)=COUNTIF($B:$B, B1143), "1", "0"), "")</f>
        <v/>
      </c>
      <c r="Y1143" s="112">
        <f t="shared" si="104"/>
        <v>0</v>
      </c>
      <c r="Z1143" s="113" t="str" cm="1">
        <f t="array" ref="Z1143">_xlfn.IFS(S1143="","未応札",S1143&gt;0,"応札")</f>
        <v>未応札</v>
      </c>
      <c r="AA1143" s="113" t="str" cm="1">
        <f t="array" ref="AA1143">_xlfn.IFS(T1143=0,"未約定",T1143=S1143,"約定",T1143&lt;S1143,"一部約定")</f>
        <v>未約定</v>
      </c>
      <c r="AB1143" s="117"/>
      <c r="AC1143" s="114" t="str">
        <f t="shared" si="105"/>
        <v/>
      </c>
      <c r="AD1143" s="115" t="str">
        <f t="shared" si="106"/>
        <v/>
      </c>
      <c r="AE1143" s="116" t="str">
        <f t="shared" si="107"/>
        <v/>
      </c>
    </row>
    <row r="1144" spans="2:31" ht="25.05" customHeight="1">
      <c r="B1144" s="117"/>
      <c r="C1144" s="117" t="s">
        <v>12</v>
      </c>
      <c r="D1144" s="117"/>
      <c r="E1144" s="117"/>
      <c r="F1144" s="117"/>
      <c r="G1144" s="117"/>
      <c r="H1144" s="117"/>
      <c r="I1144" s="117"/>
      <c r="J1144" s="117"/>
      <c r="K1144" s="117"/>
      <c r="L1144" s="117"/>
      <c r="M1144" s="118"/>
      <c r="N1144" s="118"/>
      <c r="O1144" s="118"/>
      <c r="P1144" s="118"/>
      <c r="Q1144" s="119"/>
      <c r="R1144" s="119"/>
      <c r="S1144" s="119"/>
      <c r="T1144" s="119"/>
      <c r="U1144" s="110">
        <f t="shared" si="103"/>
        <v>0</v>
      </c>
      <c r="V1144" s="110">
        <f t="shared" si="102"/>
        <v>0</v>
      </c>
      <c r="W1144" s="88"/>
      <c r="X1144" s="111" t="str">
        <f>IF(ISNUMBER(B1144), IF(COUNTIF($B$10:$B1144, B1144)=COUNTIF($B:$B, B1144), "1", "0"), "")</f>
        <v/>
      </c>
      <c r="Y1144" s="112">
        <f t="shared" si="104"/>
        <v>0</v>
      </c>
      <c r="Z1144" s="113" t="str" cm="1">
        <f t="array" ref="Z1144">_xlfn.IFS(S1144="","未応札",S1144&gt;0,"応札")</f>
        <v>未応札</v>
      </c>
      <c r="AA1144" s="113" t="str" cm="1">
        <f t="array" ref="AA1144">_xlfn.IFS(T1144=0,"未約定",T1144=S1144,"約定",T1144&lt;S1144,"一部約定")</f>
        <v>未約定</v>
      </c>
      <c r="AB1144" s="117"/>
      <c r="AC1144" s="114" t="str">
        <f t="shared" si="105"/>
        <v/>
      </c>
      <c r="AD1144" s="115" t="str">
        <f t="shared" si="106"/>
        <v/>
      </c>
      <c r="AE1144" s="116" t="str">
        <f t="shared" si="107"/>
        <v/>
      </c>
    </row>
    <row r="1145" spans="2:31" ht="25.05" customHeight="1">
      <c r="B1145" s="117"/>
      <c r="C1145" s="117" t="s">
        <v>12</v>
      </c>
      <c r="D1145" s="117"/>
      <c r="E1145" s="117"/>
      <c r="F1145" s="117"/>
      <c r="G1145" s="117"/>
      <c r="H1145" s="117"/>
      <c r="I1145" s="117"/>
      <c r="J1145" s="117"/>
      <c r="K1145" s="117"/>
      <c r="L1145" s="117"/>
      <c r="M1145" s="118"/>
      <c r="N1145" s="118"/>
      <c r="O1145" s="118"/>
      <c r="P1145" s="118"/>
      <c r="Q1145" s="119"/>
      <c r="R1145" s="119"/>
      <c r="S1145" s="119"/>
      <c r="T1145" s="119"/>
      <c r="U1145" s="110">
        <f t="shared" si="103"/>
        <v>0</v>
      </c>
      <c r="V1145" s="110">
        <f t="shared" si="102"/>
        <v>0</v>
      </c>
      <c r="W1145" s="88"/>
      <c r="X1145" s="111" t="str">
        <f>IF(ISNUMBER(B1145), IF(COUNTIF($B$10:$B1145, B1145)=COUNTIF($B:$B, B1145), "1", "0"), "")</f>
        <v/>
      </c>
      <c r="Y1145" s="112">
        <f t="shared" si="104"/>
        <v>0</v>
      </c>
      <c r="Z1145" s="113" t="str" cm="1">
        <f t="array" ref="Z1145">_xlfn.IFS(S1145="","未応札",S1145&gt;0,"応札")</f>
        <v>未応札</v>
      </c>
      <c r="AA1145" s="113" t="str" cm="1">
        <f t="array" ref="AA1145">_xlfn.IFS(T1145=0,"未約定",T1145=S1145,"約定",T1145&lt;S1145,"一部約定")</f>
        <v>未約定</v>
      </c>
      <c r="AB1145" s="117"/>
      <c r="AC1145" s="114" t="str">
        <f t="shared" si="105"/>
        <v/>
      </c>
      <c r="AD1145" s="115" t="str">
        <f t="shared" si="106"/>
        <v/>
      </c>
      <c r="AE1145" s="116" t="str">
        <f t="shared" si="107"/>
        <v/>
      </c>
    </row>
    <row r="1146" spans="2:31" ht="25.05" customHeight="1">
      <c r="B1146" s="117"/>
      <c r="C1146" s="117" t="s">
        <v>12</v>
      </c>
      <c r="D1146" s="117"/>
      <c r="E1146" s="117"/>
      <c r="F1146" s="117"/>
      <c r="G1146" s="117"/>
      <c r="H1146" s="117"/>
      <c r="I1146" s="117"/>
      <c r="J1146" s="117"/>
      <c r="K1146" s="117"/>
      <c r="L1146" s="117"/>
      <c r="M1146" s="118"/>
      <c r="N1146" s="118"/>
      <c r="O1146" s="118"/>
      <c r="P1146" s="118"/>
      <c r="Q1146" s="119"/>
      <c r="R1146" s="119"/>
      <c r="S1146" s="119"/>
      <c r="T1146" s="119"/>
      <c r="U1146" s="110">
        <f t="shared" si="103"/>
        <v>0</v>
      </c>
      <c r="V1146" s="110">
        <f t="shared" si="102"/>
        <v>0</v>
      </c>
      <c r="W1146" s="88"/>
      <c r="X1146" s="111" t="str">
        <f>IF(ISNUMBER(B1146), IF(COUNTIF($B$10:$B1146, B1146)=COUNTIF($B:$B, B1146), "1", "0"), "")</f>
        <v/>
      </c>
      <c r="Y1146" s="112">
        <f t="shared" si="104"/>
        <v>0</v>
      </c>
      <c r="Z1146" s="113" t="str" cm="1">
        <f t="array" ref="Z1146">_xlfn.IFS(S1146="","未応札",S1146&gt;0,"応札")</f>
        <v>未応札</v>
      </c>
      <c r="AA1146" s="113" t="str" cm="1">
        <f t="array" ref="AA1146">_xlfn.IFS(T1146=0,"未約定",T1146=S1146,"約定",T1146&lt;S1146,"一部約定")</f>
        <v>未約定</v>
      </c>
      <c r="AB1146" s="117"/>
      <c r="AC1146" s="114" t="str">
        <f t="shared" si="105"/>
        <v/>
      </c>
      <c r="AD1146" s="115" t="str">
        <f t="shared" si="106"/>
        <v/>
      </c>
      <c r="AE1146" s="116" t="str">
        <f t="shared" si="107"/>
        <v/>
      </c>
    </row>
    <row r="1147" spans="2:31" ht="25.05" customHeight="1">
      <c r="B1147" s="117"/>
      <c r="C1147" s="117" t="s">
        <v>12</v>
      </c>
      <c r="D1147" s="117"/>
      <c r="E1147" s="117"/>
      <c r="F1147" s="117"/>
      <c r="G1147" s="117"/>
      <c r="H1147" s="117"/>
      <c r="I1147" s="117"/>
      <c r="J1147" s="117"/>
      <c r="K1147" s="117"/>
      <c r="L1147" s="117"/>
      <c r="M1147" s="118"/>
      <c r="N1147" s="118"/>
      <c r="O1147" s="118"/>
      <c r="P1147" s="118"/>
      <c r="Q1147" s="119"/>
      <c r="R1147" s="119"/>
      <c r="S1147" s="119"/>
      <c r="T1147" s="119"/>
      <c r="U1147" s="110">
        <f t="shared" si="103"/>
        <v>0</v>
      </c>
      <c r="V1147" s="110">
        <f t="shared" si="102"/>
        <v>0</v>
      </c>
      <c r="W1147" s="88"/>
      <c r="X1147" s="111" t="str">
        <f>IF(ISNUMBER(B1147), IF(COUNTIF($B$10:$B1147, B1147)=COUNTIF($B:$B, B1147), "1", "0"), "")</f>
        <v/>
      </c>
      <c r="Y1147" s="112">
        <f t="shared" si="104"/>
        <v>0</v>
      </c>
      <c r="Z1147" s="113" t="str" cm="1">
        <f t="array" ref="Z1147">_xlfn.IFS(S1147="","未応札",S1147&gt;0,"応札")</f>
        <v>未応札</v>
      </c>
      <c r="AA1147" s="113" t="str" cm="1">
        <f t="array" ref="AA1147">_xlfn.IFS(T1147=0,"未約定",T1147=S1147,"約定",T1147&lt;S1147,"一部約定")</f>
        <v>未約定</v>
      </c>
      <c r="AB1147" s="117"/>
      <c r="AC1147" s="114" t="str">
        <f t="shared" si="105"/>
        <v/>
      </c>
      <c r="AD1147" s="115" t="str">
        <f t="shared" si="106"/>
        <v/>
      </c>
      <c r="AE1147" s="116" t="str">
        <f t="shared" si="107"/>
        <v/>
      </c>
    </row>
    <row r="1148" spans="2:31" ht="25.05" customHeight="1">
      <c r="B1148" s="117"/>
      <c r="C1148" s="117" t="s">
        <v>12</v>
      </c>
      <c r="D1148" s="117"/>
      <c r="E1148" s="117"/>
      <c r="F1148" s="117"/>
      <c r="G1148" s="117"/>
      <c r="H1148" s="117"/>
      <c r="I1148" s="117"/>
      <c r="J1148" s="117"/>
      <c r="K1148" s="117"/>
      <c r="L1148" s="117"/>
      <c r="M1148" s="118"/>
      <c r="N1148" s="118"/>
      <c r="O1148" s="118"/>
      <c r="P1148" s="118"/>
      <c r="Q1148" s="119"/>
      <c r="R1148" s="119"/>
      <c r="S1148" s="119"/>
      <c r="T1148" s="119"/>
      <c r="U1148" s="110">
        <f t="shared" si="103"/>
        <v>0</v>
      </c>
      <c r="V1148" s="110">
        <f t="shared" si="102"/>
        <v>0</v>
      </c>
      <c r="W1148" s="88"/>
      <c r="X1148" s="111" t="str">
        <f>IF(ISNUMBER(B1148), IF(COUNTIF($B$10:$B1148, B1148)=COUNTIF($B:$B, B1148), "1", "0"), "")</f>
        <v/>
      </c>
      <c r="Y1148" s="112">
        <f t="shared" si="104"/>
        <v>0</v>
      </c>
      <c r="Z1148" s="113" t="str" cm="1">
        <f t="array" ref="Z1148">_xlfn.IFS(S1148="","未応札",S1148&gt;0,"応札")</f>
        <v>未応札</v>
      </c>
      <c r="AA1148" s="113" t="str" cm="1">
        <f t="array" ref="AA1148">_xlfn.IFS(T1148=0,"未約定",T1148=S1148,"約定",T1148&lt;S1148,"一部約定")</f>
        <v>未約定</v>
      </c>
      <c r="AB1148" s="117"/>
      <c r="AC1148" s="114" t="str">
        <f t="shared" si="105"/>
        <v/>
      </c>
      <c r="AD1148" s="115" t="str">
        <f t="shared" si="106"/>
        <v/>
      </c>
      <c r="AE1148" s="116" t="str">
        <f t="shared" si="107"/>
        <v/>
      </c>
    </row>
    <row r="1149" spans="2:31" ht="25.05" customHeight="1">
      <c r="B1149" s="117"/>
      <c r="C1149" s="117" t="s">
        <v>12</v>
      </c>
      <c r="D1149" s="117"/>
      <c r="E1149" s="117"/>
      <c r="F1149" s="117"/>
      <c r="G1149" s="117"/>
      <c r="H1149" s="117"/>
      <c r="I1149" s="117"/>
      <c r="J1149" s="117"/>
      <c r="K1149" s="117"/>
      <c r="L1149" s="117"/>
      <c r="M1149" s="118"/>
      <c r="N1149" s="118"/>
      <c r="O1149" s="118"/>
      <c r="P1149" s="118"/>
      <c r="Q1149" s="119"/>
      <c r="R1149" s="119"/>
      <c r="S1149" s="119"/>
      <c r="T1149" s="119"/>
      <c r="U1149" s="110">
        <f t="shared" si="103"/>
        <v>0</v>
      </c>
      <c r="V1149" s="110">
        <f t="shared" si="102"/>
        <v>0</v>
      </c>
      <c r="W1149" s="88"/>
      <c r="X1149" s="111" t="str">
        <f>IF(ISNUMBER(B1149), IF(COUNTIF($B$10:$B1149, B1149)=COUNTIF($B:$B, B1149), "1", "0"), "")</f>
        <v/>
      </c>
      <c r="Y1149" s="112">
        <f t="shared" si="104"/>
        <v>0</v>
      </c>
      <c r="Z1149" s="113" t="str" cm="1">
        <f t="array" ref="Z1149">_xlfn.IFS(S1149="","未応札",S1149&gt;0,"応札")</f>
        <v>未応札</v>
      </c>
      <c r="AA1149" s="113" t="str" cm="1">
        <f t="array" ref="AA1149">_xlfn.IFS(T1149=0,"未約定",T1149=S1149,"約定",T1149&lt;S1149,"一部約定")</f>
        <v>未約定</v>
      </c>
      <c r="AB1149" s="117"/>
      <c r="AC1149" s="114" t="str">
        <f t="shared" si="105"/>
        <v/>
      </c>
      <c r="AD1149" s="115" t="str">
        <f t="shared" si="106"/>
        <v/>
      </c>
      <c r="AE1149" s="116" t="str">
        <f t="shared" si="107"/>
        <v/>
      </c>
    </row>
    <row r="1150" spans="2:31" ht="25.05" customHeight="1">
      <c r="B1150" s="117"/>
      <c r="C1150" s="117" t="s">
        <v>12</v>
      </c>
      <c r="D1150" s="117"/>
      <c r="E1150" s="117"/>
      <c r="F1150" s="117"/>
      <c r="G1150" s="117"/>
      <c r="H1150" s="117"/>
      <c r="I1150" s="117"/>
      <c r="J1150" s="117"/>
      <c r="K1150" s="117"/>
      <c r="L1150" s="117"/>
      <c r="M1150" s="118"/>
      <c r="N1150" s="118"/>
      <c r="O1150" s="118"/>
      <c r="P1150" s="118"/>
      <c r="Q1150" s="119"/>
      <c r="R1150" s="119"/>
      <c r="S1150" s="119"/>
      <c r="T1150" s="119"/>
      <c r="U1150" s="110">
        <f t="shared" si="103"/>
        <v>0</v>
      </c>
      <c r="V1150" s="110">
        <f t="shared" si="102"/>
        <v>0</v>
      </c>
      <c r="W1150" s="88"/>
      <c r="X1150" s="111" t="str">
        <f>IF(ISNUMBER(B1150), IF(COUNTIF($B$10:$B1150, B1150)=COUNTIF($B:$B, B1150), "1", "0"), "")</f>
        <v/>
      </c>
      <c r="Y1150" s="112">
        <f t="shared" si="104"/>
        <v>0</v>
      </c>
      <c r="Z1150" s="113" t="str" cm="1">
        <f t="array" ref="Z1150">_xlfn.IFS(S1150="","未応札",S1150&gt;0,"応札")</f>
        <v>未応札</v>
      </c>
      <c r="AA1150" s="113" t="str" cm="1">
        <f t="array" ref="AA1150">_xlfn.IFS(T1150=0,"未約定",T1150=S1150,"約定",T1150&lt;S1150,"一部約定")</f>
        <v>未約定</v>
      </c>
      <c r="AB1150" s="117"/>
      <c r="AC1150" s="114" t="str">
        <f t="shared" si="105"/>
        <v/>
      </c>
      <c r="AD1150" s="115" t="str">
        <f t="shared" si="106"/>
        <v/>
      </c>
      <c r="AE1150" s="116" t="str">
        <f t="shared" si="107"/>
        <v/>
      </c>
    </row>
    <row r="1151" spans="2:31" ht="25.05" customHeight="1">
      <c r="B1151" s="117"/>
      <c r="C1151" s="117" t="s">
        <v>12</v>
      </c>
      <c r="D1151" s="117"/>
      <c r="E1151" s="117"/>
      <c r="F1151" s="117"/>
      <c r="G1151" s="117"/>
      <c r="H1151" s="117"/>
      <c r="I1151" s="117"/>
      <c r="J1151" s="117"/>
      <c r="K1151" s="117"/>
      <c r="L1151" s="117"/>
      <c r="M1151" s="118"/>
      <c r="N1151" s="118"/>
      <c r="O1151" s="118"/>
      <c r="P1151" s="118"/>
      <c r="Q1151" s="119"/>
      <c r="R1151" s="119"/>
      <c r="S1151" s="119"/>
      <c r="T1151" s="119"/>
      <c r="U1151" s="110">
        <f t="shared" si="103"/>
        <v>0</v>
      </c>
      <c r="V1151" s="110">
        <f t="shared" si="102"/>
        <v>0</v>
      </c>
      <c r="W1151" s="88"/>
      <c r="X1151" s="111" t="str">
        <f>IF(ISNUMBER(B1151), IF(COUNTIF($B$10:$B1151, B1151)=COUNTIF($B:$B, B1151), "1", "0"), "")</f>
        <v/>
      </c>
      <c r="Y1151" s="112">
        <f t="shared" si="104"/>
        <v>0</v>
      </c>
      <c r="Z1151" s="113" t="str" cm="1">
        <f t="array" ref="Z1151">_xlfn.IFS(S1151="","未応札",S1151&gt;0,"応札")</f>
        <v>未応札</v>
      </c>
      <c r="AA1151" s="113" t="str" cm="1">
        <f t="array" ref="AA1151">_xlfn.IFS(T1151=0,"未約定",T1151=S1151,"約定",T1151&lt;S1151,"一部約定")</f>
        <v>未約定</v>
      </c>
      <c r="AB1151" s="117"/>
      <c r="AC1151" s="114" t="str">
        <f t="shared" si="105"/>
        <v/>
      </c>
      <c r="AD1151" s="115" t="str">
        <f t="shared" si="106"/>
        <v/>
      </c>
      <c r="AE1151" s="116" t="str">
        <f t="shared" si="107"/>
        <v/>
      </c>
    </row>
    <row r="1152" spans="2:31" ht="25.05" customHeight="1">
      <c r="B1152" s="117"/>
      <c r="C1152" s="117" t="s">
        <v>12</v>
      </c>
      <c r="D1152" s="117"/>
      <c r="E1152" s="117"/>
      <c r="F1152" s="117"/>
      <c r="G1152" s="117"/>
      <c r="H1152" s="117"/>
      <c r="I1152" s="117"/>
      <c r="J1152" s="117"/>
      <c r="K1152" s="117"/>
      <c r="L1152" s="117"/>
      <c r="M1152" s="118"/>
      <c r="N1152" s="118"/>
      <c r="O1152" s="118"/>
      <c r="P1152" s="118"/>
      <c r="Q1152" s="119"/>
      <c r="R1152" s="119"/>
      <c r="S1152" s="119"/>
      <c r="T1152" s="119"/>
      <c r="U1152" s="110">
        <f t="shared" si="103"/>
        <v>0</v>
      </c>
      <c r="V1152" s="110">
        <f t="shared" si="102"/>
        <v>0</v>
      </c>
      <c r="W1152" s="88"/>
      <c r="X1152" s="111" t="str">
        <f>IF(ISNUMBER(B1152), IF(COUNTIF($B$10:$B1152, B1152)=COUNTIF($B:$B, B1152), "1", "0"), "")</f>
        <v/>
      </c>
      <c r="Y1152" s="112">
        <f t="shared" si="104"/>
        <v>0</v>
      </c>
      <c r="Z1152" s="113" t="str" cm="1">
        <f t="array" ref="Z1152">_xlfn.IFS(S1152="","未応札",S1152&gt;0,"応札")</f>
        <v>未応札</v>
      </c>
      <c r="AA1152" s="113" t="str" cm="1">
        <f t="array" ref="AA1152">_xlfn.IFS(T1152=0,"未約定",T1152=S1152,"約定",T1152&lt;S1152,"一部約定")</f>
        <v>未約定</v>
      </c>
      <c r="AB1152" s="117"/>
      <c r="AC1152" s="114" t="str">
        <f t="shared" si="105"/>
        <v/>
      </c>
      <c r="AD1152" s="115" t="str">
        <f t="shared" si="106"/>
        <v/>
      </c>
      <c r="AE1152" s="116" t="str">
        <f t="shared" si="107"/>
        <v/>
      </c>
    </row>
    <row r="1153" spans="2:31" ht="25.05" customHeight="1">
      <c r="B1153" s="117"/>
      <c r="C1153" s="117" t="s">
        <v>12</v>
      </c>
      <c r="D1153" s="117"/>
      <c r="E1153" s="117"/>
      <c r="F1153" s="117"/>
      <c r="G1153" s="117"/>
      <c r="H1153" s="117"/>
      <c r="I1153" s="117"/>
      <c r="J1153" s="117"/>
      <c r="K1153" s="117"/>
      <c r="L1153" s="117"/>
      <c r="M1153" s="118"/>
      <c r="N1153" s="118"/>
      <c r="O1153" s="118"/>
      <c r="P1153" s="118"/>
      <c r="Q1153" s="119"/>
      <c r="R1153" s="119"/>
      <c r="S1153" s="119"/>
      <c r="T1153" s="119"/>
      <c r="U1153" s="110">
        <f t="shared" si="103"/>
        <v>0</v>
      </c>
      <c r="V1153" s="110">
        <f t="shared" si="102"/>
        <v>0</v>
      </c>
      <c r="W1153" s="88"/>
      <c r="X1153" s="111" t="str">
        <f>IF(ISNUMBER(B1153), IF(COUNTIF($B$10:$B1153, B1153)=COUNTIF($B:$B, B1153), "1", "0"), "")</f>
        <v/>
      </c>
      <c r="Y1153" s="112">
        <f t="shared" si="104"/>
        <v>0</v>
      </c>
      <c r="Z1153" s="113" t="str" cm="1">
        <f t="array" ref="Z1153">_xlfn.IFS(S1153="","未応札",S1153&gt;0,"応札")</f>
        <v>未応札</v>
      </c>
      <c r="AA1153" s="113" t="str" cm="1">
        <f t="array" ref="AA1153">_xlfn.IFS(T1153=0,"未約定",T1153=S1153,"約定",T1153&lt;S1153,"一部約定")</f>
        <v>未約定</v>
      </c>
      <c r="AB1153" s="117"/>
      <c r="AC1153" s="114" t="str">
        <f t="shared" si="105"/>
        <v/>
      </c>
      <c r="AD1153" s="115" t="str">
        <f t="shared" si="106"/>
        <v/>
      </c>
      <c r="AE1153" s="116" t="str">
        <f t="shared" si="107"/>
        <v/>
      </c>
    </row>
    <row r="1154" spans="2:31" ht="25.05" customHeight="1">
      <c r="B1154" s="117"/>
      <c r="C1154" s="117" t="s">
        <v>12</v>
      </c>
      <c r="D1154" s="117"/>
      <c r="E1154" s="117"/>
      <c r="F1154" s="117"/>
      <c r="G1154" s="117"/>
      <c r="H1154" s="117"/>
      <c r="I1154" s="117"/>
      <c r="J1154" s="117"/>
      <c r="K1154" s="117"/>
      <c r="L1154" s="117"/>
      <c r="M1154" s="118"/>
      <c r="N1154" s="118"/>
      <c r="O1154" s="118"/>
      <c r="P1154" s="118"/>
      <c r="Q1154" s="119"/>
      <c r="R1154" s="119"/>
      <c r="S1154" s="119"/>
      <c r="T1154" s="119"/>
      <c r="U1154" s="110">
        <f t="shared" si="103"/>
        <v>0</v>
      </c>
      <c r="V1154" s="110">
        <f t="shared" si="102"/>
        <v>0</v>
      </c>
      <c r="W1154" s="88"/>
      <c r="X1154" s="111" t="str">
        <f>IF(ISNUMBER(B1154), IF(COUNTIF($B$10:$B1154, B1154)=COUNTIF($B:$B, B1154), "1", "0"), "")</f>
        <v/>
      </c>
      <c r="Y1154" s="112">
        <f t="shared" si="104"/>
        <v>0</v>
      </c>
      <c r="Z1154" s="113" t="str" cm="1">
        <f t="array" ref="Z1154">_xlfn.IFS(S1154="","未応札",S1154&gt;0,"応札")</f>
        <v>未応札</v>
      </c>
      <c r="AA1154" s="113" t="str" cm="1">
        <f t="array" ref="AA1154">_xlfn.IFS(T1154=0,"未約定",T1154=S1154,"約定",T1154&lt;S1154,"一部約定")</f>
        <v>未約定</v>
      </c>
      <c r="AB1154" s="117"/>
      <c r="AC1154" s="114" t="str">
        <f t="shared" si="105"/>
        <v/>
      </c>
      <c r="AD1154" s="115" t="str">
        <f t="shared" si="106"/>
        <v/>
      </c>
      <c r="AE1154" s="116" t="str">
        <f t="shared" si="107"/>
        <v/>
      </c>
    </row>
    <row r="1155" spans="2:31" ht="25.05" customHeight="1">
      <c r="B1155" s="117"/>
      <c r="C1155" s="117" t="s">
        <v>12</v>
      </c>
      <c r="D1155" s="117"/>
      <c r="E1155" s="117"/>
      <c r="F1155" s="117"/>
      <c r="G1155" s="117"/>
      <c r="H1155" s="117"/>
      <c r="I1155" s="117"/>
      <c r="J1155" s="117"/>
      <c r="K1155" s="117"/>
      <c r="L1155" s="117"/>
      <c r="M1155" s="118"/>
      <c r="N1155" s="118"/>
      <c r="O1155" s="118"/>
      <c r="P1155" s="118"/>
      <c r="Q1155" s="119"/>
      <c r="R1155" s="119"/>
      <c r="S1155" s="119"/>
      <c r="T1155" s="119"/>
      <c r="U1155" s="110">
        <f t="shared" si="103"/>
        <v>0</v>
      </c>
      <c r="V1155" s="110">
        <f t="shared" si="102"/>
        <v>0</v>
      </c>
      <c r="W1155" s="88"/>
      <c r="X1155" s="111" t="str">
        <f>IF(ISNUMBER(B1155), IF(COUNTIF($B$10:$B1155, B1155)=COUNTIF($B:$B, B1155), "1", "0"), "")</f>
        <v/>
      </c>
      <c r="Y1155" s="112">
        <f t="shared" si="104"/>
        <v>0</v>
      </c>
      <c r="Z1155" s="113" t="str" cm="1">
        <f t="array" ref="Z1155">_xlfn.IFS(S1155="","未応札",S1155&gt;0,"応札")</f>
        <v>未応札</v>
      </c>
      <c r="AA1155" s="113" t="str" cm="1">
        <f t="array" ref="AA1155">_xlfn.IFS(T1155=0,"未約定",T1155=S1155,"約定",T1155&lt;S1155,"一部約定")</f>
        <v>未約定</v>
      </c>
      <c r="AB1155" s="117"/>
      <c r="AC1155" s="114" t="str">
        <f t="shared" si="105"/>
        <v/>
      </c>
      <c r="AD1155" s="115" t="str">
        <f t="shared" si="106"/>
        <v/>
      </c>
      <c r="AE1155" s="116" t="str">
        <f t="shared" si="107"/>
        <v/>
      </c>
    </row>
    <row r="1156" spans="2:31" ht="25.05" customHeight="1">
      <c r="B1156" s="117"/>
      <c r="C1156" s="117" t="s">
        <v>12</v>
      </c>
      <c r="D1156" s="117"/>
      <c r="E1156" s="117"/>
      <c r="F1156" s="117"/>
      <c r="G1156" s="117"/>
      <c r="H1156" s="117"/>
      <c r="I1156" s="117"/>
      <c r="J1156" s="117"/>
      <c r="K1156" s="117"/>
      <c r="L1156" s="117"/>
      <c r="M1156" s="118"/>
      <c r="N1156" s="118"/>
      <c r="O1156" s="118"/>
      <c r="P1156" s="118"/>
      <c r="Q1156" s="119"/>
      <c r="R1156" s="119"/>
      <c r="S1156" s="119"/>
      <c r="T1156" s="119"/>
      <c r="U1156" s="110">
        <f t="shared" si="103"/>
        <v>0</v>
      </c>
      <c r="V1156" s="110">
        <f t="shared" si="102"/>
        <v>0</v>
      </c>
      <c r="W1156" s="88"/>
      <c r="X1156" s="111" t="str">
        <f>IF(ISNUMBER(B1156), IF(COUNTIF($B$10:$B1156, B1156)=COUNTIF($B:$B, B1156), "1", "0"), "")</f>
        <v/>
      </c>
      <c r="Y1156" s="112">
        <f t="shared" si="104"/>
        <v>0</v>
      </c>
      <c r="Z1156" s="113" t="str" cm="1">
        <f t="array" ref="Z1156">_xlfn.IFS(S1156="","未応札",S1156&gt;0,"応札")</f>
        <v>未応札</v>
      </c>
      <c r="AA1156" s="113" t="str" cm="1">
        <f t="array" ref="AA1156">_xlfn.IFS(T1156=0,"未約定",T1156=S1156,"約定",T1156&lt;S1156,"一部約定")</f>
        <v>未約定</v>
      </c>
      <c r="AB1156" s="117"/>
      <c r="AC1156" s="114" t="str">
        <f t="shared" si="105"/>
        <v/>
      </c>
      <c r="AD1156" s="115" t="str">
        <f t="shared" si="106"/>
        <v/>
      </c>
      <c r="AE1156" s="116" t="str">
        <f t="shared" si="107"/>
        <v/>
      </c>
    </row>
    <row r="1157" spans="2:31" ht="25.05" customHeight="1">
      <c r="B1157" s="117"/>
      <c r="C1157" s="117" t="s">
        <v>12</v>
      </c>
      <c r="D1157" s="117"/>
      <c r="E1157" s="117"/>
      <c r="F1157" s="117"/>
      <c r="G1157" s="117"/>
      <c r="H1157" s="117"/>
      <c r="I1157" s="117"/>
      <c r="J1157" s="117"/>
      <c r="K1157" s="117"/>
      <c r="L1157" s="117"/>
      <c r="M1157" s="118"/>
      <c r="N1157" s="118"/>
      <c r="O1157" s="118"/>
      <c r="P1157" s="118"/>
      <c r="Q1157" s="119"/>
      <c r="R1157" s="119"/>
      <c r="S1157" s="119"/>
      <c r="T1157" s="119"/>
      <c r="U1157" s="110">
        <f t="shared" si="103"/>
        <v>0</v>
      </c>
      <c r="V1157" s="110">
        <f t="shared" si="102"/>
        <v>0</v>
      </c>
      <c r="W1157" s="88"/>
      <c r="X1157" s="111" t="str">
        <f>IF(ISNUMBER(B1157), IF(COUNTIF($B$10:$B1157, B1157)=COUNTIF($B:$B, B1157), "1", "0"), "")</f>
        <v/>
      </c>
      <c r="Y1157" s="112">
        <f t="shared" si="104"/>
        <v>0</v>
      </c>
      <c r="Z1157" s="113" t="str" cm="1">
        <f t="array" ref="Z1157">_xlfn.IFS(S1157="","未応札",S1157&gt;0,"応札")</f>
        <v>未応札</v>
      </c>
      <c r="AA1157" s="113" t="str" cm="1">
        <f t="array" ref="AA1157">_xlfn.IFS(T1157=0,"未約定",T1157=S1157,"約定",T1157&lt;S1157,"一部約定")</f>
        <v>未約定</v>
      </c>
      <c r="AB1157" s="117"/>
      <c r="AC1157" s="114" t="str">
        <f t="shared" si="105"/>
        <v/>
      </c>
      <c r="AD1157" s="115" t="str">
        <f t="shared" si="106"/>
        <v/>
      </c>
      <c r="AE1157" s="116" t="str">
        <f t="shared" si="107"/>
        <v/>
      </c>
    </row>
    <row r="1158" spans="2:31" ht="25.05" customHeight="1">
      <c r="B1158" s="117"/>
      <c r="C1158" s="117" t="s">
        <v>12</v>
      </c>
      <c r="D1158" s="117"/>
      <c r="E1158" s="117"/>
      <c r="F1158" s="117"/>
      <c r="G1158" s="117"/>
      <c r="H1158" s="117"/>
      <c r="I1158" s="117"/>
      <c r="J1158" s="117"/>
      <c r="K1158" s="117"/>
      <c r="L1158" s="117"/>
      <c r="M1158" s="118"/>
      <c r="N1158" s="118"/>
      <c r="O1158" s="118"/>
      <c r="P1158" s="118"/>
      <c r="Q1158" s="119"/>
      <c r="R1158" s="119"/>
      <c r="S1158" s="119"/>
      <c r="T1158" s="119"/>
      <c r="U1158" s="110">
        <f t="shared" si="103"/>
        <v>0</v>
      </c>
      <c r="V1158" s="110">
        <f t="shared" si="102"/>
        <v>0</v>
      </c>
      <c r="W1158" s="88"/>
      <c r="X1158" s="111" t="str">
        <f>IF(ISNUMBER(B1158), IF(COUNTIF($B$10:$B1158, B1158)=COUNTIF($B:$B, B1158), "1", "0"), "")</f>
        <v/>
      </c>
      <c r="Y1158" s="112">
        <f t="shared" si="104"/>
        <v>0</v>
      </c>
      <c r="Z1158" s="113" t="str" cm="1">
        <f t="array" ref="Z1158">_xlfn.IFS(S1158="","未応札",S1158&gt;0,"応札")</f>
        <v>未応札</v>
      </c>
      <c r="AA1158" s="113" t="str" cm="1">
        <f t="array" ref="AA1158">_xlfn.IFS(T1158=0,"未約定",T1158=S1158,"約定",T1158&lt;S1158,"一部約定")</f>
        <v>未約定</v>
      </c>
      <c r="AB1158" s="117"/>
      <c r="AC1158" s="114" t="str">
        <f t="shared" si="105"/>
        <v/>
      </c>
      <c r="AD1158" s="115" t="str">
        <f t="shared" si="106"/>
        <v/>
      </c>
      <c r="AE1158" s="116" t="str">
        <f t="shared" si="107"/>
        <v/>
      </c>
    </row>
    <row r="1159" spans="2:31" ht="25.05" customHeight="1">
      <c r="B1159" s="117"/>
      <c r="C1159" s="117" t="s">
        <v>12</v>
      </c>
      <c r="D1159" s="117"/>
      <c r="E1159" s="117"/>
      <c r="F1159" s="117"/>
      <c r="G1159" s="117"/>
      <c r="H1159" s="117"/>
      <c r="I1159" s="117"/>
      <c r="J1159" s="117"/>
      <c r="K1159" s="117"/>
      <c r="L1159" s="117"/>
      <c r="M1159" s="118"/>
      <c r="N1159" s="118"/>
      <c r="O1159" s="118"/>
      <c r="P1159" s="118"/>
      <c r="Q1159" s="119"/>
      <c r="R1159" s="119"/>
      <c r="S1159" s="119"/>
      <c r="T1159" s="119"/>
      <c r="U1159" s="110">
        <f t="shared" si="103"/>
        <v>0</v>
      </c>
      <c r="V1159" s="110">
        <f t="shared" si="102"/>
        <v>0</v>
      </c>
      <c r="W1159" s="88"/>
      <c r="X1159" s="111" t="str">
        <f>IF(ISNUMBER(B1159), IF(COUNTIF($B$10:$B1159, B1159)=COUNTIF($B:$B, B1159), "1", "0"), "")</f>
        <v/>
      </c>
      <c r="Y1159" s="112">
        <f t="shared" si="104"/>
        <v>0</v>
      </c>
      <c r="Z1159" s="113" t="str" cm="1">
        <f t="array" ref="Z1159">_xlfn.IFS(S1159="","未応札",S1159&gt;0,"応札")</f>
        <v>未応札</v>
      </c>
      <c r="AA1159" s="113" t="str" cm="1">
        <f t="array" ref="AA1159">_xlfn.IFS(T1159=0,"未約定",T1159=S1159,"約定",T1159&lt;S1159,"一部約定")</f>
        <v>未約定</v>
      </c>
      <c r="AB1159" s="117"/>
      <c r="AC1159" s="114" t="str">
        <f t="shared" si="105"/>
        <v/>
      </c>
      <c r="AD1159" s="115" t="str">
        <f t="shared" si="106"/>
        <v/>
      </c>
      <c r="AE1159" s="116" t="str">
        <f t="shared" si="107"/>
        <v/>
      </c>
    </row>
    <row r="1160" spans="2:31" ht="25.05" customHeight="1">
      <c r="B1160" s="117"/>
      <c r="C1160" s="117" t="s">
        <v>12</v>
      </c>
      <c r="D1160" s="117"/>
      <c r="E1160" s="117"/>
      <c r="F1160" s="117"/>
      <c r="G1160" s="117"/>
      <c r="H1160" s="117"/>
      <c r="I1160" s="117"/>
      <c r="J1160" s="117"/>
      <c r="K1160" s="117"/>
      <c r="L1160" s="117"/>
      <c r="M1160" s="118"/>
      <c r="N1160" s="118"/>
      <c r="O1160" s="118"/>
      <c r="P1160" s="118"/>
      <c r="Q1160" s="119"/>
      <c r="R1160" s="119"/>
      <c r="S1160" s="119"/>
      <c r="T1160" s="119"/>
      <c r="U1160" s="110">
        <f t="shared" si="103"/>
        <v>0</v>
      </c>
      <c r="V1160" s="110">
        <f t="shared" si="102"/>
        <v>0</v>
      </c>
      <c r="W1160" s="88"/>
      <c r="X1160" s="111" t="str">
        <f>IF(ISNUMBER(B1160), IF(COUNTIF($B$10:$B1160, B1160)=COUNTIF($B:$B, B1160), "1", "0"), "")</f>
        <v/>
      </c>
      <c r="Y1160" s="112">
        <f t="shared" si="104"/>
        <v>0</v>
      </c>
      <c r="Z1160" s="113" t="str" cm="1">
        <f t="array" ref="Z1160">_xlfn.IFS(S1160="","未応札",S1160&gt;0,"応札")</f>
        <v>未応札</v>
      </c>
      <c r="AA1160" s="113" t="str" cm="1">
        <f t="array" ref="AA1160">_xlfn.IFS(T1160=0,"未約定",T1160=S1160,"約定",T1160&lt;S1160,"一部約定")</f>
        <v>未約定</v>
      </c>
      <c r="AB1160" s="117"/>
      <c r="AC1160" s="114" t="str">
        <f t="shared" si="105"/>
        <v/>
      </c>
      <c r="AD1160" s="115" t="str">
        <f t="shared" si="106"/>
        <v/>
      </c>
      <c r="AE1160" s="116" t="str">
        <f t="shared" si="107"/>
        <v/>
      </c>
    </row>
    <row r="1161" spans="2:31" ht="25.05" customHeight="1">
      <c r="B1161" s="117"/>
      <c r="C1161" s="117" t="s">
        <v>12</v>
      </c>
      <c r="D1161" s="117"/>
      <c r="E1161" s="117"/>
      <c r="F1161" s="117"/>
      <c r="G1161" s="117"/>
      <c r="H1161" s="117"/>
      <c r="I1161" s="117"/>
      <c r="J1161" s="117"/>
      <c r="K1161" s="117"/>
      <c r="L1161" s="117"/>
      <c r="M1161" s="118"/>
      <c r="N1161" s="118"/>
      <c r="O1161" s="118"/>
      <c r="P1161" s="118"/>
      <c r="Q1161" s="119"/>
      <c r="R1161" s="119"/>
      <c r="S1161" s="119"/>
      <c r="T1161" s="119"/>
      <c r="U1161" s="110">
        <f t="shared" si="103"/>
        <v>0</v>
      </c>
      <c r="V1161" s="110">
        <f t="shared" si="102"/>
        <v>0</v>
      </c>
      <c r="W1161" s="88"/>
      <c r="X1161" s="111" t="str">
        <f>IF(ISNUMBER(B1161), IF(COUNTIF($B$10:$B1161, B1161)=COUNTIF($B:$B, B1161), "1", "0"), "")</f>
        <v/>
      </c>
      <c r="Y1161" s="112">
        <f t="shared" si="104"/>
        <v>0</v>
      </c>
      <c r="Z1161" s="113" t="str" cm="1">
        <f t="array" ref="Z1161">_xlfn.IFS(S1161="","未応札",S1161&gt;0,"応札")</f>
        <v>未応札</v>
      </c>
      <c r="AA1161" s="113" t="str" cm="1">
        <f t="array" ref="AA1161">_xlfn.IFS(T1161=0,"未約定",T1161=S1161,"約定",T1161&lt;S1161,"一部約定")</f>
        <v>未約定</v>
      </c>
      <c r="AB1161" s="117"/>
      <c r="AC1161" s="114" t="str">
        <f t="shared" si="105"/>
        <v/>
      </c>
      <c r="AD1161" s="115" t="str">
        <f t="shared" si="106"/>
        <v/>
      </c>
      <c r="AE1161" s="116" t="str">
        <f t="shared" si="107"/>
        <v/>
      </c>
    </row>
    <row r="1162" spans="2:31" ht="25.05" customHeight="1">
      <c r="B1162" s="117"/>
      <c r="C1162" s="117" t="s">
        <v>12</v>
      </c>
      <c r="D1162" s="117"/>
      <c r="E1162" s="117"/>
      <c r="F1162" s="117"/>
      <c r="G1162" s="117"/>
      <c r="H1162" s="117"/>
      <c r="I1162" s="117"/>
      <c r="J1162" s="117"/>
      <c r="K1162" s="117"/>
      <c r="L1162" s="117"/>
      <c r="M1162" s="118"/>
      <c r="N1162" s="118"/>
      <c r="O1162" s="118"/>
      <c r="P1162" s="118"/>
      <c r="Q1162" s="119"/>
      <c r="R1162" s="119"/>
      <c r="S1162" s="119"/>
      <c r="T1162" s="119"/>
      <c r="U1162" s="110">
        <f t="shared" si="103"/>
        <v>0</v>
      </c>
      <c r="V1162" s="110">
        <f t="shared" ref="V1162:V1225" si="108">IF(W1162 &gt; 0, SUMIFS(U:U, B:B, B1162, Y:Y, 1), 0)</f>
        <v>0</v>
      </c>
      <c r="W1162" s="88"/>
      <c r="X1162" s="111" t="str">
        <f>IF(ISNUMBER(B1162), IF(COUNTIF($B$10:$B1162, B1162)=COUNTIF($B:$B, B1162), "1", "0"), "")</f>
        <v/>
      </c>
      <c r="Y1162" s="112">
        <f t="shared" si="104"/>
        <v>0</v>
      </c>
      <c r="Z1162" s="113" t="str" cm="1">
        <f t="array" ref="Z1162">_xlfn.IFS(S1162="","未応札",S1162&gt;0,"応札")</f>
        <v>未応札</v>
      </c>
      <c r="AA1162" s="113" t="str" cm="1">
        <f t="array" ref="AA1162">_xlfn.IFS(T1162=0,"未約定",T1162=S1162,"約定",T1162&lt;S1162,"一部約定")</f>
        <v>未約定</v>
      </c>
      <c r="AB1162" s="117"/>
      <c r="AC1162" s="114" t="str">
        <f t="shared" si="105"/>
        <v/>
      </c>
      <c r="AD1162" s="115" t="str">
        <f t="shared" si="106"/>
        <v/>
      </c>
      <c r="AE1162" s="116" t="str">
        <f t="shared" si="107"/>
        <v/>
      </c>
    </row>
    <row r="1163" spans="2:31" ht="25.05" customHeight="1">
      <c r="B1163" s="117"/>
      <c r="C1163" s="117" t="s">
        <v>12</v>
      </c>
      <c r="D1163" s="117"/>
      <c r="E1163" s="117"/>
      <c r="F1163" s="117"/>
      <c r="G1163" s="117"/>
      <c r="H1163" s="117"/>
      <c r="I1163" s="117"/>
      <c r="J1163" s="117"/>
      <c r="K1163" s="117"/>
      <c r="L1163" s="117"/>
      <c r="M1163" s="118"/>
      <c r="N1163" s="118"/>
      <c r="O1163" s="118"/>
      <c r="P1163" s="118"/>
      <c r="Q1163" s="119"/>
      <c r="R1163" s="119"/>
      <c r="S1163" s="119"/>
      <c r="T1163" s="119"/>
      <c r="U1163" s="110">
        <f t="shared" ref="U1163:U1226" si="109">P1163*R1163</f>
        <v>0</v>
      </c>
      <c r="V1163" s="110">
        <f t="shared" si="108"/>
        <v>0</v>
      </c>
      <c r="W1163" s="88"/>
      <c r="X1163" s="111" t="str">
        <f>IF(ISNUMBER(B1163), IF(COUNTIF($B$10:$B1163, B1163)=COUNTIF($B:$B, B1163), "1", "0"), "")</f>
        <v/>
      </c>
      <c r="Y1163" s="112">
        <f t="shared" ref="Y1163:Y1226" si="110">IF(OR(C1163="約定間全量不落(約定間停止・再起動)",
       C1163="約定間全量不落(余力活用契約で最低出力維持)",
       C1163="持ち下げ・起動供出機:約定間全量不落(約定間停止・再起動)",
       C1163="持ち下げ・起動供出機:約定間全量不落(余力活用契約で最低出力維持)"), 1, 0)</f>
        <v>0</v>
      </c>
      <c r="Z1163" s="113" t="str" cm="1">
        <f t="array" ref="Z1163">_xlfn.IFS(S1163="","未応札",S1163&gt;0,"応札")</f>
        <v>未応札</v>
      </c>
      <c r="AA1163" s="113" t="str" cm="1">
        <f t="array" ref="AA1163">_xlfn.IFS(T1163=0,"未約定",T1163=S1163,"約定",T1163&lt;S1163,"一部約定")</f>
        <v>未約定</v>
      </c>
      <c r="AB1163" s="117"/>
      <c r="AC1163" s="114" t="str">
        <f t="shared" ref="AC1163:AC1226" si="111">IF(Z1163="応札",
IF(AA1163="未約定",
IF(OR(G1163="該当(起動供出機)", G1163="該当(持ち下げ供出機)"), O1163*S1163, M1163*S1163),
IF(AA1163="一部約定",
IF(OR(G1163="該当(起動供出機)", G1163="該当(持ち下げ供出機)"), O1163*(S1163-T1163), M1163*(S1163-T1163)),
"")
),
""
)</f>
        <v/>
      </c>
      <c r="AD1163" s="115" t="str">
        <f t="shared" ref="AD1163:AD1226" si="112">IF(Q1163=0,"", IF(OR(AA1163="一部約定", AA1163="未約定"), P1163*(S1163-T1163), ""))</f>
        <v/>
      </c>
      <c r="AE1163" s="116" t="str">
        <f t="shared" ref="AE1163:AE1226" si="113">IF(AND(Z1163="応札",AA1163="未約定"), IF(V1163&lt;&gt;0, IF(W1163&lt;V1163, IF(W1163&lt;&gt;0, W1163, ""), IF(V1163&lt;&gt;0, V1163, "")), IF(W1163&lt;&gt;0, W1163, "")), "")</f>
        <v/>
      </c>
    </row>
    <row r="1164" spans="2:31" ht="25.05" customHeight="1">
      <c r="B1164" s="117"/>
      <c r="C1164" s="117" t="s">
        <v>12</v>
      </c>
      <c r="D1164" s="117"/>
      <c r="E1164" s="117"/>
      <c r="F1164" s="117"/>
      <c r="G1164" s="117"/>
      <c r="H1164" s="117"/>
      <c r="I1164" s="117"/>
      <c r="J1164" s="117"/>
      <c r="K1164" s="117"/>
      <c r="L1164" s="117"/>
      <c r="M1164" s="118"/>
      <c r="N1164" s="118"/>
      <c r="O1164" s="118"/>
      <c r="P1164" s="118"/>
      <c r="Q1164" s="119"/>
      <c r="R1164" s="119"/>
      <c r="S1164" s="119"/>
      <c r="T1164" s="119"/>
      <c r="U1164" s="110">
        <f t="shared" si="109"/>
        <v>0</v>
      </c>
      <c r="V1164" s="110">
        <f t="shared" si="108"/>
        <v>0</v>
      </c>
      <c r="W1164" s="88"/>
      <c r="X1164" s="111" t="str">
        <f>IF(ISNUMBER(B1164), IF(COUNTIF($B$10:$B1164, B1164)=COUNTIF($B:$B, B1164), "1", "0"), "")</f>
        <v/>
      </c>
      <c r="Y1164" s="112">
        <f t="shared" si="110"/>
        <v>0</v>
      </c>
      <c r="Z1164" s="113" t="str" cm="1">
        <f t="array" ref="Z1164">_xlfn.IFS(S1164="","未応札",S1164&gt;0,"応札")</f>
        <v>未応札</v>
      </c>
      <c r="AA1164" s="113" t="str" cm="1">
        <f t="array" ref="AA1164">_xlfn.IFS(T1164=0,"未約定",T1164=S1164,"約定",T1164&lt;S1164,"一部約定")</f>
        <v>未約定</v>
      </c>
      <c r="AB1164" s="117"/>
      <c r="AC1164" s="114" t="str">
        <f t="shared" si="111"/>
        <v/>
      </c>
      <c r="AD1164" s="115" t="str">
        <f t="shared" si="112"/>
        <v/>
      </c>
      <c r="AE1164" s="116" t="str">
        <f t="shared" si="113"/>
        <v/>
      </c>
    </row>
    <row r="1165" spans="2:31" ht="25.05" customHeight="1">
      <c r="B1165" s="117"/>
      <c r="C1165" s="117" t="s">
        <v>12</v>
      </c>
      <c r="D1165" s="117"/>
      <c r="E1165" s="117"/>
      <c r="F1165" s="117"/>
      <c r="G1165" s="117"/>
      <c r="H1165" s="117"/>
      <c r="I1165" s="117"/>
      <c r="J1165" s="117"/>
      <c r="K1165" s="117"/>
      <c r="L1165" s="117"/>
      <c r="M1165" s="118"/>
      <c r="N1165" s="118"/>
      <c r="O1165" s="118"/>
      <c r="P1165" s="118"/>
      <c r="Q1165" s="119"/>
      <c r="R1165" s="119"/>
      <c r="S1165" s="119"/>
      <c r="T1165" s="119"/>
      <c r="U1165" s="110">
        <f t="shared" si="109"/>
        <v>0</v>
      </c>
      <c r="V1165" s="110">
        <f t="shared" si="108"/>
        <v>0</v>
      </c>
      <c r="W1165" s="88"/>
      <c r="X1165" s="111" t="str">
        <f>IF(ISNUMBER(B1165), IF(COUNTIF($B$10:$B1165, B1165)=COUNTIF($B:$B, B1165), "1", "0"), "")</f>
        <v/>
      </c>
      <c r="Y1165" s="112">
        <f t="shared" si="110"/>
        <v>0</v>
      </c>
      <c r="Z1165" s="113" t="str" cm="1">
        <f t="array" ref="Z1165">_xlfn.IFS(S1165="","未応札",S1165&gt;0,"応札")</f>
        <v>未応札</v>
      </c>
      <c r="AA1165" s="113" t="str" cm="1">
        <f t="array" ref="AA1165">_xlfn.IFS(T1165=0,"未約定",T1165=S1165,"約定",T1165&lt;S1165,"一部約定")</f>
        <v>未約定</v>
      </c>
      <c r="AB1165" s="117"/>
      <c r="AC1165" s="114" t="str">
        <f t="shared" si="111"/>
        <v/>
      </c>
      <c r="AD1165" s="115" t="str">
        <f t="shared" si="112"/>
        <v/>
      </c>
      <c r="AE1165" s="116" t="str">
        <f t="shared" si="113"/>
        <v/>
      </c>
    </row>
    <row r="1166" spans="2:31" ht="25.05" customHeight="1">
      <c r="B1166" s="117"/>
      <c r="C1166" s="117" t="s">
        <v>12</v>
      </c>
      <c r="D1166" s="117"/>
      <c r="E1166" s="117"/>
      <c r="F1166" s="117"/>
      <c r="G1166" s="117"/>
      <c r="H1166" s="117"/>
      <c r="I1166" s="117"/>
      <c r="J1166" s="117"/>
      <c r="K1166" s="117"/>
      <c r="L1166" s="117"/>
      <c r="M1166" s="118"/>
      <c r="N1166" s="118"/>
      <c r="O1166" s="118"/>
      <c r="P1166" s="118"/>
      <c r="Q1166" s="119"/>
      <c r="R1166" s="119"/>
      <c r="S1166" s="119"/>
      <c r="T1166" s="119"/>
      <c r="U1166" s="110">
        <f t="shared" si="109"/>
        <v>0</v>
      </c>
      <c r="V1166" s="110">
        <f t="shared" si="108"/>
        <v>0</v>
      </c>
      <c r="W1166" s="88"/>
      <c r="X1166" s="111" t="str">
        <f>IF(ISNUMBER(B1166), IF(COUNTIF($B$10:$B1166, B1166)=COUNTIF($B:$B, B1166), "1", "0"), "")</f>
        <v/>
      </c>
      <c r="Y1166" s="112">
        <f t="shared" si="110"/>
        <v>0</v>
      </c>
      <c r="Z1166" s="113" t="str" cm="1">
        <f t="array" ref="Z1166">_xlfn.IFS(S1166="","未応札",S1166&gt;0,"応札")</f>
        <v>未応札</v>
      </c>
      <c r="AA1166" s="113" t="str" cm="1">
        <f t="array" ref="AA1166">_xlfn.IFS(T1166=0,"未約定",T1166=S1166,"約定",T1166&lt;S1166,"一部約定")</f>
        <v>未約定</v>
      </c>
      <c r="AB1166" s="117"/>
      <c r="AC1166" s="114" t="str">
        <f t="shared" si="111"/>
        <v/>
      </c>
      <c r="AD1166" s="115" t="str">
        <f t="shared" si="112"/>
        <v/>
      </c>
      <c r="AE1166" s="116" t="str">
        <f t="shared" si="113"/>
        <v/>
      </c>
    </row>
    <row r="1167" spans="2:31" ht="25.05" customHeight="1">
      <c r="B1167" s="117"/>
      <c r="C1167" s="117" t="s">
        <v>12</v>
      </c>
      <c r="D1167" s="117"/>
      <c r="E1167" s="117"/>
      <c r="F1167" s="117"/>
      <c r="G1167" s="117"/>
      <c r="H1167" s="117"/>
      <c r="I1167" s="117"/>
      <c r="J1167" s="117"/>
      <c r="K1167" s="117"/>
      <c r="L1167" s="117"/>
      <c r="M1167" s="118"/>
      <c r="N1167" s="118"/>
      <c r="O1167" s="118"/>
      <c r="P1167" s="118"/>
      <c r="Q1167" s="119"/>
      <c r="R1167" s="119"/>
      <c r="S1167" s="119"/>
      <c r="T1167" s="119"/>
      <c r="U1167" s="110">
        <f t="shared" si="109"/>
        <v>0</v>
      </c>
      <c r="V1167" s="110">
        <f t="shared" si="108"/>
        <v>0</v>
      </c>
      <c r="W1167" s="88"/>
      <c r="X1167" s="111" t="str">
        <f>IF(ISNUMBER(B1167), IF(COUNTIF($B$10:$B1167, B1167)=COUNTIF($B:$B, B1167), "1", "0"), "")</f>
        <v/>
      </c>
      <c r="Y1167" s="112">
        <f t="shared" si="110"/>
        <v>0</v>
      </c>
      <c r="Z1167" s="113" t="str" cm="1">
        <f t="array" ref="Z1167">_xlfn.IFS(S1167="","未応札",S1167&gt;0,"応札")</f>
        <v>未応札</v>
      </c>
      <c r="AA1167" s="113" t="str" cm="1">
        <f t="array" ref="AA1167">_xlfn.IFS(T1167=0,"未約定",T1167=S1167,"約定",T1167&lt;S1167,"一部約定")</f>
        <v>未約定</v>
      </c>
      <c r="AB1167" s="117"/>
      <c r="AC1167" s="114" t="str">
        <f t="shared" si="111"/>
        <v/>
      </c>
      <c r="AD1167" s="115" t="str">
        <f t="shared" si="112"/>
        <v/>
      </c>
      <c r="AE1167" s="116" t="str">
        <f t="shared" si="113"/>
        <v/>
      </c>
    </row>
    <row r="1168" spans="2:31" ht="25.05" customHeight="1">
      <c r="B1168" s="117"/>
      <c r="C1168" s="117" t="s">
        <v>12</v>
      </c>
      <c r="D1168" s="117"/>
      <c r="E1168" s="117"/>
      <c r="F1168" s="117"/>
      <c r="G1168" s="117"/>
      <c r="H1168" s="117"/>
      <c r="I1168" s="117"/>
      <c r="J1168" s="117"/>
      <c r="K1168" s="117"/>
      <c r="L1168" s="117"/>
      <c r="M1168" s="118"/>
      <c r="N1168" s="118"/>
      <c r="O1168" s="118"/>
      <c r="P1168" s="118"/>
      <c r="Q1168" s="119"/>
      <c r="R1168" s="119"/>
      <c r="S1168" s="119"/>
      <c r="T1168" s="119"/>
      <c r="U1168" s="110">
        <f t="shared" si="109"/>
        <v>0</v>
      </c>
      <c r="V1168" s="110">
        <f t="shared" si="108"/>
        <v>0</v>
      </c>
      <c r="W1168" s="88"/>
      <c r="X1168" s="111" t="str">
        <f>IF(ISNUMBER(B1168), IF(COUNTIF($B$10:$B1168, B1168)=COUNTIF($B:$B, B1168), "1", "0"), "")</f>
        <v/>
      </c>
      <c r="Y1168" s="112">
        <f t="shared" si="110"/>
        <v>0</v>
      </c>
      <c r="Z1168" s="113" t="str" cm="1">
        <f t="array" ref="Z1168">_xlfn.IFS(S1168="","未応札",S1168&gt;0,"応札")</f>
        <v>未応札</v>
      </c>
      <c r="AA1168" s="113" t="str" cm="1">
        <f t="array" ref="AA1168">_xlfn.IFS(T1168=0,"未約定",T1168=S1168,"約定",T1168&lt;S1168,"一部約定")</f>
        <v>未約定</v>
      </c>
      <c r="AB1168" s="117"/>
      <c r="AC1168" s="114" t="str">
        <f t="shared" si="111"/>
        <v/>
      </c>
      <c r="AD1168" s="115" t="str">
        <f t="shared" si="112"/>
        <v/>
      </c>
      <c r="AE1168" s="116" t="str">
        <f t="shared" si="113"/>
        <v/>
      </c>
    </row>
    <row r="1169" spans="2:31" ht="25.05" customHeight="1">
      <c r="B1169" s="117"/>
      <c r="C1169" s="117" t="s">
        <v>12</v>
      </c>
      <c r="D1169" s="117"/>
      <c r="E1169" s="117"/>
      <c r="F1169" s="117"/>
      <c r="G1169" s="117"/>
      <c r="H1169" s="117"/>
      <c r="I1169" s="117"/>
      <c r="J1169" s="117"/>
      <c r="K1169" s="117"/>
      <c r="L1169" s="117"/>
      <c r="M1169" s="118"/>
      <c r="N1169" s="118"/>
      <c r="O1169" s="118"/>
      <c r="P1169" s="118"/>
      <c r="Q1169" s="119"/>
      <c r="R1169" s="119"/>
      <c r="S1169" s="119"/>
      <c r="T1169" s="119"/>
      <c r="U1169" s="110">
        <f t="shared" si="109"/>
        <v>0</v>
      </c>
      <c r="V1169" s="110">
        <f t="shared" si="108"/>
        <v>0</v>
      </c>
      <c r="W1169" s="88"/>
      <c r="X1169" s="111" t="str">
        <f>IF(ISNUMBER(B1169), IF(COUNTIF($B$10:$B1169, B1169)=COUNTIF($B:$B, B1169), "1", "0"), "")</f>
        <v/>
      </c>
      <c r="Y1169" s="112">
        <f t="shared" si="110"/>
        <v>0</v>
      </c>
      <c r="Z1169" s="113" t="str" cm="1">
        <f t="array" ref="Z1169">_xlfn.IFS(S1169="","未応札",S1169&gt;0,"応札")</f>
        <v>未応札</v>
      </c>
      <c r="AA1169" s="113" t="str" cm="1">
        <f t="array" ref="AA1169">_xlfn.IFS(T1169=0,"未約定",T1169=S1169,"約定",T1169&lt;S1169,"一部約定")</f>
        <v>未約定</v>
      </c>
      <c r="AB1169" s="117"/>
      <c r="AC1169" s="114" t="str">
        <f t="shared" si="111"/>
        <v/>
      </c>
      <c r="AD1169" s="115" t="str">
        <f t="shared" si="112"/>
        <v/>
      </c>
      <c r="AE1169" s="116" t="str">
        <f t="shared" si="113"/>
        <v/>
      </c>
    </row>
    <row r="1170" spans="2:31" ht="25.05" customHeight="1">
      <c r="B1170" s="117"/>
      <c r="C1170" s="117" t="s">
        <v>12</v>
      </c>
      <c r="D1170" s="117"/>
      <c r="E1170" s="117"/>
      <c r="F1170" s="117"/>
      <c r="G1170" s="117"/>
      <c r="H1170" s="117"/>
      <c r="I1170" s="117"/>
      <c r="J1170" s="117"/>
      <c r="K1170" s="117"/>
      <c r="L1170" s="117"/>
      <c r="M1170" s="118"/>
      <c r="N1170" s="118"/>
      <c r="O1170" s="118"/>
      <c r="P1170" s="118"/>
      <c r="Q1170" s="119"/>
      <c r="R1170" s="119"/>
      <c r="S1170" s="119"/>
      <c r="T1170" s="119"/>
      <c r="U1170" s="110">
        <f t="shared" si="109"/>
        <v>0</v>
      </c>
      <c r="V1170" s="110">
        <f t="shared" si="108"/>
        <v>0</v>
      </c>
      <c r="W1170" s="88"/>
      <c r="X1170" s="111" t="str">
        <f>IF(ISNUMBER(B1170), IF(COUNTIF($B$10:$B1170, B1170)=COUNTIF($B:$B, B1170), "1", "0"), "")</f>
        <v/>
      </c>
      <c r="Y1170" s="112">
        <f t="shared" si="110"/>
        <v>0</v>
      </c>
      <c r="Z1170" s="113" t="str" cm="1">
        <f t="array" ref="Z1170">_xlfn.IFS(S1170="","未応札",S1170&gt;0,"応札")</f>
        <v>未応札</v>
      </c>
      <c r="AA1170" s="113" t="str" cm="1">
        <f t="array" ref="AA1170">_xlfn.IFS(T1170=0,"未約定",T1170=S1170,"約定",T1170&lt;S1170,"一部約定")</f>
        <v>未約定</v>
      </c>
      <c r="AB1170" s="117"/>
      <c r="AC1170" s="114" t="str">
        <f t="shared" si="111"/>
        <v/>
      </c>
      <c r="AD1170" s="115" t="str">
        <f t="shared" si="112"/>
        <v/>
      </c>
      <c r="AE1170" s="116" t="str">
        <f t="shared" si="113"/>
        <v/>
      </c>
    </row>
    <row r="1171" spans="2:31" ht="25.05" customHeight="1">
      <c r="B1171" s="117"/>
      <c r="C1171" s="117" t="s">
        <v>12</v>
      </c>
      <c r="D1171" s="117"/>
      <c r="E1171" s="117"/>
      <c r="F1171" s="117"/>
      <c r="G1171" s="117"/>
      <c r="H1171" s="117"/>
      <c r="I1171" s="117"/>
      <c r="J1171" s="117"/>
      <c r="K1171" s="117"/>
      <c r="L1171" s="117"/>
      <c r="M1171" s="118"/>
      <c r="N1171" s="118"/>
      <c r="O1171" s="118"/>
      <c r="P1171" s="118"/>
      <c r="Q1171" s="119"/>
      <c r="R1171" s="119"/>
      <c r="S1171" s="119"/>
      <c r="T1171" s="119"/>
      <c r="U1171" s="110">
        <f t="shared" si="109"/>
        <v>0</v>
      </c>
      <c r="V1171" s="110">
        <f t="shared" si="108"/>
        <v>0</v>
      </c>
      <c r="W1171" s="88"/>
      <c r="X1171" s="111" t="str">
        <f>IF(ISNUMBER(B1171), IF(COUNTIF($B$10:$B1171, B1171)=COUNTIF($B:$B, B1171), "1", "0"), "")</f>
        <v/>
      </c>
      <c r="Y1171" s="112">
        <f t="shared" si="110"/>
        <v>0</v>
      </c>
      <c r="Z1171" s="113" t="str" cm="1">
        <f t="array" ref="Z1171">_xlfn.IFS(S1171="","未応札",S1171&gt;0,"応札")</f>
        <v>未応札</v>
      </c>
      <c r="AA1171" s="113" t="str" cm="1">
        <f t="array" ref="AA1171">_xlfn.IFS(T1171=0,"未約定",T1171=S1171,"約定",T1171&lt;S1171,"一部約定")</f>
        <v>未約定</v>
      </c>
      <c r="AB1171" s="117"/>
      <c r="AC1171" s="114" t="str">
        <f t="shared" si="111"/>
        <v/>
      </c>
      <c r="AD1171" s="115" t="str">
        <f t="shared" si="112"/>
        <v/>
      </c>
      <c r="AE1171" s="116" t="str">
        <f t="shared" si="113"/>
        <v/>
      </c>
    </row>
    <row r="1172" spans="2:31" ht="25.05" customHeight="1">
      <c r="B1172" s="117"/>
      <c r="C1172" s="117" t="s">
        <v>12</v>
      </c>
      <c r="D1172" s="117"/>
      <c r="E1172" s="117"/>
      <c r="F1172" s="117"/>
      <c r="G1172" s="117"/>
      <c r="H1172" s="117"/>
      <c r="I1172" s="117"/>
      <c r="J1172" s="117"/>
      <c r="K1172" s="117"/>
      <c r="L1172" s="117"/>
      <c r="M1172" s="118"/>
      <c r="N1172" s="118"/>
      <c r="O1172" s="118"/>
      <c r="P1172" s="118"/>
      <c r="Q1172" s="119"/>
      <c r="R1172" s="119"/>
      <c r="S1172" s="119"/>
      <c r="T1172" s="119"/>
      <c r="U1172" s="110">
        <f t="shared" si="109"/>
        <v>0</v>
      </c>
      <c r="V1172" s="110">
        <f t="shared" si="108"/>
        <v>0</v>
      </c>
      <c r="W1172" s="88"/>
      <c r="X1172" s="111" t="str">
        <f>IF(ISNUMBER(B1172), IF(COUNTIF($B$10:$B1172, B1172)=COUNTIF($B:$B, B1172), "1", "0"), "")</f>
        <v/>
      </c>
      <c r="Y1172" s="112">
        <f t="shared" si="110"/>
        <v>0</v>
      </c>
      <c r="Z1172" s="113" t="str" cm="1">
        <f t="array" ref="Z1172">_xlfn.IFS(S1172="","未応札",S1172&gt;0,"応札")</f>
        <v>未応札</v>
      </c>
      <c r="AA1172" s="113" t="str" cm="1">
        <f t="array" ref="AA1172">_xlfn.IFS(T1172=0,"未約定",T1172=S1172,"約定",T1172&lt;S1172,"一部約定")</f>
        <v>未約定</v>
      </c>
      <c r="AB1172" s="117"/>
      <c r="AC1172" s="114" t="str">
        <f t="shared" si="111"/>
        <v/>
      </c>
      <c r="AD1172" s="115" t="str">
        <f t="shared" si="112"/>
        <v/>
      </c>
      <c r="AE1172" s="116" t="str">
        <f t="shared" si="113"/>
        <v/>
      </c>
    </row>
    <row r="1173" spans="2:31" ht="25.05" customHeight="1">
      <c r="B1173" s="117"/>
      <c r="C1173" s="117" t="s">
        <v>12</v>
      </c>
      <c r="D1173" s="117"/>
      <c r="E1173" s="117"/>
      <c r="F1173" s="117"/>
      <c r="G1173" s="117"/>
      <c r="H1173" s="117"/>
      <c r="I1173" s="117"/>
      <c r="J1173" s="117"/>
      <c r="K1173" s="117"/>
      <c r="L1173" s="117"/>
      <c r="M1173" s="118"/>
      <c r="N1173" s="118"/>
      <c r="O1173" s="118"/>
      <c r="P1173" s="118"/>
      <c r="Q1173" s="119"/>
      <c r="R1173" s="119"/>
      <c r="S1173" s="119"/>
      <c r="T1173" s="119"/>
      <c r="U1173" s="110">
        <f t="shared" si="109"/>
        <v>0</v>
      </c>
      <c r="V1173" s="110">
        <f t="shared" si="108"/>
        <v>0</v>
      </c>
      <c r="W1173" s="88"/>
      <c r="X1173" s="111" t="str">
        <f>IF(ISNUMBER(B1173), IF(COUNTIF($B$10:$B1173, B1173)=COUNTIF($B:$B, B1173), "1", "0"), "")</f>
        <v/>
      </c>
      <c r="Y1173" s="112">
        <f t="shared" si="110"/>
        <v>0</v>
      </c>
      <c r="Z1173" s="113" t="str" cm="1">
        <f t="array" ref="Z1173">_xlfn.IFS(S1173="","未応札",S1173&gt;0,"応札")</f>
        <v>未応札</v>
      </c>
      <c r="AA1173" s="113" t="str" cm="1">
        <f t="array" ref="AA1173">_xlfn.IFS(T1173=0,"未約定",T1173=S1173,"約定",T1173&lt;S1173,"一部約定")</f>
        <v>未約定</v>
      </c>
      <c r="AB1173" s="117"/>
      <c r="AC1173" s="114" t="str">
        <f t="shared" si="111"/>
        <v/>
      </c>
      <c r="AD1173" s="115" t="str">
        <f t="shared" si="112"/>
        <v/>
      </c>
      <c r="AE1173" s="116" t="str">
        <f t="shared" si="113"/>
        <v/>
      </c>
    </row>
    <row r="1174" spans="2:31" ht="25.05" customHeight="1">
      <c r="B1174" s="117"/>
      <c r="C1174" s="117" t="s">
        <v>12</v>
      </c>
      <c r="D1174" s="117"/>
      <c r="E1174" s="117"/>
      <c r="F1174" s="117"/>
      <c r="G1174" s="117"/>
      <c r="H1174" s="117"/>
      <c r="I1174" s="117"/>
      <c r="J1174" s="117"/>
      <c r="K1174" s="117"/>
      <c r="L1174" s="117"/>
      <c r="M1174" s="118"/>
      <c r="N1174" s="118"/>
      <c r="O1174" s="118"/>
      <c r="P1174" s="118"/>
      <c r="Q1174" s="119"/>
      <c r="R1174" s="119"/>
      <c r="S1174" s="119"/>
      <c r="T1174" s="119"/>
      <c r="U1174" s="110">
        <f t="shared" si="109"/>
        <v>0</v>
      </c>
      <c r="V1174" s="110">
        <f t="shared" si="108"/>
        <v>0</v>
      </c>
      <c r="W1174" s="88"/>
      <c r="X1174" s="111" t="str">
        <f>IF(ISNUMBER(B1174), IF(COUNTIF($B$10:$B1174, B1174)=COUNTIF($B:$B, B1174), "1", "0"), "")</f>
        <v/>
      </c>
      <c r="Y1174" s="112">
        <f t="shared" si="110"/>
        <v>0</v>
      </c>
      <c r="Z1174" s="113" t="str" cm="1">
        <f t="array" ref="Z1174">_xlfn.IFS(S1174="","未応札",S1174&gt;0,"応札")</f>
        <v>未応札</v>
      </c>
      <c r="AA1174" s="113" t="str" cm="1">
        <f t="array" ref="AA1174">_xlfn.IFS(T1174=0,"未約定",T1174=S1174,"約定",T1174&lt;S1174,"一部約定")</f>
        <v>未約定</v>
      </c>
      <c r="AB1174" s="117"/>
      <c r="AC1174" s="114" t="str">
        <f t="shared" si="111"/>
        <v/>
      </c>
      <c r="AD1174" s="115" t="str">
        <f t="shared" si="112"/>
        <v/>
      </c>
      <c r="AE1174" s="116" t="str">
        <f t="shared" si="113"/>
        <v/>
      </c>
    </row>
    <row r="1175" spans="2:31" ht="25.05" customHeight="1">
      <c r="B1175" s="117"/>
      <c r="C1175" s="117" t="s">
        <v>12</v>
      </c>
      <c r="D1175" s="117"/>
      <c r="E1175" s="117"/>
      <c r="F1175" s="117"/>
      <c r="G1175" s="117"/>
      <c r="H1175" s="117"/>
      <c r="I1175" s="117"/>
      <c r="J1175" s="117"/>
      <c r="K1175" s="117"/>
      <c r="L1175" s="117"/>
      <c r="M1175" s="118"/>
      <c r="N1175" s="118"/>
      <c r="O1175" s="118"/>
      <c r="P1175" s="118"/>
      <c r="Q1175" s="119"/>
      <c r="R1175" s="119"/>
      <c r="S1175" s="119"/>
      <c r="T1175" s="119"/>
      <c r="U1175" s="110">
        <f t="shared" si="109"/>
        <v>0</v>
      </c>
      <c r="V1175" s="110">
        <f t="shared" si="108"/>
        <v>0</v>
      </c>
      <c r="W1175" s="88"/>
      <c r="X1175" s="111" t="str">
        <f>IF(ISNUMBER(B1175), IF(COUNTIF($B$10:$B1175, B1175)=COUNTIF($B:$B, B1175), "1", "0"), "")</f>
        <v/>
      </c>
      <c r="Y1175" s="112">
        <f t="shared" si="110"/>
        <v>0</v>
      </c>
      <c r="Z1175" s="113" t="str" cm="1">
        <f t="array" ref="Z1175">_xlfn.IFS(S1175="","未応札",S1175&gt;0,"応札")</f>
        <v>未応札</v>
      </c>
      <c r="AA1175" s="113" t="str" cm="1">
        <f t="array" ref="AA1175">_xlfn.IFS(T1175=0,"未約定",T1175=S1175,"約定",T1175&lt;S1175,"一部約定")</f>
        <v>未約定</v>
      </c>
      <c r="AB1175" s="117"/>
      <c r="AC1175" s="114" t="str">
        <f t="shared" si="111"/>
        <v/>
      </c>
      <c r="AD1175" s="115" t="str">
        <f t="shared" si="112"/>
        <v/>
      </c>
      <c r="AE1175" s="116" t="str">
        <f t="shared" si="113"/>
        <v/>
      </c>
    </row>
    <row r="1176" spans="2:31" ht="25.05" customHeight="1">
      <c r="B1176" s="117"/>
      <c r="C1176" s="117" t="s">
        <v>12</v>
      </c>
      <c r="D1176" s="117"/>
      <c r="E1176" s="117"/>
      <c r="F1176" s="117"/>
      <c r="G1176" s="117"/>
      <c r="H1176" s="117"/>
      <c r="I1176" s="117"/>
      <c r="J1176" s="117"/>
      <c r="K1176" s="117"/>
      <c r="L1176" s="117"/>
      <c r="M1176" s="118"/>
      <c r="N1176" s="118"/>
      <c r="O1176" s="118"/>
      <c r="P1176" s="118"/>
      <c r="Q1176" s="119"/>
      <c r="R1176" s="119"/>
      <c r="S1176" s="119"/>
      <c r="T1176" s="119"/>
      <c r="U1176" s="110">
        <f t="shared" si="109"/>
        <v>0</v>
      </c>
      <c r="V1176" s="110">
        <f t="shared" si="108"/>
        <v>0</v>
      </c>
      <c r="W1176" s="88"/>
      <c r="X1176" s="111" t="str">
        <f>IF(ISNUMBER(B1176), IF(COUNTIF($B$10:$B1176, B1176)=COUNTIF($B:$B, B1176), "1", "0"), "")</f>
        <v/>
      </c>
      <c r="Y1176" s="112">
        <f t="shared" si="110"/>
        <v>0</v>
      </c>
      <c r="Z1176" s="113" t="str" cm="1">
        <f t="array" ref="Z1176">_xlfn.IFS(S1176="","未応札",S1176&gt;0,"応札")</f>
        <v>未応札</v>
      </c>
      <c r="AA1176" s="113" t="str" cm="1">
        <f t="array" ref="AA1176">_xlfn.IFS(T1176=0,"未約定",T1176=S1176,"約定",T1176&lt;S1176,"一部約定")</f>
        <v>未約定</v>
      </c>
      <c r="AB1176" s="117"/>
      <c r="AC1176" s="114" t="str">
        <f t="shared" si="111"/>
        <v/>
      </c>
      <c r="AD1176" s="115" t="str">
        <f t="shared" si="112"/>
        <v/>
      </c>
      <c r="AE1176" s="116" t="str">
        <f t="shared" si="113"/>
        <v/>
      </c>
    </row>
    <row r="1177" spans="2:31" ht="25.05" customHeight="1">
      <c r="B1177" s="117"/>
      <c r="C1177" s="117" t="s">
        <v>12</v>
      </c>
      <c r="D1177" s="117"/>
      <c r="E1177" s="117"/>
      <c r="F1177" s="117"/>
      <c r="G1177" s="117"/>
      <c r="H1177" s="117"/>
      <c r="I1177" s="117"/>
      <c r="J1177" s="117"/>
      <c r="K1177" s="117"/>
      <c r="L1177" s="117"/>
      <c r="M1177" s="118"/>
      <c r="N1177" s="118"/>
      <c r="O1177" s="118"/>
      <c r="P1177" s="118"/>
      <c r="Q1177" s="119"/>
      <c r="R1177" s="119"/>
      <c r="S1177" s="119"/>
      <c r="T1177" s="119"/>
      <c r="U1177" s="110">
        <f t="shared" si="109"/>
        <v>0</v>
      </c>
      <c r="V1177" s="110">
        <f t="shared" si="108"/>
        <v>0</v>
      </c>
      <c r="W1177" s="88"/>
      <c r="X1177" s="111" t="str">
        <f>IF(ISNUMBER(B1177), IF(COUNTIF($B$10:$B1177, B1177)=COUNTIF($B:$B, B1177), "1", "0"), "")</f>
        <v/>
      </c>
      <c r="Y1177" s="112">
        <f t="shared" si="110"/>
        <v>0</v>
      </c>
      <c r="Z1177" s="113" t="str" cm="1">
        <f t="array" ref="Z1177">_xlfn.IFS(S1177="","未応札",S1177&gt;0,"応札")</f>
        <v>未応札</v>
      </c>
      <c r="AA1177" s="113" t="str" cm="1">
        <f t="array" ref="AA1177">_xlfn.IFS(T1177=0,"未約定",T1177=S1177,"約定",T1177&lt;S1177,"一部約定")</f>
        <v>未約定</v>
      </c>
      <c r="AB1177" s="117"/>
      <c r="AC1177" s="114" t="str">
        <f t="shared" si="111"/>
        <v/>
      </c>
      <c r="AD1177" s="115" t="str">
        <f t="shared" si="112"/>
        <v/>
      </c>
      <c r="AE1177" s="116" t="str">
        <f t="shared" si="113"/>
        <v/>
      </c>
    </row>
    <row r="1178" spans="2:31" ht="25.05" customHeight="1">
      <c r="B1178" s="117"/>
      <c r="C1178" s="117" t="s">
        <v>12</v>
      </c>
      <c r="D1178" s="117"/>
      <c r="E1178" s="117"/>
      <c r="F1178" s="117"/>
      <c r="G1178" s="117"/>
      <c r="H1178" s="117"/>
      <c r="I1178" s="117"/>
      <c r="J1178" s="117"/>
      <c r="K1178" s="117"/>
      <c r="L1178" s="117"/>
      <c r="M1178" s="118"/>
      <c r="N1178" s="118"/>
      <c r="O1178" s="118"/>
      <c r="P1178" s="118"/>
      <c r="Q1178" s="119"/>
      <c r="R1178" s="119"/>
      <c r="S1178" s="119"/>
      <c r="T1178" s="119"/>
      <c r="U1178" s="110">
        <f t="shared" si="109"/>
        <v>0</v>
      </c>
      <c r="V1178" s="110">
        <f t="shared" si="108"/>
        <v>0</v>
      </c>
      <c r="W1178" s="88"/>
      <c r="X1178" s="111" t="str">
        <f>IF(ISNUMBER(B1178), IF(COUNTIF($B$10:$B1178, B1178)=COUNTIF($B:$B, B1178), "1", "0"), "")</f>
        <v/>
      </c>
      <c r="Y1178" s="112">
        <f t="shared" si="110"/>
        <v>0</v>
      </c>
      <c r="Z1178" s="113" t="str" cm="1">
        <f t="array" ref="Z1178">_xlfn.IFS(S1178="","未応札",S1178&gt;0,"応札")</f>
        <v>未応札</v>
      </c>
      <c r="AA1178" s="113" t="str" cm="1">
        <f t="array" ref="AA1178">_xlfn.IFS(T1178=0,"未約定",T1178=S1178,"約定",T1178&lt;S1178,"一部約定")</f>
        <v>未約定</v>
      </c>
      <c r="AB1178" s="117"/>
      <c r="AC1178" s="114" t="str">
        <f t="shared" si="111"/>
        <v/>
      </c>
      <c r="AD1178" s="115" t="str">
        <f t="shared" si="112"/>
        <v/>
      </c>
      <c r="AE1178" s="116" t="str">
        <f t="shared" si="113"/>
        <v/>
      </c>
    </row>
    <row r="1179" spans="2:31" ht="25.05" customHeight="1">
      <c r="B1179" s="117"/>
      <c r="C1179" s="117" t="s">
        <v>12</v>
      </c>
      <c r="D1179" s="117"/>
      <c r="E1179" s="117"/>
      <c r="F1179" s="117"/>
      <c r="G1179" s="117"/>
      <c r="H1179" s="117"/>
      <c r="I1179" s="117"/>
      <c r="J1179" s="117"/>
      <c r="K1179" s="117"/>
      <c r="L1179" s="117"/>
      <c r="M1179" s="118"/>
      <c r="N1179" s="118"/>
      <c r="O1179" s="118"/>
      <c r="P1179" s="118"/>
      <c r="Q1179" s="119"/>
      <c r="R1179" s="119"/>
      <c r="S1179" s="119"/>
      <c r="T1179" s="119"/>
      <c r="U1179" s="110">
        <f t="shared" si="109"/>
        <v>0</v>
      </c>
      <c r="V1179" s="110">
        <f t="shared" si="108"/>
        <v>0</v>
      </c>
      <c r="W1179" s="88"/>
      <c r="X1179" s="111" t="str">
        <f>IF(ISNUMBER(B1179), IF(COUNTIF($B$10:$B1179, B1179)=COUNTIF($B:$B, B1179), "1", "0"), "")</f>
        <v/>
      </c>
      <c r="Y1179" s="112">
        <f t="shared" si="110"/>
        <v>0</v>
      </c>
      <c r="Z1179" s="113" t="str" cm="1">
        <f t="array" ref="Z1179">_xlfn.IFS(S1179="","未応札",S1179&gt;0,"応札")</f>
        <v>未応札</v>
      </c>
      <c r="AA1179" s="113" t="str" cm="1">
        <f t="array" ref="AA1179">_xlfn.IFS(T1179=0,"未約定",T1179=S1179,"約定",T1179&lt;S1179,"一部約定")</f>
        <v>未約定</v>
      </c>
      <c r="AB1179" s="117"/>
      <c r="AC1179" s="114" t="str">
        <f t="shared" si="111"/>
        <v/>
      </c>
      <c r="AD1179" s="115" t="str">
        <f t="shared" si="112"/>
        <v/>
      </c>
      <c r="AE1179" s="116" t="str">
        <f t="shared" si="113"/>
        <v/>
      </c>
    </row>
    <row r="1180" spans="2:31" ht="25.05" customHeight="1">
      <c r="B1180" s="117"/>
      <c r="C1180" s="117" t="s">
        <v>12</v>
      </c>
      <c r="D1180" s="117"/>
      <c r="E1180" s="117"/>
      <c r="F1180" s="117"/>
      <c r="G1180" s="117"/>
      <c r="H1180" s="117"/>
      <c r="I1180" s="117"/>
      <c r="J1180" s="117"/>
      <c r="K1180" s="117"/>
      <c r="L1180" s="117"/>
      <c r="M1180" s="118"/>
      <c r="N1180" s="118"/>
      <c r="O1180" s="118"/>
      <c r="P1180" s="118"/>
      <c r="Q1180" s="119"/>
      <c r="R1180" s="119"/>
      <c r="S1180" s="119"/>
      <c r="T1180" s="119"/>
      <c r="U1180" s="110">
        <f t="shared" si="109"/>
        <v>0</v>
      </c>
      <c r="V1180" s="110">
        <f t="shared" si="108"/>
        <v>0</v>
      </c>
      <c r="W1180" s="88"/>
      <c r="X1180" s="111" t="str">
        <f>IF(ISNUMBER(B1180), IF(COUNTIF($B$10:$B1180, B1180)=COUNTIF($B:$B, B1180), "1", "0"), "")</f>
        <v/>
      </c>
      <c r="Y1180" s="112">
        <f t="shared" si="110"/>
        <v>0</v>
      </c>
      <c r="Z1180" s="113" t="str" cm="1">
        <f t="array" ref="Z1180">_xlfn.IFS(S1180="","未応札",S1180&gt;0,"応札")</f>
        <v>未応札</v>
      </c>
      <c r="AA1180" s="113" t="str" cm="1">
        <f t="array" ref="AA1180">_xlfn.IFS(T1180=0,"未約定",T1180=S1180,"約定",T1180&lt;S1180,"一部約定")</f>
        <v>未約定</v>
      </c>
      <c r="AB1180" s="117"/>
      <c r="AC1180" s="114" t="str">
        <f t="shared" si="111"/>
        <v/>
      </c>
      <c r="AD1180" s="115" t="str">
        <f t="shared" si="112"/>
        <v/>
      </c>
      <c r="AE1180" s="116" t="str">
        <f t="shared" si="113"/>
        <v/>
      </c>
    </row>
    <row r="1181" spans="2:31" ht="25.05" customHeight="1">
      <c r="B1181" s="117"/>
      <c r="C1181" s="117" t="s">
        <v>12</v>
      </c>
      <c r="D1181" s="117"/>
      <c r="E1181" s="117"/>
      <c r="F1181" s="117"/>
      <c r="G1181" s="117"/>
      <c r="H1181" s="117"/>
      <c r="I1181" s="117"/>
      <c r="J1181" s="117"/>
      <c r="K1181" s="117"/>
      <c r="L1181" s="117"/>
      <c r="M1181" s="118"/>
      <c r="N1181" s="118"/>
      <c r="O1181" s="118"/>
      <c r="P1181" s="118"/>
      <c r="Q1181" s="119"/>
      <c r="R1181" s="119"/>
      <c r="S1181" s="119"/>
      <c r="T1181" s="119"/>
      <c r="U1181" s="110">
        <f t="shared" si="109"/>
        <v>0</v>
      </c>
      <c r="V1181" s="110">
        <f t="shared" si="108"/>
        <v>0</v>
      </c>
      <c r="W1181" s="88"/>
      <c r="X1181" s="111" t="str">
        <f>IF(ISNUMBER(B1181), IF(COUNTIF($B$10:$B1181, B1181)=COUNTIF($B:$B, B1181), "1", "0"), "")</f>
        <v/>
      </c>
      <c r="Y1181" s="112">
        <f t="shared" si="110"/>
        <v>0</v>
      </c>
      <c r="Z1181" s="113" t="str" cm="1">
        <f t="array" ref="Z1181">_xlfn.IFS(S1181="","未応札",S1181&gt;0,"応札")</f>
        <v>未応札</v>
      </c>
      <c r="AA1181" s="113" t="str" cm="1">
        <f t="array" ref="AA1181">_xlfn.IFS(T1181=0,"未約定",T1181=S1181,"約定",T1181&lt;S1181,"一部約定")</f>
        <v>未約定</v>
      </c>
      <c r="AB1181" s="117"/>
      <c r="AC1181" s="114" t="str">
        <f t="shared" si="111"/>
        <v/>
      </c>
      <c r="AD1181" s="115" t="str">
        <f t="shared" si="112"/>
        <v/>
      </c>
      <c r="AE1181" s="116" t="str">
        <f t="shared" si="113"/>
        <v/>
      </c>
    </row>
    <row r="1182" spans="2:31" ht="25.05" customHeight="1">
      <c r="B1182" s="117"/>
      <c r="C1182" s="117" t="s">
        <v>12</v>
      </c>
      <c r="D1182" s="117"/>
      <c r="E1182" s="117"/>
      <c r="F1182" s="117"/>
      <c r="G1182" s="117"/>
      <c r="H1182" s="117"/>
      <c r="I1182" s="117"/>
      <c r="J1182" s="117"/>
      <c r="K1182" s="117"/>
      <c r="L1182" s="117"/>
      <c r="M1182" s="118"/>
      <c r="N1182" s="118"/>
      <c r="O1182" s="118"/>
      <c r="P1182" s="118"/>
      <c r="Q1182" s="119"/>
      <c r="R1182" s="119"/>
      <c r="S1182" s="119"/>
      <c r="T1182" s="119"/>
      <c r="U1182" s="110">
        <f t="shared" si="109"/>
        <v>0</v>
      </c>
      <c r="V1182" s="110">
        <f t="shared" si="108"/>
        <v>0</v>
      </c>
      <c r="W1182" s="88"/>
      <c r="X1182" s="111" t="str">
        <f>IF(ISNUMBER(B1182), IF(COUNTIF($B$10:$B1182, B1182)=COUNTIF($B:$B, B1182), "1", "0"), "")</f>
        <v/>
      </c>
      <c r="Y1182" s="112">
        <f t="shared" si="110"/>
        <v>0</v>
      </c>
      <c r="Z1182" s="113" t="str" cm="1">
        <f t="array" ref="Z1182">_xlfn.IFS(S1182="","未応札",S1182&gt;0,"応札")</f>
        <v>未応札</v>
      </c>
      <c r="AA1182" s="113" t="str" cm="1">
        <f t="array" ref="AA1182">_xlfn.IFS(T1182=0,"未約定",T1182=S1182,"約定",T1182&lt;S1182,"一部約定")</f>
        <v>未約定</v>
      </c>
      <c r="AB1182" s="117"/>
      <c r="AC1182" s="114" t="str">
        <f t="shared" si="111"/>
        <v/>
      </c>
      <c r="AD1182" s="115" t="str">
        <f t="shared" si="112"/>
        <v/>
      </c>
      <c r="AE1182" s="116" t="str">
        <f t="shared" si="113"/>
        <v/>
      </c>
    </row>
    <row r="1183" spans="2:31" ht="25.05" customHeight="1">
      <c r="B1183" s="117"/>
      <c r="C1183" s="117" t="s">
        <v>12</v>
      </c>
      <c r="D1183" s="117"/>
      <c r="E1183" s="117"/>
      <c r="F1183" s="117"/>
      <c r="G1183" s="117"/>
      <c r="H1183" s="117"/>
      <c r="I1183" s="117"/>
      <c r="J1183" s="117"/>
      <c r="K1183" s="117"/>
      <c r="L1183" s="117"/>
      <c r="M1183" s="118"/>
      <c r="N1183" s="118"/>
      <c r="O1183" s="118"/>
      <c r="P1183" s="118"/>
      <c r="Q1183" s="119"/>
      <c r="R1183" s="119"/>
      <c r="S1183" s="119"/>
      <c r="T1183" s="119"/>
      <c r="U1183" s="110">
        <f t="shared" si="109"/>
        <v>0</v>
      </c>
      <c r="V1183" s="110">
        <f t="shared" si="108"/>
        <v>0</v>
      </c>
      <c r="W1183" s="88"/>
      <c r="X1183" s="111" t="str">
        <f>IF(ISNUMBER(B1183), IF(COUNTIF($B$10:$B1183, B1183)=COUNTIF($B:$B, B1183), "1", "0"), "")</f>
        <v/>
      </c>
      <c r="Y1183" s="112">
        <f t="shared" si="110"/>
        <v>0</v>
      </c>
      <c r="Z1183" s="113" t="str" cm="1">
        <f t="array" ref="Z1183">_xlfn.IFS(S1183="","未応札",S1183&gt;0,"応札")</f>
        <v>未応札</v>
      </c>
      <c r="AA1183" s="113" t="str" cm="1">
        <f t="array" ref="AA1183">_xlfn.IFS(T1183=0,"未約定",T1183=S1183,"約定",T1183&lt;S1183,"一部約定")</f>
        <v>未約定</v>
      </c>
      <c r="AB1183" s="117"/>
      <c r="AC1183" s="114" t="str">
        <f t="shared" si="111"/>
        <v/>
      </c>
      <c r="AD1183" s="115" t="str">
        <f t="shared" si="112"/>
        <v/>
      </c>
      <c r="AE1183" s="116" t="str">
        <f t="shared" si="113"/>
        <v/>
      </c>
    </row>
    <row r="1184" spans="2:31" ht="25.05" customHeight="1">
      <c r="B1184" s="117"/>
      <c r="C1184" s="117" t="s">
        <v>12</v>
      </c>
      <c r="D1184" s="117"/>
      <c r="E1184" s="117"/>
      <c r="F1184" s="117"/>
      <c r="G1184" s="117"/>
      <c r="H1184" s="117"/>
      <c r="I1184" s="117"/>
      <c r="J1184" s="117"/>
      <c r="K1184" s="117"/>
      <c r="L1184" s="117"/>
      <c r="M1184" s="118"/>
      <c r="N1184" s="118"/>
      <c r="O1184" s="118"/>
      <c r="P1184" s="118"/>
      <c r="Q1184" s="119"/>
      <c r="R1184" s="119"/>
      <c r="S1184" s="119"/>
      <c r="T1184" s="119"/>
      <c r="U1184" s="110">
        <f t="shared" si="109"/>
        <v>0</v>
      </c>
      <c r="V1184" s="110">
        <f t="shared" si="108"/>
        <v>0</v>
      </c>
      <c r="W1184" s="88"/>
      <c r="X1184" s="111" t="str">
        <f>IF(ISNUMBER(B1184), IF(COUNTIF($B$10:$B1184, B1184)=COUNTIF($B:$B, B1184), "1", "0"), "")</f>
        <v/>
      </c>
      <c r="Y1184" s="112">
        <f t="shared" si="110"/>
        <v>0</v>
      </c>
      <c r="Z1184" s="113" t="str" cm="1">
        <f t="array" ref="Z1184">_xlfn.IFS(S1184="","未応札",S1184&gt;0,"応札")</f>
        <v>未応札</v>
      </c>
      <c r="AA1184" s="113" t="str" cm="1">
        <f t="array" ref="AA1184">_xlfn.IFS(T1184=0,"未約定",T1184=S1184,"約定",T1184&lt;S1184,"一部約定")</f>
        <v>未約定</v>
      </c>
      <c r="AB1184" s="117"/>
      <c r="AC1184" s="114" t="str">
        <f t="shared" si="111"/>
        <v/>
      </c>
      <c r="AD1184" s="115" t="str">
        <f t="shared" si="112"/>
        <v/>
      </c>
      <c r="AE1184" s="116" t="str">
        <f t="shared" si="113"/>
        <v/>
      </c>
    </row>
    <row r="1185" spans="2:31" ht="25.05" customHeight="1">
      <c r="B1185" s="117"/>
      <c r="C1185" s="117" t="s">
        <v>12</v>
      </c>
      <c r="D1185" s="117"/>
      <c r="E1185" s="117"/>
      <c r="F1185" s="117"/>
      <c r="G1185" s="117"/>
      <c r="H1185" s="117"/>
      <c r="I1185" s="117"/>
      <c r="J1185" s="117"/>
      <c r="K1185" s="117"/>
      <c r="L1185" s="117"/>
      <c r="M1185" s="118"/>
      <c r="N1185" s="118"/>
      <c r="O1185" s="118"/>
      <c r="P1185" s="118"/>
      <c r="Q1185" s="119"/>
      <c r="R1185" s="119"/>
      <c r="S1185" s="119"/>
      <c r="T1185" s="119"/>
      <c r="U1185" s="110">
        <f t="shared" si="109"/>
        <v>0</v>
      </c>
      <c r="V1185" s="110">
        <f t="shared" si="108"/>
        <v>0</v>
      </c>
      <c r="W1185" s="88"/>
      <c r="X1185" s="111" t="str">
        <f>IF(ISNUMBER(B1185), IF(COUNTIF($B$10:$B1185, B1185)=COUNTIF($B:$B, B1185), "1", "0"), "")</f>
        <v/>
      </c>
      <c r="Y1185" s="112">
        <f t="shared" si="110"/>
        <v>0</v>
      </c>
      <c r="Z1185" s="113" t="str" cm="1">
        <f t="array" ref="Z1185">_xlfn.IFS(S1185="","未応札",S1185&gt;0,"応札")</f>
        <v>未応札</v>
      </c>
      <c r="AA1185" s="113" t="str" cm="1">
        <f t="array" ref="AA1185">_xlfn.IFS(T1185=0,"未約定",T1185=S1185,"約定",T1185&lt;S1185,"一部約定")</f>
        <v>未約定</v>
      </c>
      <c r="AB1185" s="117"/>
      <c r="AC1185" s="114" t="str">
        <f t="shared" si="111"/>
        <v/>
      </c>
      <c r="AD1185" s="115" t="str">
        <f t="shared" si="112"/>
        <v/>
      </c>
      <c r="AE1185" s="116" t="str">
        <f t="shared" si="113"/>
        <v/>
      </c>
    </row>
    <row r="1186" spans="2:31" ht="25.05" customHeight="1">
      <c r="B1186" s="117"/>
      <c r="C1186" s="117" t="s">
        <v>12</v>
      </c>
      <c r="D1186" s="117"/>
      <c r="E1186" s="117"/>
      <c r="F1186" s="117"/>
      <c r="G1186" s="117"/>
      <c r="H1186" s="117"/>
      <c r="I1186" s="117"/>
      <c r="J1186" s="117"/>
      <c r="K1186" s="117"/>
      <c r="L1186" s="117"/>
      <c r="M1186" s="118"/>
      <c r="N1186" s="118"/>
      <c r="O1186" s="118"/>
      <c r="P1186" s="118"/>
      <c r="Q1186" s="119"/>
      <c r="R1186" s="119"/>
      <c r="S1186" s="119"/>
      <c r="T1186" s="119"/>
      <c r="U1186" s="110">
        <f t="shared" si="109"/>
        <v>0</v>
      </c>
      <c r="V1186" s="110">
        <f t="shared" si="108"/>
        <v>0</v>
      </c>
      <c r="W1186" s="88"/>
      <c r="X1186" s="111" t="str">
        <f>IF(ISNUMBER(B1186), IF(COUNTIF($B$10:$B1186, B1186)=COUNTIF($B:$B, B1186), "1", "0"), "")</f>
        <v/>
      </c>
      <c r="Y1186" s="112">
        <f t="shared" si="110"/>
        <v>0</v>
      </c>
      <c r="Z1186" s="113" t="str" cm="1">
        <f t="array" ref="Z1186">_xlfn.IFS(S1186="","未応札",S1186&gt;0,"応札")</f>
        <v>未応札</v>
      </c>
      <c r="AA1186" s="113" t="str" cm="1">
        <f t="array" ref="AA1186">_xlfn.IFS(T1186=0,"未約定",T1186=S1186,"約定",T1186&lt;S1186,"一部約定")</f>
        <v>未約定</v>
      </c>
      <c r="AB1186" s="117"/>
      <c r="AC1186" s="114" t="str">
        <f t="shared" si="111"/>
        <v/>
      </c>
      <c r="AD1186" s="115" t="str">
        <f t="shared" si="112"/>
        <v/>
      </c>
      <c r="AE1186" s="116" t="str">
        <f t="shared" si="113"/>
        <v/>
      </c>
    </row>
    <row r="1187" spans="2:31" ht="25.05" customHeight="1">
      <c r="B1187" s="117"/>
      <c r="C1187" s="117" t="s">
        <v>12</v>
      </c>
      <c r="D1187" s="117"/>
      <c r="E1187" s="117"/>
      <c r="F1187" s="117"/>
      <c r="G1187" s="117"/>
      <c r="H1187" s="117"/>
      <c r="I1187" s="117"/>
      <c r="J1187" s="117"/>
      <c r="K1187" s="117"/>
      <c r="L1187" s="117"/>
      <c r="M1187" s="118"/>
      <c r="N1187" s="118"/>
      <c r="O1187" s="118"/>
      <c r="P1187" s="118"/>
      <c r="Q1187" s="119"/>
      <c r="R1187" s="119"/>
      <c r="S1187" s="119"/>
      <c r="T1187" s="119"/>
      <c r="U1187" s="110">
        <f t="shared" si="109"/>
        <v>0</v>
      </c>
      <c r="V1187" s="110">
        <f t="shared" si="108"/>
        <v>0</v>
      </c>
      <c r="W1187" s="88"/>
      <c r="X1187" s="111" t="str">
        <f>IF(ISNUMBER(B1187), IF(COUNTIF($B$10:$B1187, B1187)=COUNTIF($B:$B, B1187), "1", "0"), "")</f>
        <v/>
      </c>
      <c r="Y1187" s="112">
        <f t="shared" si="110"/>
        <v>0</v>
      </c>
      <c r="Z1187" s="113" t="str" cm="1">
        <f t="array" ref="Z1187">_xlfn.IFS(S1187="","未応札",S1187&gt;0,"応札")</f>
        <v>未応札</v>
      </c>
      <c r="AA1187" s="113" t="str" cm="1">
        <f t="array" ref="AA1187">_xlfn.IFS(T1187=0,"未約定",T1187=S1187,"約定",T1187&lt;S1187,"一部約定")</f>
        <v>未約定</v>
      </c>
      <c r="AB1187" s="117"/>
      <c r="AC1187" s="114" t="str">
        <f t="shared" si="111"/>
        <v/>
      </c>
      <c r="AD1187" s="115" t="str">
        <f t="shared" si="112"/>
        <v/>
      </c>
      <c r="AE1187" s="116" t="str">
        <f t="shared" si="113"/>
        <v/>
      </c>
    </row>
    <row r="1188" spans="2:31" ht="25.05" customHeight="1">
      <c r="B1188" s="117"/>
      <c r="C1188" s="117" t="s">
        <v>12</v>
      </c>
      <c r="D1188" s="117"/>
      <c r="E1188" s="117"/>
      <c r="F1188" s="117"/>
      <c r="G1188" s="117"/>
      <c r="H1188" s="117"/>
      <c r="I1188" s="117"/>
      <c r="J1188" s="117"/>
      <c r="K1188" s="117"/>
      <c r="L1188" s="117"/>
      <c r="M1188" s="118"/>
      <c r="N1188" s="118"/>
      <c r="O1188" s="118"/>
      <c r="P1188" s="118"/>
      <c r="Q1188" s="119"/>
      <c r="R1188" s="119"/>
      <c r="S1188" s="119"/>
      <c r="T1188" s="119"/>
      <c r="U1188" s="110">
        <f t="shared" si="109"/>
        <v>0</v>
      </c>
      <c r="V1188" s="110">
        <f t="shared" si="108"/>
        <v>0</v>
      </c>
      <c r="W1188" s="88"/>
      <c r="X1188" s="111" t="str">
        <f>IF(ISNUMBER(B1188), IF(COUNTIF($B$10:$B1188, B1188)=COUNTIF($B:$B, B1188), "1", "0"), "")</f>
        <v/>
      </c>
      <c r="Y1188" s="112">
        <f t="shared" si="110"/>
        <v>0</v>
      </c>
      <c r="Z1188" s="113" t="str" cm="1">
        <f t="array" ref="Z1188">_xlfn.IFS(S1188="","未応札",S1188&gt;0,"応札")</f>
        <v>未応札</v>
      </c>
      <c r="AA1188" s="113" t="str" cm="1">
        <f t="array" ref="AA1188">_xlfn.IFS(T1188=0,"未約定",T1188=S1188,"約定",T1188&lt;S1188,"一部約定")</f>
        <v>未約定</v>
      </c>
      <c r="AB1188" s="117"/>
      <c r="AC1188" s="114" t="str">
        <f t="shared" si="111"/>
        <v/>
      </c>
      <c r="AD1188" s="115" t="str">
        <f t="shared" si="112"/>
        <v/>
      </c>
      <c r="AE1188" s="116" t="str">
        <f t="shared" si="113"/>
        <v/>
      </c>
    </row>
    <row r="1189" spans="2:31" ht="25.05" customHeight="1">
      <c r="B1189" s="117"/>
      <c r="C1189" s="117" t="s">
        <v>12</v>
      </c>
      <c r="D1189" s="117"/>
      <c r="E1189" s="117"/>
      <c r="F1189" s="117"/>
      <c r="G1189" s="117"/>
      <c r="H1189" s="117"/>
      <c r="I1189" s="117"/>
      <c r="J1189" s="117"/>
      <c r="K1189" s="117"/>
      <c r="L1189" s="117"/>
      <c r="M1189" s="118"/>
      <c r="N1189" s="118"/>
      <c r="O1189" s="118"/>
      <c r="P1189" s="118"/>
      <c r="Q1189" s="119"/>
      <c r="R1189" s="119"/>
      <c r="S1189" s="119"/>
      <c r="T1189" s="119"/>
      <c r="U1189" s="110">
        <f t="shared" si="109"/>
        <v>0</v>
      </c>
      <c r="V1189" s="110">
        <f t="shared" si="108"/>
        <v>0</v>
      </c>
      <c r="W1189" s="88"/>
      <c r="X1189" s="111" t="str">
        <f>IF(ISNUMBER(B1189), IF(COUNTIF($B$10:$B1189, B1189)=COUNTIF($B:$B, B1189), "1", "0"), "")</f>
        <v/>
      </c>
      <c r="Y1189" s="112">
        <f t="shared" si="110"/>
        <v>0</v>
      </c>
      <c r="Z1189" s="113" t="str" cm="1">
        <f t="array" ref="Z1189">_xlfn.IFS(S1189="","未応札",S1189&gt;0,"応札")</f>
        <v>未応札</v>
      </c>
      <c r="AA1189" s="113" t="str" cm="1">
        <f t="array" ref="AA1189">_xlfn.IFS(T1189=0,"未約定",T1189=S1189,"約定",T1189&lt;S1189,"一部約定")</f>
        <v>未約定</v>
      </c>
      <c r="AB1189" s="117"/>
      <c r="AC1189" s="114" t="str">
        <f t="shared" si="111"/>
        <v/>
      </c>
      <c r="AD1189" s="115" t="str">
        <f t="shared" si="112"/>
        <v/>
      </c>
      <c r="AE1189" s="116" t="str">
        <f t="shared" si="113"/>
        <v/>
      </c>
    </row>
    <row r="1190" spans="2:31" ht="25.05" customHeight="1">
      <c r="B1190" s="117"/>
      <c r="C1190" s="117" t="s">
        <v>12</v>
      </c>
      <c r="D1190" s="117"/>
      <c r="E1190" s="117"/>
      <c r="F1190" s="117"/>
      <c r="G1190" s="117"/>
      <c r="H1190" s="117"/>
      <c r="I1190" s="117"/>
      <c r="J1190" s="117"/>
      <c r="K1190" s="117"/>
      <c r="L1190" s="117"/>
      <c r="M1190" s="118"/>
      <c r="N1190" s="118"/>
      <c r="O1190" s="118"/>
      <c r="P1190" s="118"/>
      <c r="Q1190" s="119"/>
      <c r="R1190" s="119"/>
      <c r="S1190" s="119"/>
      <c r="T1190" s="119"/>
      <c r="U1190" s="110">
        <f t="shared" si="109"/>
        <v>0</v>
      </c>
      <c r="V1190" s="110">
        <f t="shared" si="108"/>
        <v>0</v>
      </c>
      <c r="W1190" s="88"/>
      <c r="X1190" s="111" t="str">
        <f>IF(ISNUMBER(B1190), IF(COUNTIF($B$10:$B1190, B1190)=COUNTIF($B:$B, B1190), "1", "0"), "")</f>
        <v/>
      </c>
      <c r="Y1190" s="112">
        <f t="shared" si="110"/>
        <v>0</v>
      </c>
      <c r="Z1190" s="113" t="str" cm="1">
        <f t="array" ref="Z1190">_xlfn.IFS(S1190="","未応札",S1190&gt;0,"応札")</f>
        <v>未応札</v>
      </c>
      <c r="AA1190" s="113" t="str" cm="1">
        <f t="array" ref="AA1190">_xlfn.IFS(T1190=0,"未約定",T1190=S1190,"約定",T1190&lt;S1190,"一部約定")</f>
        <v>未約定</v>
      </c>
      <c r="AB1190" s="117"/>
      <c r="AC1190" s="114" t="str">
        <f t="shared" si="111"/>
        <v/>
      </c>
      <c r="AD1190" s="115" t="str">
        <f t="shared" si="112"/>
        <v/>
      </c>
      <c r="AE1190" s="116" t="str">
        <f t="shared" si="113"/>
        <v/>
      </c>
    </row>
    <row r="1191" spans="2:31" ht="25.05" customHeight="1">
      <c r="B1191" s="117"/>
      <c r="C1191" s="117" t="s">
        <v>12</v>
      </c>
      <c r="D1191" s="117"/>
      <c r="E1191" s="117"/>
      <c r="F1191" s="117"/>
      <c r="G1191" s="117"/>
      <c r="H1191" s="117"/>
      <c r="I1191" s="117"/>
      <c r="J1191" s="117"/>
      <c r="K1191" s="117"/>
      <c r="L1191" s="117"/>
      <c r="M1191" s="118"/>
      <c r="N1191" s="118"/>
      <c r="O1191" s="118"/>
      <c r="P1191" s="118"/>
      <c r="Q1191" s="119"/>
      <c r="R1191" s="119"/>
      <c r="S1191" s="119"/>
      <c r="T1191" s="119"/>
      <c r="U1191" s="110">
        <f t="shared" si="109"/>
        <v>0</v>
      </c>
      <c r="V1191" s="110">
        <f t="shared" si="108"/>
        <v>0</v>
      </c>
      <c r="W1191" s="88"/>
      <c r="X1191" s="111" t="str">
        <f>IF(ISNUMBER(B1191), IF(COUNTIF($B$10:$B1191, B1191)=COUNTIF($B:$B, B1191), "1", "0"), "")</f>
        <v/>
      </c>
      <c r="Y1191" s="112">
        <f t="shared" si="110"/>
        <v>0</v>
      </c>
      <c r="Z1191" s="113" t="str" cm="1">
        <f t="array" ref="Z1191">_xlfn.IFS(S1191="","未応札",S1191&gt;0,"応札")</f>
        <v>未応札</v>
      </c>
      <c r="AA1191" s="113" t="str" cm="1">
        <f t="array" ref="AA1191">_xlfn.IFS(T1191=0,"未約定",T1191=S1191,"約定",T1191&lt;S1191,"一部約定")</f>
        <v>未約定</v>
      </c>
      <c r="AB1191" s="117"/>
      <c r="AC1191" s="114" t="str">
        <f t="shared" si="111"/>
        <v/>
      </c>
      <c r="AD1191" s="115" t="str">
        <f t="shared" si="112"/>
        <v/>
      </c>
      <c r="AE1191" s="116" t="str">
        <f t="shared" si="113"/>
        <v/>
      </c>
    </row>
    <row r="1192" spans="2:31" ht="25.05" customHeight="1">
      <c r="B1192" s="117"/>
      <c r="C1192" s="117" t="s">
        <v>12</v>
      </c>
      <c r="D1192" s="117"/>
      <c r="E1192" s="117"/>
      <c r="F1192" s="117"/>
      <c r="G1192" s="117"/>
      <c r="H1192" s="117"/>
      <c r="I1192" s="117"/>
      <c r="J1192" s="117"/>
      <c r="K1192" s="117"/>
      <c r="L1192" s="117"/>
      <c r="M1192" s="118"/>
      <c r="N1192" s="118"/>
      <c r="O1192" s="118"/>
      <c r="P1192" s="118"/>
      <c r="Q1192" s="119"/>
      <c r="R1192" s="119"/>
      <c r="S1192" s="119"/>
      <c r="T1192" s="119"/>
      <c r="U1192" s="110">
        <f t="shared" si="109"/>
        <v>0</v>
      </c>
      <c r="V1192" s="110">
        <f t="shared" si="108"/>
        <v>0</v>
      </c>
      <c r="W1192" s="88"/>
      <c r="X1192" s="111" t="str">
        <f>IF(ISNUMBER(B1192), IF(COUNTIF($B$10:$B1192, B1192)=COUNTIF($B:$B, B1192), "1", "0"), "")</f>
        <v/>
      </c>
      <c r="Y1192" s="112">
        <f t="shared" si="110"/>
        <v>0</v>
      </c>
      <c r="Z1192" s="113" t="str" cm="1">
        <f t="array" ref="Z1192">_xlfn.IFS(S1192="","未応札",S1192&gt;0,"応札")</f>
        <v>未応札</v>
      </c>
      <c r="AA1192" s="113" t="str" cm="1">
        <f t="array" ref="AA1192">_xlfn.IFS(T1192=0,"未約定",T1192=S1192,"約定",T1192&lt;S1192,"一部約定")</f>
        <v>未約定</v>
      </c>
      <c r="AB1192" s="117"/>
      <c r="AC1192" s="114" t="str">
        <f t="shared" si="111"/>
        <v/>
      </c>
      <c r="AD1192" s="115" t="str">
        <f t="shared" si="112"/>
        <v/>
      </c>
      <c r="AE1192" s="116" t="str">
        <f t="shared" si="113"/>
        <v/>
      </c>
    </row>
    <row r="1193" spans="2:31" ht="25.05" customHeight="1">
      <c r="B1193" s="117"/>
      <c r="C1193" s="117" t="s">
        <v>12</v>
      </c>
      <c r="D1193" s="117"/>
      <c r="E1193" s="117"/>
      <c r="F1193" s="117"/>
      <c r="G1193" s="117"/>
      <c r="H1193" s="117"/>
      <c r="I1193" s="117"/>
      <c r="J1193" s="117"/>
      <c r="K1193" s="117"/>
      <c r="L1193" s="117"/>
      <c r="M1193" s="118"/>
      <c r="N1193" s="118"/>
      <c r="O1193" s="118"/>
      <c r="P1193" s="118"/>
      <c r="Q1193" s="119"/>
      <c r="R1193" s="119"/>
      <c r="S1193" s="119"/>
      <c r="T1193" s="119"/>
      <c r="U1193" s="110">
        <f t="shared" si="109"/>
        <v>0</v>
      </c>
      <c r="V1193" s="110">
        <f t="shared" si="108"/>
        <v>0</v>
      </c>
      <c r="W1193" s="88"/>
      <c r="X1193" s="111" t="str">
        <f>IF(ISNUMBER(B1193), IF(COUNTIF($B$10:$B1193, B1193)=COUNTIF($B:$B, B1193), "1", "0"), "")</f>
        <v/>
      </c>
      <c r="Y1193" s="112">
        <f t="shared" si="110"/>
        <v>0</v>
      </c>
      <c r="Z1193" s="113" t="str" cm="1">
        <f t="array" ref="Z1193">_xlfn.IFS(S1193="","未応札",S1193&gt;0,"応札")</f>
        <v>未応札</v>
      </c>
      <c r="AA1193" s="113" t="str" cm="1">
        <f t="array" ref="AA1193">_xlfn.IFS(T1193=0,"未約定",T1193=S1193,"約定",T1193&lt;S1193,"一部約定")</f>
        <v>未約定</v>
      </c>
      <c r="AB1193" s="117"/>
      <c r="AC1193" s="114" t="str">
        <f t="shared" si="111"/>
        <v/>
      </c>
      <c r="AD1193" s="115" t="str">
        <f t="shared" si="112"/>
        <v/>
      </c>
      <c r="AE1193" s="116" t="str">
        <f t="shared" si="113"/>
        <v/>
      </c>
    </row>
    <row r="1194" spans="2:31" ht="25.05" customHeight="1">
      <c r="B1194" s="117"/>
      <c r="C1194" s="117" t="s">
        <v>12</v>
      </c>
      <c r="D1194" s="117"/>
      <c r="E1194" s="117"/>
      <c r="F1194" s="117"/>
      <c r="G1194" s="117"/>
      <c r="H1194" s="117"/>
      <c r="I1194" s="117"/>
      <c r="J1194" s="117"/>
      <c r="K1194" s="117"/>
      <c r="L1194" s="117"/>
      <c r="M1194" s="118"/>
      <c r="N1194" s="118"/>
      <c r="O1194" s="118"/>
      <c r="P1194" s="118"/>
      <c r="Q1194" s="119"/>
      <c r="R1194" s="119"/>
      <c r="S1194" s="119"/>
      <c r="T1194" s="119"/>
      <c r="U1194" s="110">
        <f t="shared" si="109"/>
        <v>0</v>
      </c>
      <c r="V1194" s="110">
        <f t="shared" si="108"/>
        <v>0</v>
      </c>
      <c r="W1194" s="88"/>
      <c r="X1194" s="111" t="str">
        <f>IF(ISNUMBER(B1194), IF(COUNTIF($B$10:$B1194, B1194)=COUNTIF($B:$B, B1194), "1", "0"), "")</f>
        <v/>
      </c>
      <c r="Y1194" s="112">
        <f t="shared" si="110"/>
        <v>0</v>
      </c>
      <c r="Z1194" s="113" t="str" cm="1">
        <f t="array" ref="Z1194">_xlfn.IFS(S1194="","未応札",S1194&gt;0,"応札")</f>
        <v>未応札</v>
      </c>
      <c r="AA1194" s="113" t="str" cm="1">
        <f t="array" ref="AA1194">_xlfn.IFS(T1194=0,"未約定",T1194=S1194,"約定",T1194&lt;S1194,"一部約定")</f>
        <v>未約定</v>
      </c>
      <c r="AB1194" s="117"/>
      <c r="AC1194" s="114" t="str">
        <f t="shared" si="111"/>
        <v/>
      </c>
      <c r="AD1194" s="115" t="str">
        <f t="shared" si="112"/>
        <v/>
      </c>
      <c r="AE1194" s="116" t="str">
        <f t="shared" si="113"/>
        <v/>
      </c>
    </row>
    <row r="1195" spans="2:31" ht="25.05" customHeight="1">
      <c r="B1195" s="117"/>
      <c r="C1195" s="117" t="s">
        <v>12</v>
      </c>
      <c r="D1195" s="117"/>
      <c r="E1195" s="117"/>
      <c r="F1195" s="117"/>
      <c r="G1195" s="117"/>
      <c r="H1195" s="117"/>
      <c r="I1195" s="117"/>
      <c r="J1195" s="117"/>
      <c r="K1195" s="117"/>
      <c r="L1195" s="117"/>
      <c r="M1195" s="118"/>
      <c r="N1195" s="118"/>
      <c r="O1195" s="118"/>
      <c r="P1195" s="118"/>
      <c r="Q1195" s="119"/>
      <c r="R1195" s="119"/>
      <c r="S1195" s="119"/>
      <c r="T1195" s="119"/>
      <c r="U1195" s="110">
        <f t="shared" si="109"/>
        <v>0</v>
      </c>
      <c r="V1195" s="110">
        <f t="shared" si="108"/>
        <v>0</v>
      </c>
      <c r="W1195" s="88"/>
      <c r="X1195" s="111" t="str">
        <f>IF(ISNUMBER(B1195), IF(COUNTIF($B$10:$B1195, B1195)=COUNTIF($B:$B, B1195), "1", "0"), "")</f>
        <v/>
      </c>
      <c r="Y1195" s="112">
        <f t="shared" si="110"/>
        <v>0</v>
      </c>
      <c r="Z1195" s="113" t="str" cm="1">
        <f t="array" ref="Z1195">_xlfn.IFS(S1195="","未応札",S1195&gt;0,"応札")</f>
        <v>未応札</v>
      </c>
      <c r="AA1195" s="113" t="str" cm="1">
        <f t="array" ref="AA1195">_xlfn.IFS(T1195=0,"未約定",T1195=S1195,"約定",T1195&lt;S1195,"一部約定")</f>
        <v>未約定</v>
      </c>
      <c r="AB1195" s="117"/>
      <c r="AC1195" s="114" t="str">
        <f t="shared" si="111"/>
        <v/>
      </c>
      <c r="AD1195" s="115" t="str">
        <f t="shared" si="112"/>
        <v/>
      </c>
      <c r="AE1195" s="116" t="str">
        <f t="shared" si="113"/>
        <v/>
      </c>
    </row>
    <row r="1196" spans="2:31" ht="25.05" customHeight="1">
      <c r="B1196" s="117"/>
      <c r="C1196" s="117" t="s">
        <v>12</v>
      </c>
      <c r="D1196" s="117"/>
      <c r="E1196" s="117"/>
      <c r="F1196" s="117"/>
      <c r="G1196" s="117"/>
      <c r="H1196" s="117"/>
      <c r="I1196" s="117"/>
      <c r="J1196" s="117"/>
      <c r="K1196" s="117"/>
      <c r="L1196" s="117"/>
      <c r="M1196" s="118"/>
      <c r="N1196" s="118"/>
      <c r="O1196" s="118"/>
      <c r="P1196" s="118"/>
      <c r="Q1196" s="119"/>
      <c r="R1196" s="119"/>
      <c r="S1196" s="119"/>
      <c r="T1196" s="119"/>
      <c r="U1196" s="110">
        <f t="shared" si="109"/>
        <v>0</v>
      </c>
      <c r="V1196" s="110">
        <f t="shared" si="108"/>
        <v>0</v>
      </c>
      <c r="W1196" s="88"/>
      <c r="X1196" s="111" t="str">
        <f>IF(ISNUMBER(B1196), IF(COUNTIF($B$10:$B1196, B1196)=COUNTIF($B:$B, B1196), "1", "0"), "")</f>
        <v/>
      </c>
      <c r="Y1196" s="112">
        <f t="shared" si="110"/>
        <v>0</v>
      </c>
      <c r="Z1196" s="113" t="str" cm="1">
        <f t="array" ref="Z1196">_xlfn.IFS(S1196="","未応札",S1196&gt;0,"応札")</f>
        <v>未応札</v>
      </c>
      <c r="AA1196" s="113" t="str" cm="1">
        <f t="array" ref="AA1196">_xlfn.IFS(T1196=0,"未約定",T1196=S1196,"約定",T1196&lt;S1196,"一部約定")</f>
        <v>未約定</v>
      </c>
      <c r="AB1196" s="117"/>
      <c r="AC1196" s="114" t="str">
        <f t="shared" si="111"/>
        <v/>
      </c>
      <c r="AD1196" s="115" t="str">
        <f t="shared" si="112"/>
        <v/>
      </c>
      <c r="AE1196" s="116" t="str">
        <f t="shared" si="113"/>
        <v/>
      </c>
    </row>
    <row r="1197" spans="2:31" ht="25.05" customHeight="1">
      <c r="B1197" s="117"/>
      <c r="C1197" s="117" t="s">
        <v>12</v>
      </c>
      <c r="D1197" s="117"/>
      <c r="E1197" s="117"/>
      <c r="F1197" s="117"/>
      <c r="G1197" s="117"/>
      <c r="H1197" s="117"/>
      <c r="I1197" s="117"/>
      <c r="J1197" s="117"/>
      <c r="K1197" s="117"/>
      <c r="L1197" s="117"/>
      <c r="M1197" s="118"/>
      <c r="N1197" s="118"/>
      <c r="O1197" s="118"/>
      <c r="P1197" s="118"/>
      <c r="Q1197" s="119"/>
      <c r="R1197" s="119"/>
      <c r="S1197" s="119"/>
      <c r="T1197" s="119"/>
      <c r="U1197" s="110">
        <f t="shared" si="109"/>
        <v>0</v>
      </c>
      <c r="V1197" s="110">
        <f t="shared" si="108"/>
        <v>0</v>
      </c>
      <c r="W1197" s="88"/>
      <c r="X1197" s="111" t="str">
        <f>IF(ISNUMBER(B1197), IF(COUNTIF($B$10:$B1197, B1197)=COUNTIF($B:$B, B1197), "1", "0"), "")</f>
        <v/>
      </c>
      <c r="Y1197" s="112">
        <f t="shared" si="110"/>
        <v>0</v>
      </c>
      <c r="Z1197" s="113" t="str" cm="1">
        <f t="array" ref="Z1197">_xlfn.IFS(S1197="","未応札",S1197&gt;0,"応札")</f>
        <v>未応札</v>
      </c>
      <c r="AA1197" s="113" t="str" cm="1">
        <f t="array" ref="AA1197">_xlfn.IFS(T1197=0,"未約定",T1197=S1197,"約定",T1197&lt;S1197,"一部約定")</f>
        <v>未約定</v>
      </c>
      <c r="AB1197" s="117"/>
      <c r="AC1197" s="114" t="str">
        <f t="shared" si="111"/>
        <v/>
      </c>
      <c r="AD1197" s="115" t="str">
        <f t="shared" si="112"/>
        <v/>
      </c>
      <c r="AE1197" s="116" t="str">
        <f t="shared" si="113"/>
        <v/>
      </c>
    </row>
    <row r="1198" spans="2:31" ht="25.05" customHeight="1">
      <c r="B1198" s="117"/>
      <c r="C1198" s="117" t="s">
        <v>12</v>
      </c>
      <c r="D1198" s="117"/>
      <c r="E1198" s="117"/>
      <c r="F1198" s="117"/>
      <c r="G1198" s="117"/>
      <c r="H1198" s="117"/>
      <c r="I1198" s="117"/>
      <c r="J1198" s="117"/>
      <c r="K1198" s="117"/>
      <c r="L1198" s="117"/>
      <c r="M1198" s="118"/>
      <c r="N1198" s="118"/>
      <c r="O1198" s="118"/>
      <c r="P1198" s="118"/>
      <c r="Q1198" s="119"/>
      <c r="R1198" s="119"/>
      <c r="S1198" s="119"/>
      <c r="T1198" s="119"/>
      <c r="U1198" s="110">
        <f t="shared" si="109"/>
        <v>0</v>
      </c>
      <c r="V1198" s="110">
        <f t="shared" si="108"/>
        <v>0</v>
      </c>
      <c r="W1198" s="88"/>
      <c r="X1198" s="111" t="str">
        <f>IF(ISNUMBER(B1198), IF(COUNTIF($B$10:$B1198, B1198)=COUNTIF($B:$B, B1198), "1", "0"), "")</f>
        <v/>
      </c>
      <c r="Y1198" s="112">
        <f t="shared" si="110"/>
        <v>0</v>
      </c>
      <c r="Z1198" s="113" t="str" cm="1">
        <f t="array" ref="Z1198">_xlfn.IFS(S1198="","未応札",S1198&gt;0,"応札")</f>
        <v>未応札</v>
      </c>
      <c r="AA1198" s="113" t="str" cm="1">
        <f t="array" ref="AA1198">_xlfn.IFS(T1198=0,"未約定",T1198=S1198,"約定",T1198&lt;S1198,"一部約定")</f>
        <v>未約定</v>
      </c>
      <c r="AB1198" s="117"/>
      <c r="AC1198" s="114" t="str">
        <f t="shared" si="111"/>
        <v/>
      </c>
      <c r="AD1198" s="115" t="str">
        <f t="shared" si="112"/>
        <v/>
      </c>
      <c r="AE1198" s="116" t="str">
        <f t="shared" si="113"/>
        <v/>
      </c>
    </row>
    <row r="1199" spans="2:31" ht="25.05" customHeight="1">
      <c r="B1199" s="117"/>
      <c r="C1199" s="117" t="s">
        <v>12</v>
      </c>
      <c r="D1199" s="117"/>
      <c r="E1199" s="117"/>
      <c r="F1199" s="117"/>
      <c r="G1199" s="117"/>
      <c r="H1199" s="117"/>
      <c r="I1199" s="117"/>
      <c r="J1199" s="117"/>
      <c r="K1199" s="117"/>
      <c r="L1199" s="117"/>
      <c r="M1199" s="118"/>
      <c r="N1199" s="118"/>
      <c r="O1199" s="118"/>
      <c r="P1199" s="118"/>
      <c r="Q1199" s="119"/>
      <c r="R1199" s="119"/>
      <c r="S1199" s="119"/>
      <c r="T1199" s="119"/>
      <c r="U1199" s="110">
        <f t="shared" si="109"/>
        <v>0</v>
      </c>
      <c r="V1199" s="110">
        <f t="shared" si="108"/>
        <v>0</v>
      </c>
      <c r="W1199" s="88"/>
      <c r="X1199" s="111" t="str">
        <f>IF(ISNUMBER(B1199), IF(COUNTIF($B$10:$B1199, B1199)=COUNTIF($B:$B, B1199), "1", "0"), "")</f>
        <v/>
      </c>
      <c r="Y1199" s="112">
        <f t="shared" si="110"/>
        <v>0</v>
      </c>
      <c r="Z1199" s="113" t="str" cm="1">
        <f t="array" ref="Z1199">_xlfn.IFS(S1199="","未応札",S1199&gt;0,"応札")</f>
        <v>未応札</v>
      </c>
      <c r="AA1199" s="113" t="str" cm="1">
        <f t="array" ref="AA1199">_xlfn.IFS(T1199=0,"未約定",T1199=S1199,"約定",T1199&lt;S1199,"一部約定")</f>
        <v>未約定</v>
      </c>
      <c r="AB1199" s="117"/>
      <c r="AC1199" s="114" t="str">
        <f t="shared" si="111"/>
        <v/>
      </c>
      <c r="AD1199" s="115" t="str">
        <f t="shared" si="112"/>
        <v/>
      </c>
      <c r="AE1199" s="116" t="str">
        <f t="shared" si="113"/>
        <v/>
      </c>
    </row>
    <row r="1200" spans="2:31" ht="25.05" customHeight="1">
      <c r="B1200" s="117"/>
      <c r="C1200" s="117" t="s">
        <v>12</v>
      </c>
      <c r="D1200" s="117"/>
      <c r="E1200" s="117"/>
      <c r="F1200" s="117"/>
      <c r="G1200" s="117"/>
      <c r="H1200" s="117"/>
      <c r="I1200" s="117"/>
      <c r="J1200" s="117"/>
      <c r="K1200" s="117"/>
      <c r="L1200" s="117"/>
      <c r="M1200" s="118"/>
      <c r="N1200" s="118"/>
      <c r="O1200" s="118"/>
      <c r="P1200" s="118"/>
      <c r="Q1200" s="119"/>
      <c r="R1200" s="119"/>
      <c r="S1200" s="119"/>
      <c r="T1200" s="119"/>
      <c r="U1200" s="110">
        <f t="shared" si="109"/>
        <v>0</v>
      </c>
      <c r="V1200" s="110">
        <f t="shared" si="108"/>
        <v>0</v>
      </c>
      <c r="W1200" s="88"/>
      <c r="X1200" s="111" t="str">
        <f>IF(ISNUMBER(B1200), IF(COUNTIF($B$10:$B1200, B1200)=COUNTIF($B:$B, B1200), "1", "0"), "")</f>
        <v/>
      </c>
      <c r="Y1200" s="112">
        <f t="shared" si="110"/>
        <v>0</v>
      </c>
      <c r="Z1200" s="113" t="str" cm="1">
        <f t="array" ref="Z1200">_xlfn.IFS(S1200="","未応札",S1200&gt;0,"応札")</f>
        <v>未応札</v>
      </c>
      <c r="AA1200" s="113" t="str" cm="1">
        <f t="array" ref="AA1200">_xlfn.IFS(T1200=0,"未約定",T1200=S1200,"約定",T1200&lt;S1200,"一部約定")</f>
        <v>未約定</v>
      </c>
      <c r="AB1200" s="117"/>
      <c r="AC1200" s="114" t="str">
        <f t="shared" si="111"/>
        <v/>
      </c>
      <c r="AD1200" s="115" t="str">
        <f t="shared" si="112"/>
        <v/>
      </c>
      <c r="AE1200" s="116" t="str">
        <f t="shared" si="113"/>
        <v/>
      </c>
    </row>
    <row r="1201" spans="2:31" ht="25.05" customHeight="1">
      <c r="B1201" s="117"/>
      <c r="C1201" s="117" t="s">
        <v>12</v>
      </c>
      <c r="D1201" s="117"/>
      <c r="E1201" s="117"/>
      <c r="F1201" s="117"/>
      <c r="G1201" s="117"/>
      <c r="H1201" s="117"/>
      <c r="I1201" s="117"/>
      <c r="J1201" s="117"/>
      <c r="K1201" s="117"/>
      <c r="L1201" s="117"/>
      <c r="M1201" s="118"/>
      <c r="N1201" s="118"/>
      <c r="O1201" s="118"/>
      <c r="P1201" s="118"/>
      <c r="Q1201" s="119"/>
      <c r="R1201" s="119"/>
      <c r="S1201" s="119"/>
      <c r="T1201" s="119"/>
      <c r="U1201" s="110">
        <f t="shared" si="109"/>
        <v>0</v>
      </c>
      <c r="V1201" s="110">
        <f t="shared" si="108"/>
        <v>0</v>
      </c>
      <c r="W1201" s="88"/>
      <c r="X1201" s="111" t="str">
        <f>IF(ISNUMBER(B1201), IF(COUNTIF($B$10:$B1201, B1201)=COUNTIF($B:$B, B1201), "1", "0"), "")</f>
        <v/>
      </c>
      <c r="Y1201" s="112">
        <f t="shared" si="110"/>
        <v>0</v>
      </c>
      <c r="Z1201" s="113" t="str" cm="1">
        <f t="array" ref="Z1201">_xlfn.IFS(S1201="","未応札",S1201&gt;0,"応札")</f>
        <v>未応札</v>
      </c>
      <c r="AA1201" s="113" t="str" cm="1">
        <f t="array" ref="AA1201">_xlfn.IFS(T1201=0,"未約定",T1201=S1201,"約定",T1201&lt;S1201,"一部約定")</f>
        <v>未約定</v>
      </c>
      <c r="AB1201" s="117"/>
      <c r="AC1201" s="114" t="str">
        <f t="shared" si="111"/>
        <v/>
      </c>
      <c r="AD1201" s="115" t="str">
        <f t="shared" si="112"/>
        <v/>
      </c>
      <c r="AE1201" s="116" t="str">
        <f t="shared" si="113"/>
        <v/>
      </c>
    </row>
    <row r="1202" spans="2:31" ht="25.05" customHeight="1">
      <c r="B1202" s="117"/>
      <c r="C1202" s="117" t="s">
        <v>12</v>
      </c>
      <c r="D1202" s="117"/>
      <c r="E1202" s="117"/>
      <c r="F1202" s="117"/>
      <c r="G1202" s="117"/>
      <c r="H1202" s="117"/>
      <c r="I1202" s="117"/>
      <c r="J1202" s="117"/>
      <c r="K1202" s="117"/>
      <c r="L1202" s="117"/>
      <c r="M1202" s="118"/>
      <c r="N1202" s="118"/>
      <c r="O1202" s="118"/>
      <c r="P1202" s="118"/>
      <c r="Q1202" s="119"/>
      <c r="R1202" s="119"/>
      <c r="S1202" s="119"/>
      <c r="T1202" s="119"/>
      <c r="U1202" s="110">
        <f t="shared" si="109"/>
        <v>0</v>
      </c>
      <c r="V1202" s="110">
        <f t="shared" si="108"/>
        <v>0</v>
      </c>
      <c r="W1202" s="88"/>
      <c r="X1202" s="111" t="str">
        <f>IF(ISNUMBER(B1202), IF(COUNTIF($B$10:$B1202, B1202)=COUNTIF($B:$B, B1202), "1", "0"), "")</f>
        <v/>
      </c>
      <c r="Y1202" s="112">
        <f t="shared" si="110"/>
        <v>0</v>
      </c>
      <c r="Z1202" s="113" t="str" cm="1">
        <f t="array" ref="Z1202">_xlfn.IFS(S1202="","未応札",S1202&gt;0,"応札")</f>
        <v>未応札</v>
      </c>
      <c r="AA1202" s="113" t="str" cm="1">
        <f t="array" ref="AA1202">_xlfn.IFS(T1202=0,"未約定",T1202=S1202,"約定",T1202&lt;S1202,"一部約定")</f>
        <v>未約定</v>
      </c>
      <c r="AB1202" s="117"/>
      <c r="AC1202" s="114" t="str">
        <f t="shared" si="111"/>
        <v/>
      </c>
      <c r="AD1202" s="115" t="str">
        <f t="shared" si="112"/>
        <v/>
      </c>
      <c r="AE1202" s="116" t="str">
        <f t="shared" si="113"/>
        <v/>
      </c>
    </row>
    <row r="1203" spans="2:31" ht="25.05" customHeight="1">
      <c r="B1203" s="117"/>
      <c r="C1203" s="117" t="s">
        <v>12</v>
      </c>
      <c r="D1203" s="117"/>
      <c r="E1203" s="117"/>
      <c r="F1203" s="117"/>
      <c r="G1203" s="117"/>
      <c r="H1203" s="117"/>
      <c r="I1203" s="117"/>
      <c r="J1203" s="117"/>
      <c r="K1203" s="117"/>
      <c r="L1203" s="117"/>
      <c r="M1203" s="118"/>
      <c r="N1203" s="118"/>
      <c r="O1203" s="118"/>
      <c r="P1203" s="118"/>
      <c r="Q1203" s="119"/>
      <c r="R1203" s="119"/>
      <c r="S1203" s="119"/>
      <c r="T1203" s="119"/>
      <c r="U1203" s="110">
        <f t="shared" si="109"/>
        <v>0</v>
      </c>
      <c r="V1203" s="110">
        <f t="shared" si="108"/>
        <v>0</v>
      </c>
      <c r="W1203" s="88"/>
      <c r="X1203" s="111" t="str">
        <f>IF(ISNUMBER(B1203), IF(COUNTIF($B$10:$B1203, B1203)=COUNTIF($B:$B, B1203), "1", "0"), "")</f>
        <v/>
      </c>
      <c r="Y1203" s="112">
        <f t="shared" si="110"/>
        <v>0</v>
      </c>
      <c r="Z1203" s="113" t="str" cm="1">
        <f t="array" ref="Z1203">_xlfn.IFS(S1203="","未応札",S1203&gt;0,"応札")</f>
        <v>未応札</v>
      </c>
      <c r="AA1203" s="113" t="str" cm="1">
        <f t="array" ref="AA1203">_xlfn.IFS(T1203=0,"未約定",T1203=S1203,"約定",T1203&lt;S1203,"一部約定")</f>
        <v>未約定</v>
      </c>
      <c r="AB1203" s="117"/>
      <c r="AC1203" s="114" t="str">
        <f t="shared" si="111"/>
        <v/>
      </c>
      <c r="AD1203" s="115" t="str">
        <f t="shared" si="112"/>
        <v/>
      </c>
      <c r="AE1203" s="116" t="str">
        <f t="shared" si="113"/>
        <v/>
      </c>
    </row>
    <row r="1204" spans="2:31" ht="25.05" customHeight="1">
      <c r="B1204" s="117"/>
      <c r="C1204" s="117" t="s">
        <v>12</v>
      </c>
      <c r="D1204" s="117"/>
      <c r="E1204" s="117"/>
      <c r="F1204" s="117"/>
      <c r="G1204" s="117"/>
      <c r="H1204" s="117"/>
      <c r="I1204" s="117"/>
      <c r="J1204" s="117"/>
      <c r="K1204" s="117"/>
      <c r="L1204" s="117"/>
      <c r="M1204" s="118"/>
      <c r="N1204" s="118"/>
      <c r="O1204" s="118"/>
      <c r="P1204" s="118"/>
      <c r="Q1204" s="119"/>
      <c r="R1204" s="119"/>
      <c r="S1204" s="119"/>
      <c r="T1204" s="119"/>
      <c r="U1204" s="110">
        <f t="shared" si="109"/>
        <v>0</v>
      </c>
      <c r="V1204" s="110">
        <f t="shared" si="108"/>
        <v>0</v>
      </c>
      <c r="W1204" s="88"/>
      <c r="X1204" s="111" t="str">
        <f>IF(ISNUMBER(B1204), IF(COUNTIF($B$10:$B1204, B1204)=COUNTIF($B:$B, B1204), "1", "0"), "")</f>
        <v/>
      </c>
      <c r="Y1204" s="112">
        <f t="shared" si="110"/>
        <v>0</v>
      </c>
      <c r="Z1204" s="113" t="str" cm="1">
        <f t="array" ref="Z1204">_xlfn.IFS(S1204="","未応札",S1204&gt;0,"応札")</f>
        <v>未応札</v>
      </c>
      <c r="AA1204" s="113" t="str" cm="1">
        <f t="array" ref="AA1204">_xlfn.IFS(T1204=0,"未約定",T1204=S1204,"約定",T1204&lt;S1204,"一部約定")</f>
        <v>未約定</v>
      </c>
      <c r="AB1204" s="117"/>
      <c r="AC1204" s="114" t="str">
        <f t="shared" si="111"/>
        <v/>
      </c>
      <c r="AD1204" s="115" t="str">
        <f t="shared" si="112"/>
        <v/>
      </c>
      <c r="AE1204" s="116" t="str">
        <f t="shared" si="113"/>
        <v/>
      </c>
    </row>
    <row r="1205" spans="2:31" ht="25.05" customHeight="1">
      <c r="B1205" s="117"/>
      <c r="C1205" s="117" t="s">
        <v>12</v>
      </c>
      <c r="D1205" s="117"/>
      <c r="E1205" s="117"/>
      <c r="F1205" s="117"/>
      <c r="G1205" s="117"/>
      <c r="H1205" s="117"/>
      <c r="I1205" s="117"/>
      <c r="J1205" s="117"/>
      <c r="K1205" s="117"/>
      <c r="L1205" s="117"/>
      <c r="M1205" s="118"/>
      <c r="N1205" s="118"/>
      <c r="O1205" s="118"/>
      <c r="P1205" s="118"/>
      <c r="Q1205" s="119"/>
      <c r="R1205" s="119"/>
      <c r="S1205" s="119"/>
      <c r="T1205" s="119"/>
      <c r="U1205" s="110">
        <f t="shared" si="109"/>
        <v>0</v>
      </c>
      <c r="V1205" s="110">
        <f t="shared" si="108"/>
        <v>0</v>
      </c>
      <c r="W1205" s="88"/>
      <c r="X1205" s="111" t="str">
        <f>IF(ISNUMBER(B1205), IF(COUNTIF($B$10:$B1205, B1205)=COUNTIF($B:$B, B1205), "1", "0"), "")</f>
        <v/>
      </c>
      <c r="Y1205" s="112">
        <f t="shared" si="110"/>
        <v>0</v>
      </c>
      <c r="Z1205" s="113" t="str" cm="1">
        <f t="array" ref="Z1205">_xlfn.IFS(S1205="","未応札",S1205&gt;0,"応札")</f>
        <v>未応札</v>
      </c>
      <c r="AA1205" s="113" t="str" cm="1">
        <f t="array" ref="AA1205">_xlfn.IFS(T1205=0,"未約定",T1205=S1205,"約定",T1205&lt;S1205,"一部約定")</f>
        <v>未約定</v>
      </c>
      <c r="AB1205" s="117"/>
      <c r="AC1205" s="114" t="str">
        <f t="shared" si="111"/>
        <v/>
      </c>
      <c r="AD1205" s="115" t="str">
        <f t="shared" si="112"/>
        <v/>
      </c>
      <c r="AE1205" s="116" t="str">
        <f t="shared" si="113"/>
        <v/>
      </c>
    </row>
    <row r="1206" spans="2:31" ht="25.05" customHeight="1">
      <c r="B1206" s="117"/>
      <c r="C1206" s="117" t="s">
        <v>12</v>
      </c>
      <c r="D1206" s="117"/>
      <c r="E1206" s="117"/>
      <c r="F1206" s="117"/>
      <c r="G1206" s="117"/>
      <c r="H1206" s="117"/>
      <c r="I1206" s="117"/>
      <c r="J1206" s="117"/>
      <c r="K1206" s="117"/>
      <c r="L1206" s="117"/>
      <c r="M1206" s="118"/>
      <c r="N1206" s="118"/>
      <c r="O1206" s="118"/>
      <c r="P1206" s="118"/>
      <c r="Q1206" s="119"/>
      <c r="R1206" s="119"/>
      <c r="S1206" s="119"/>
      <c r="T1206" s="119"/>
      <c r="U1206" s="110">
        <f t="shared" si="109"/>
        <v>0</v>
      </c>
      <c r="V1206" s="110">
        <f t="shared" si="108"/>
        <v>0</v>
      </c>
      <c r="W1206" s="88"/>
      <c r="X1206" s="111" t="str">
        <f>IF(ISNUMBER(B1206), IF(COUNTIF($B$10:$B1206, B1206)=COUNTIF($B:$B, B1206), "1", "0"), "")</f>
        <v/>
      </c>
      <c r="Y1206" s="112">
        <f t="shared" si="110"/>
        <v>0</v>
      </c>
      <c r="Z1206" s="113" t="str" cm="1">
        <f t="array" ref="Z1206">_xlfn.IFS(S1206="","未応札",S1206&gt;0,"応札")</f>
        <v>未応札</v>
      </c>
      <c r="AA1206" s="113" t="str" cm="1">
        <f t="array" ref="AA1206">_xlfn.IFS(T1206=0,"未約定",T1206=S1206,"約定",T1206&lt;S1206,"一部約定")</f>
        <v>未約定</v>
      </c>
      <c r="AB1206" s="117"/>
      <c r="AC1206" s="114" t="str">
        <f t="shared" si="111"/>
        <v/>
      </c>
      <c r="AD1206" s="115" t="str">
        <f t="shared" si="112"/>
        <v/>
      </c>
      <c r="AE1206" s="116" t="str">
        <f t="shared" si="113"/>
        <v/>
      </c>
    </row>
    <row r="1207" spans="2:31" ht="25.05" customHeight="1">
      <c r="B1207" s="117"/>
      <c r="C1207" s="117" t="s">
        <v>12</v>
      </c>
      <c r="D1207" s="117"/>
      <c r="E1207" s="117"/>
      <c r="F1207" s="117"/>
      <c r="G1207" s="117"/>
      <c r="H1207" s="117"/>
      <c r="I1207" s="117"/>
      <c r="J1207" s="117"/>
      <c r="K1207" s="117"/>
      <c r="L1207" s="117"/>
      <c r="M1207" s="118"/>
      <c r="N1207" s="118"/>
      <c r="O1207" s="118"/>
      <c r="P1207" s="118"/>
      <c r="Q1207" s="119"/>
      <c r="R1207" s="119"/>
      <c r="S1207" s="119"/>
      <c r="T1207" s="119"/>
      <c r="U1207" s="110">
        <f t="shared" si="109"/>
        <v>0</v>
      </c>
      <c r="V1207" s="110">
        <f t="shared" si="108"/>
        <v>0</v>
      </c>
      <c r="W1207" s="88"/>
      <c r="X1207" s="111" t="str">
        <f>IF(ISNUMBER(B1207), IF(COUNTIF($B$10:$B1207, B1207)=COUNTIF($B:$B, B1207), "1", "0"), "")</f>
        <v/>
      </c>
      <c r="Y1207" s="112">
        <f t="shared" si="110"/>
        <v>0</v>
      </c>
      <c r="Z1207" s="113" t="str" cm="1">
        <f t="array" ref="Z1207">_xlfn.IFS(S1207="","未応札",S1207&gt;0,"応札")</f>
        <v>未応札</v>
      </c>
      <c r="AA1207" s="113" t="str" cm="1">
        <f t="array" ref="AA1207">_xlfn.IFS(T1207=0,"未約定",T1207=S1207,"約定",T1207&lt;S1207,"一部約定")</f>
        <v>未約定</v>
      </c>
      <c r="AB1207" s="117"/>
      <c r="AC1207" s="114" t="str">
        <f t="shared" si="111"/>
        <v/>
      </c>
      <c r="AD1207" s="115" t="str">
        <f t="shared" si="112"/>
        <v/>
      </c>
      <c r="AE1207" s="116" t="str">
        <f t="shared" si="113"/>
        <v/>
      </c>
    </row>
    <row r="1208" spans="2:31" ht="25.05" customHeight="1">
      <c r="B1208" s="117"/>
      <c r="C1208" s="117" t="s">
        <v>12</v>
      </c>
      <c r="D1208" s="117"/>
      <c r="E1208" s="117"/>
      <c r="F1208" s="117"/>
      <c r="G1208" s="117"/>
      <c r="H1208" s="117"/>
      <c r="I1208" s="117"/>
      <c r="J1208" s="117"/>
      <c r="K1208" s="117"/>
      <c r="L1208" s="117"/>
      <c r="M1208" s="118"/>
      <c r="N1208" s="118"/>
      <c r="O1208" s="118"/>
      <c r="P1208" s="118"/>
      <c r="Q1208" s="119"/>
      <c r="R1208" s="119"/>
      <c r="S1208" s="119"/>
      <c r="T1208" s="119"/>
      <c r="U1208" s="110">
        <f t="shared" si="109"/>
        <v>0</v>
      </c>
      <c r="V1208" s="110">
        <f t="shared" si="108"/>
        <v>0</v>
      </c>
      <c r="W1208" s="88"/>
      <c r="X1208" s="111" t="str">
        <f>IF(ISNUMBER(B1208), IF(COUNTIF($B$10:$B1208, B1208)=COUNTIF($B:$B, B1208), "1", "0"), "")</f>
        <v/>
      </c>
      <c r="Y1208" s="112">
        <f t="shared" si="110"/>
        <v>0</v>
      </c>
      <c r="Z1208" s="113" t="str" cm="1">
        <f t="array" ref="Z1208">_xlfn.IFS(S1208="","未応札",S1208&gt;0,"応札")</f>
        <v>未応札</v>
      </c>
      <c r="AA1208" s="113" t="str" cm="1">
        <f t="array" ref="AA1208">_xlfn.IFS(T1208=0,"未約定",T1208=S1208,"約定",T1208&lt;S1208,"一部約定")</f>
        <v>未約定</v>
      </c>
      <c r="AB1208" s="117"/>
      <c r="AC1208" s="114" t="str">
        <f t="shared" si="111"/>
        <v/>
      </c>
      <c r="AD1208" s="115" t="str">
        <f t="shared" si="112"/>
        <v/>
      </c>
      <c r="AE1208" s="116" t="str">
        <f t="shared" si="113"/>
        <v/>
      </c>
    </row>
    <row r="1209" spans="2:31" ht="25.05" customHeight="1">
      <c r="B1209" s="117"/>
      <c r="C1209" s="117" t="s">
        <v>12</v>
      </c>
      <c r="D1209" s="117"/>
      <c r="E1209" s="117"/>
      <c r="F1209" s="117"/>
      <c r="G1209" s="117"/>
      <c r="H1209" s="117"/>
      <c r="I1209" s="117"/>
      <c r="J1209" s="117"/>
      <c r="K1209" s="117"/>
      <c r="L1209" s="117"/>
      <c r="M1209" s="118"/>
      <c r="N1209" s="118"/>
      <c r="O1209" s="118"/>
      <c r="P1209" s="118"/>
      <c r="Q1209" s="119"/>
      <c r="R1209" s="119"/>
      <c r="S1209" s="119"/>
      <c r="T1209" s="119"/>
      <c r="U1209" s="110">
        <f t="shared" si="109"/>
        <v>0</v>
      </c>
      <c r="V1209" s="110">
        <f t="shared" si="108"/>
        <v>0</v>
      </c>
      <c r="W1209" s="88"/>
      <c r="X1209" s="111" t="str">
        <f>IF(ISNUMBER(B1209), IF(COUNTIF($B$10:$B1209, B1209)=COUNTIF($B:$B, B1209), "1", "0"), "")</f>
        <v/>
      </c>
      <c r="Y1209" s="112">
        <f t="shared" si="110"/>
        <v>0</v>
      </c>
      <c r="Z1209" s="113" t="str" cm="1">
        <f t="array" ref="Z1209">_xlfn.IFS(S1209="","未応札",S1209&gt;0,"応札")</f>
        <v>未応札</v>
      </c>
      <c r="AA1209" s="113" t="str" cm="1">
        <f t="array" ref="AA1209">_xlfn.IFS(T1209=0,"未約定",T1209=S1209,"約定",T1209&lt;S1209,"一部約定")</f>
        <v>未約定</v>
      </c>
      <c r="AB1209" s="117"/>
      <c r="AC1209" s="114" t="str">
        <f t="shared" si="111"/>
        <v/>
      </c>
      <c r="AD1209" s="115" t="str">
        <f t="shared" si="112"/>
        <v/>
      </c>
      <c r="AE1209" s="116" t="str">
        <f t="shared" si="113"/>
        <v/>
      </c>
    </row>
    <row r="1210" spans="2:31" ht="25.05" customHeight="1">
      <c r="B1210" s="117"/>
      <c r="C1210" s="117" t="s">
        <v>12</v>
      </c>
      <c r="D1210" s="117"/>
      <c r="E1210" s="117"/>
      <c r="F1210" s="117"/>
      <c r="G1210" s="117"/>
      <c r="H1210" s="117"/>
      <c r="I1210" s="117"/>
      <c r="J1210" s="117"/>
      <c r="K1210" s="117"/>
      <c r="L1210" s="117"/>
      <c r="M1210" s="118"/>
      <c r="N1210" s="118"/>
      <c r="O1210" s="118"/>
      <c r="P1210" s="118"/>
      <c r="Q1210" s="119"/>
      <c r="R1210" s="119"/>
      <c r="S1210" s="119"/>
      <c r="T1210" s="119"/>
      <c r="U1210" s="110">
        <f t="shared" si="109"/>
        <v>0</v>
      </c>
      <c r="V1210" s="110">
        <f t="shared" si="108"/>
        <v>0</v>
      </c>
      <c r="W1210" s="88"/>
      <c r="X1210" s="111" t="str">
        <f>IF(ISNUMBER(B1210), IF(COUNTIF($B$10:$B1210, B1210)=COUNTIF($B:$B, B1210), "1", "0"), "")</f>
        <v/>
      </c>
      <c r="Y1210" s="112">
        <f t="shared" si="110"/>
        <v>0</v>
      </c>
      <c r="Z1210" s="113" t="str" cm="1">
        <f t="array" ref="Z1210">_xlfn.IFS(S1210="","未応札",S1210&gt;0,"応札")</f>
        <v>未応札</v>
      </c>
      <c r="AA1210" s="113" t="str" cm="1">
        <f t="array" ref="AA1210">_xlfn.IFS(T1210=0,"未約定",T1210=S1210,"約定",T1210&lt;S1210,"一部約定")</f>
        <v>未約定</v>
      </c>
      <c r="AB1210" s="117"/>
      <c r="AC1210" s="114" t="str">
        <f t="shared" si="111"/>
        <v/>
      </c>
      <c r="AD1210" s="115" t="str">
        <f t="shared" si="112"/>
        <v/>
      </c>
      <c r="AE1210" s="116" t="str">
        <f t="shared" si="113"/>
        <v/>
      </c>
    </row>
    <row r="1211" spans="2:31" ht="25.05" customHeight="1">
      <c r="B1211" s="117"/>
      <c r="C1211" s="117" t="s">
        <v>12</v>
      </c>
      <c r="D1211" s="117"/>
      <c r="E1211" s="117"/>
      <c r="F1211" s="117"/>
      <c r="G1211" s="117"/>
      <c r="H1211" s="117"/>
      <c r="I1211" s="117"/>
      <c r="J1211" s="117"/>
      <c r="K1211" s="117"/>
      <c r="L1211" s="117"/>
      <c r="M1211" s="118"/>
      <c r="N1211" s="118"/>
      <c r="O1211" s="118"/>
      <c r="P1211" s="118"/>
      <c r="Q1211" s="119"/>
      <c r="R1211" s="119"/>
      <c r="S1211" s="119"/>
      <c r="T1211" s="119"/>
      <c r="U1211" s="110">
        <f t="shared" si="109"/>
        <v>0</v>
      </c>
      <c r="V1211" s="110">
        <f t="shared" si="108"/>
        <v>0</v>
      </c>
      <c r="W1211" s="88"/>
      <c r="X1211" s="111" t="str">
        <f>IF(ISNUMBER(B1211), IF(COUNTIF($B$10:$B1211, B1211)=COUNTIF($B:$B, B1211), "1", "0"), "")</f>
        <v/>
      </c>
      <c r="Y1211" s="112">
        <f t="shared" si="110"/>
        <v>0</v>
      </c>
      <c r="Z1211" s="113" t="str" cm="1">
        <f t="array" ref="Z1211">_xlfn.IFS(S1211="","未応札",S1211&gt;0,"応札")</f>
        <v>未応札</v>
      </c>
      <c r="AA1211" s="113" t="str" cm="1">
        <f t="array" ref="AA1211">_xlfn.IFS(T1211=0,"未約定",T1211=S1211,"約定",T1211&lt;S1211,"一部約定")</f>
        <v>未約定</v>
      </c>
      <c r="AB1211" s="117"/>
      <c r="AC1211" s="114" t="str">
        <f t="shared" si="111"/>
        <v/>
      </c>
      <c r="AD1211" s="115" t="str">
        <f t="shared" si="112"/>
        <v/>
      </c>
      <c r="AE1211" s="116" t="str">
        <f t="shared" si="113"/>
        <v/>
      </c>
    </row>
    <row r="1212" spans="2:31" ht="25.05" customHeight="1">
      <c r="B1212" s="117"/>
      <c r="C1212" s="117" t="s">
        <v>12</v>
      </c>
      <c r="D1212" s="117"/>
      <c r="E1212" s="117"/>
      <c r="F1212" s="117"/>
      <c r="G1212" s="117"/>
      <c r="H1212" s="117"/>
      <c r="I1212" s="117"/>
      <c r="J1212" s="117"/>
      <c r="K1212" s="117"/>
      <c r="L1212" s="117"/>
      <c r="M1212" s="118"/>
      <c r="N1212" s="118"/>
      <c r="O1212" s="118"/>
      <c r="P1212" s="118"/>
      <c r="Q1212" s="119"/>
      <c r="R1212" s="119"/>
      <c r="S1212" s="119"/>
      <c r="T1212" s="119"/>
      <c r="U1212" s="110">
        <f t="shared" si="109"/>
        <v>0</v>
      </c>
      <c r="V1212" s="110">
        <f t="shared" si="108"/>
        <v>0</v>
      </c>
      <c r="W1212" s="88"/>
      <c r="X1212" s="111" t="str">
        <f>IF(ISNUMBER(B1212), IF(COUNTIF($B$10:$B1212, B1212)=COUNTIF($B:$B, B1212), "1", "0"), "")</f>
        <v/>
      </c>
      <c r="Y1212" s="112">
        <f t="shared" si="110"/>
        <v>0</v>
      </c>
      <c r="Z1212" s="113" t="str" cm="1">
        <f t="array" ref="Z1212">_xlfn.IFS(S1212="","未応札",S1212&gt;0,"応札")</f>
        <v>未応札</v>
      </c>
      <c r="AA1212" s="113" t="str" cm="1">
        <f t="array" ref="AA1212">_xlfn.IFS(T1212=0,"未約定",T1212=S1212,"約定",T1212&lt;S1212,"一部約定")</f>
        <v>未約定</v>
      </c>
      <c r="AB1212" s="117"/>
      <c r="AC1212" s="114" t="str">
        <f t="shared" si="111"/>
        <v/>
      </c>
      <c r="AD1212" s="115" t="str">
        <f t="shared" si="112"/>
        <v/>
      </c>
      <c r="AE1212" s="116" t="str">
        <f t="shared" si="113"/>
        <v/>
      </c>
    </row>
    <row r="1213" spans="2:31" ht="25.05" customHeight="1">
      <c r="B1213" s="117"/>
      <c r="C1213" s="117" t="s">
        <v>12</v>
      </c>
      <c r="D1213" s="117"/>
      <c r="E1213" s="117"/>
      <c r="F1213" s="117"/>
      <c r="G1213" s="117"/>
      <c r="H1213" s="117"/>
      <c r="I1213" s="117"/>
      <c r="J1213" s="117"/>
      <c r="K1213" s="117"/>
      <c r="L1213" s="117"/>
      <c r="M1213" s="118"/>
      <c r="N1213" s="118"/>
      <c r="O1213" s="118"/>
      <c r="P1213" s="118"/>
      <c r="Q1213" s="119"/>
      <c r="R1213" s="119"/>
      <c r="S1213" s="119"/>
      <c r="T1213" s="119"/>
      <c r="U1213" s="110">
        <f t="shared" si="109"/>
        <v>0</v>
      </c>
      <c r="V1213" s="110">
        <f t="shared" si="108"/>
        <v>0</v>
      </c>
      <c r="W1213" s="88"/>
      <c r="X1213" s="111" t="str">
        <f>IF(ISNUMBER(B1213), IF(COUNTIF($B$10:$B1213, B1213)=COUNTIF($B:$B, B1213), "1", "0"), "")</f>
        <v/>
      </c>
      <c r="Y1213" s="112">
        <f t="shared" si="110"/>
        <v>0</v>
      </c>
      <c r="Z1213" s="113" t="str" cm="1">
        <f t="array" ref="Z1213">_xlfn.IFS(S1213="","未応札",S1213&gt;0,"応札")</f>
        <v>未応札</v>
      </c>
      <c r="AA1213" s="113" t="str" cm="1">
        <f t="array" ref="AA1213">_xlfn.IFS(T1213=0,"未約定",T1213=S1213,"約定",T1213&lt;S1213,"一部約定")</f>
        <v>未約定</v>
      </c>
      <c r="AB1213" s="117"/>
      <c r="AC1213" s="114" t="str">
        <f t="shared" si="111"/>
        <v/>
      </c>
      <c r="AD1213" s="115" t="str">
        <f t="shared" si="112"/>
        <v/>
      </c>
      <c r="AE1213" s="116" t="str">
        <f t="shared" si="113"/>
        <v/>
      </c>
    </row>
    <row r="1214" spans="2:31" ht="25.05" customHeight="1">
      <c r="B1214" s="117"/>
      <c r="C1214" s="117" t="s">
        <v>12</v>
      </c>
      <c r="D1214" s="117"/>
      <c r="E1214" s="117"/>
      <c r="F1214" s="117"/>
      <c r="G1214" s="117"/>
      <c r="H1214" s="117"/>
      <c r="I1214" s="117"/>
      <c r="J1214" s="117"/>
      <c r="K1214" s="117"/>
      <c r="L1214" s="117"/>
      <c r="M1214" s="118"/>
      <c r="N1214" s="118"/>
      <c r="O1214" s="118"/>
      <c r="P1214" s="118"/>
      <c r="Q1214" s="119"/>
      <c r="R1214" s="119"/>
      <c r="S1214" s="119"/>
      <c r="T1214" s="119"/>
      <c r="U1214" s="110">
        <f t="shared" si="109"/>
        <v>0</v>
      </c>
      <c r="V1214" s="110">
        <f t="shared" si="108"/>
        <v>0</v>
      </c>
      <c r="W1214" s="88"/>
      <c r="X1214" s="111" t="str">
        <f>IF(ISNUMBER(B1214), IF(COUNTIF($B$10:$B1214, B1214)=COUNTIF($B:$B, B1214), "1", "0"), "")</f>
        <v/>
      </c>
      <c r="Y1214" s="112">
        <f t="shared" si="110"/>
        <v>0</v>
      </c>
      <c r="Z1214" s="113" t="str" cm="1">
        <f t="array" ref="Z1214">_xlfn.IFS(S1214="","未応札",S1214&gt;0,"応札")</f>
        <v>未応札</v>
      </c>
      <c r="AA1214" s="113" t="str" cm="1">
        <f t="array" ref="AA1214">_xlfn.IFS(T1214=0,"未約定",T1214=S1214,"約定",T1214&lt;S1214,"一部約定")</f>
        <v>未約定</v>
      </c>
      <c r="AB1214" s="117"/>
      <c r="AC1214" s="114" t="str">
        <f t="shared" si="111"/>
        <v/>
      </c>
      <c r="AD1214" s="115" t="str">
        <f t="shared" si="112"/>
        <v/>
      </c>
      <c r="AE1214" s="116" t="str">
        <f t="shared" si="113"/>
        <v/>
      </c>
    </row>
    <row r="1215" spans="2:31" ht="25.05" customHeight="1">
      <c r="B1215" s="117"/>
      <c r="C1215" s="117" t="s">
        <v>12</v>
      </c>
      <c r="D1215" s="117"/>
      <c r="E1215" s="117"/>
      <c r="F1215" s="117"/>
      <c r="G1215" s="117"/>
      <c r="H1215" s="117"/>
      <c r="I1215" s="117"/>
      <c r="J1215" s="117"/>
      <c r="K1215" s="117"/>
      <c r="L1215" s="117"/>
      <c r="M1215" s="118"/>
      <c r="N1215" s="118"/>
      <c r="O1215" s="118"/>
      <c r="P1215" s="118"/>
      <c r="Q1215" s="119"/>
      <c r="R1215" s="119"/>
      <c r="S1215" s="119"/>
      <c r="T1215" s="119"/>
      <c r="U1215" s="110">
        <f t="shared" si="109"/>
        <v>0</v>
      </c>
      <c r="V1215" s="110">
        <f t="shared" si="108"/>
        <v>0</v>
      </c>
      <c r="W1215" s="88"/>
      <c r="X1215" s="111" t="str">
        <f>IF(ISNUMBER(B1215), IF(COUNTIF($B$10:$B1215, B1215)=COUNTIF($B:$B, B1215), "1", "0"), "")</f>
        <v/>
      </c>
      <c r="Y1215" s="112">
        <f t="shared" si="110"/>
        <v>0</v>
      </c>
      <c r="Z1215" s="113" t="str" cm="1">
        <f t="array" ref="Z1215">_xlfn.IFS(S1215="","未応札",S1215&gt;0,"応札")</f>
        <v>未応札</v>
      </c>
      <c r="AA1215" s="113" t="str" cm="1">
        <f t="array" ref="AA1215">_xlfn.IFS(T1215=0,"未約定",T1215=S1215,"約定",T1215&lt;S1215,"一部約定")</f>
        <v>未約定</v>
      </c>
      <c r="AB1215" s="117"/>
      <c r="AC1215" s="114" t="str">
        <f t="shared" si="111"/>
        <v/>
      </c>
      <c r="AD1215" s="115" t="str">
        <f t="shared" si="112"/>
        <v/>
      </c>
      <c r="AE1215" s="116" t="str">
        <f t="shared" si="113"/>
        <v/>
      </c>
    </row>
    <row r="1216" spans="2:31" ht="25.05" customHeight="1">
      <c r="B1216" s="117"/>
      <c r="C1216" s="117" t="s">
        <v>12</v>
      </c>
      <c r="D1216" s="117"/>
      <c r="E1216" s="117"/>
      <c r="F1216" s="117"/>
      <c r="G1216" s="117"/>
      <c r="H1216" s="117"/>
      <c r="I1216" s="117"/>
      <c r="J1216" s="117"/>
      <c r="K1216" s="117"/>
      <c r="L1216" s="117"/>
      <c r="M1216" s="118"/>
      <c r="N1216" s="118"/>
      <c r="O1216" s="118"/>
      <c r="P1216" s="118"/>
      <c r="Q1216" s="119"/>
      <c r="R1216" s="119"/>
      <c r="S1216" s="119"/>
      <c r="T1216" s="119"/>
      <c r="U1216" s="110">
        <f t="shared" si="109"/>
        <v>0</v>
      </c>
      <c r="V1216" s="110">
        <f t="shared" si="108"/>
        <v>0</v>
      </c>
      <c r="W1216" s="88"/>
      <c r="X1216" s="111" t="str">
        <f>IF(ISNUMBER(B1216), IF(COUNTIF($B$10:$B1216, B1216)=COUNTIF($B:$B, B1216), "1", "0"), "")</f>
        <v/>
      </c>
      <c r="Y1216" s="112">
        <f t="shared" si="110"/>
        <v>0</v>
      </c>
      <c r="Z1216" s="113" t="str" cm="1">
        <f t="array" ref="Z1216">_xlfn.IFS(S1216="","未応札",S1216&gt;0,"応札")</f>
        <v>未応札</v>
      </c>
      <c r="AA1216" s="113" t="str" cm="1">
        <f t="array" ref="AA1216">_xlfn.IFS(T1216=0,"未約定",T1216=S1216,"約定",T1216&lt;S1216,"一部約定")</f>
        <v>未約定</v>
      </c>
      <c r="AB1216" s="117"/>
      <c r="AC1216" s="114" t="str">
        <f t="shared" si="111"/>
        <v/>
      </c>
      <c r="AD1216" s="115" t="str">
        <f t="shared" si="112"/>
        <v/>
      </c>
      <c r="AE1216" s="116" t="str">
        <f t="shared" si="113"/>
        <v/>
      </c>
    </row>
    <row r="1217" spans="2:31" ht="25.05" customHeight="1">
      <c r="B1217" s="117"/>
      <c r="C1217" s="117" t="s">
        <v>12</v>
      </c>
      <c r="D1217" s="117"/>
      <c r="E1217" s="117"/>
      <c r="F1217" s="117"/>
      <c r="G1217" s="117"/>
      <c r="H1217" s="117"/>
      <c r="I1217" s="117"/>
      <c r="J1217" s="117"/>
      <c r="K1217" s="117"/>
      <c r="L1217" s="117"/>
      <c r="M1217" s="118"/>
      <c r="N1217" s="118"/>
      <c r="O1217" s="118"/>
      <c r="P1217" s="118"/>
      <c r="Q1217" s="119"/>
      <c r="R1217" s="119"/>
      <c r="S1217" s="119"/>
      <c r="T1217" s="119"/>
      <c r="U1217" s="110">
        <f t="shared" si="109"/>
        <v>0</v>
      </c>
      <c r="V1217" s="110">
        <f t="shared" si="108"/>
        <v>0</v>
      </c>
      <c r="W1217" s="88"/>
      <c r="X1217" s="111" t="str">
        <f>IF(ISNUMBER(B1217), IF(COUNTIF($B$10:$B1217, B1217)=COUNTIF($B:$B, B1217), "1", "0"), "")</f>
        <v/>
      </c>
      <c r="Y1217" s="112">
        <f t="shared" si="110"/>
        <v>0</v>
      </c>
      <c r="Z1217" s="113" t="str" cm="1">
        <f t="array" ref="Z1217">_xlfn.IFS(S1217="","未応札",S1217&gt;0,"応札")</f>
        <v>未応札</v>
      </c>
      <c r="AA1217" s="113" t="str" cm="1">
        <f t="array" ref="AA1217">_xlfn.IFS(T1217=0,"未約定",T1217=S1217,"約定",T1217&lt;S1217,"一部約定")</f>
        <v>未約定</v>
      </c>
      <c r="AB1217" s="117"/>
      <c r="AC1217" s="114" t="str">
        <f t="shared" si="111"/>
        <v/>
      </c>
      <c r="AD1217" s="115" t="str">
        <f t="shared" si="112"/>
        <v/>
      </c>
      <c r="AE1217" s="116" t="str">
        <f t="shared" si="113"/>
        <v/>
      </c>
    </row>
    <row r="1218" spans="2:31" ht="25.05" customHeight="1">
      <c r="B1218" s="117"/>
      <c r="C1218" s="117" t="s">
        <v>12</v>
      </c>
      <c r="D1218" s="117"/>
      <c r="E1218" s="117"/>
      <c r="F1218" s="117"/>
      <c r="G1218" s="117"/>
      <c r="H1218" s="117"/>
      <c r="I1218" s="117"/>
      <c r="J1218" s="117"/>
      <c r="K1218" s="117"/>
      <c r="L1218" s="117"/>
      <c r="M1218" s="118"/>
      <c r="N1218" s="118"/>
      <c r="O1218" s="118"/>
      <c r="P1218" s="118"/>
      <c r="Q1218" s="119"/>
      <c r="R1218" s="119"/>
      <c r="S1218" s="119"/>
      <c r="T1218" s="119"/>
      <c r="U1218" s="110">
        <f t="shared" si="109"/>
        <v>0</v>
      </c>
      <c r="V1218" s="110">
        <f t="shared" si="108"/>
        <v>0</v>
      </c>
      <c r="W1218" s="88"/>
      <c r="X1218" s="111" t="str">
        <f>IF(ISNUMBER(B1218), IF(COUNTIF($B$10:$B1218, B1218)=COUNTIF($B:$B, B1218), "1", "0"), "")</f>
        <v/>
      </c>
      <c r="Y1218" s="112">
        <f t="shared" si="110"/>
        <v>0</v>
      </c>
      <c r="Z1218" s="113" t="str" cm="1">
        <f t="array" ref="Z1218">_xlfn.IFS(S1218="","未応札",S1218&gt;0,"応札")</f>
        <v>未応札</v>
      </c>
      <c r="AA1218" s="113" t="str" cm="1">
        <f t="array" ref="AA1218">_xlfn.IFS(T1218=0,"未約定",T1218=S1218,"約定",T1218&lt;S1218,"一部約定")</f>
        <v>未約定</v>
      </c>
      <c r="AB1218" s="117"/>
      <c r="AC1218" s="114" t="str">
        <f t="shared" si="111"/>
        <v/>
      </c>
      <c r="AD1218" s="115" t="str">
        <f t="shared" si="112"/>
        <v/>
      </c>
      <c r="AE1218" s="116" t="str">
        <f t="shared" si="113"/>
        <v/>
      </c>
    </row>
    <row r="1219" spans="2:31" ht="25.05" customHeight="1">
      <c r="B1219" s="117"/>
      <c r="C1219" s="117" t="s">
        <v>12</v>
      </c>
      <c r="D1219" s="117"/>
      <c r="E1219" s="117"/>
      <c r="F1219" s="117"/>
      <c r="G1219" s="117"/>
      <c r="H1219" s="117"/>
      <c r="I1219" s="117"/>
      <c r="J1219" s="117"/>
      <c r="K1219" s="117"/>
      <c r="L1219" s="117"/>
      <c r="M1219" s="118"/>
      <c r="N1219" s="118"/>
      <c r="O1219" s="118"/>
      <c r="P1219" s="118"/>
      <c r="Q1219" s="119"/>
      <c r="R1219" s="119"/>
      <c r="S1219" s="119"/>
      <c r="T1219" s="119"/>
      <c r="U1219" s="110">
        <f t="shared" si="109"/>
        <v>0</v>
      </c>
      <c r="V1219" s="110">
        <f t="shared" si="108"/>
        <v>0</v>
      </c>
      <c r="W1219" s="88"/>
      <c r="X1219" s="111" t="str">
        <f>IF(ISNUMBER(B1219), IF(COUNTIF($B$10:$B1219, B1219)=COUNTIF($B:$B, B1219), "1", "0"), "")</f>
        <v/>
      </c>
      <c r="Y1219" s="112">
        <f t="shared" si="110"/>
        <v>0</v>
      </c>
      <c r="Z1219" s="113" t="str" cm="1">
        <f t="array" ref="Z1219">_xlfn.IFS(S1219="","未応札",S1219&gt;0,"応札")</f>
        <v>未応札</v>
      </c>
      <c r="AA1219" s="113" t="str" cm="1">
        <f t="array" ref="AA1219">_xlfn.IFS(T1219=0,"未約定",T1219=S1219,"約定",T1219&lt;S1219,"一部約定")</f>
        <v>未約定</v>
      </c>
      <c r="AB1219" s="117"/>
      <c r="AC1219" s="114" t="str">
        <f t="shared" si="111"/>
        <v/>
      </c>
      <c r="AD1219" s="115" t="str">
        <f t="shared" si="112"/>
        <v/>
      </c>
      <c r="AE1219" s="116" t="str">
        <f t="shared" si="113"/>
        <v/>
      </c>
    </row>
    <row r="1220" spans="2:31" ht="25.05" customHeight="1">
      <c r="B1220" s="117"/>
      <c r="C1220" s="117" t="s">
        <v>12</v>
      </c>
      <c r="D1220" s="117"/>
      <c r="E1220" s="117"/>
      <c r="F1220" s="117"/>
      <c r="G1220" s="117"/>
      <c r="H1220" s="117"/>
      <c r="I1220" s="117"/>
      <c r="J1220" s="117"/>
      <c r="K1220" s="117"/>
      <c r="L1220" s="117"/>
      <c r="M1220" s="118"/>
      <c r="N1220" s="118"/>
      <c r="O1220" s="118"/>
      <c r="P1220" s="118"/>
      <c r="Q1220" s="119"/>
      <c r="R1220" s="119"/>
      <c r="S1220" s="119"/>
      <c r="T1220" s="119"/>
      <c r="U1220" s="110">
        <f t="shared" si="109"/>
        <v>0</v>
      </c>
      <c r="V1220" s="110">
        <f t="shared" si="108"/>
        <v>0</v>
      </c>
      <c r="W1220" s="88"/>
      <c r="X1220" s="111" t="str">
        <f>IF(ISNUMBER(B1220), IF(COUNTIF($B$10:$B1220, B1220)=COUNTIF($B:$B, B1220), "1", "0"), "")</f>
        <v/>
      </c>
      <c r="Y1220" s="112">
        <f t="shared" si="110"/>
        <v>0</v>
      </c>
      <c r="Z1220" s="113" t="str" cm="1">
        <f t="array" ref="Z1220">_xlfn.IFS(S1220="","未応札",S1220&gt;0,"応札")</f>
        <v>未応札</v>
      </c>
      <c r="AA1220" s="113" t="str" cm="1">
        <f t="array" ref="AA1220">_xlfn.IFS(T1220=0,"未約定",T1220=S1220,"約定",T1220&lt;S1220,"一部約定")</f>
        <v>未約定</v>
      </c>
      <c r="AB1220" s="117"/>
      <c r="AC1220" s="114" t="str">
        <f t="shared" si="111"/>
        <v/>
      </c>
      <c r="AD1220" s="115" t="str">
        <f t="shared" si="112"/>
        <v/>
      </c>
      <c r="AE1220" s="116" t="str">
        <f t="shared" si="113"/>
        <v/>
      </c>
    </row>
    <row r="1221" spans="2:31" ht="25.05" customHeight="1">
      <c r="B1221" s="117"/>
      <c r="C1221" s="117" t="s">
        <v>12</v>
      </c>
      <c r="D1221" s="117"/>
      <c r="E1221" s="117"/>
      <c r="F1221" s="117"/>
      <c r="G1221" s="117"/>
      <c r="H1221" s="117"/>
      <c r="I1221" s="117"/>
      <c r="J1221" s="117"/>
      <c r="K1221" s="117"/>
      <c r="L1221" s="117"/>
      <c r="M1221" s="118"/>
      <c r="N1221" s="118"/>
      <c r="O1221" s="118"/>
      <c r="P1221" s="118"/>
      <c r="Q1221" s="119"/>
      <c r="R1221" s="119"/>
      <c r="S1221" s="119"/>
      <c r="T1221" s="119"/>
      <c r="U1221" s="110">
        <f t="shared" si="109"/>
        <v>0</v>
      </c>
      <c r="V1221" s="110">
        <f t="shared" si="108"/>
        <v>0</v>
      </c>
      <c r="W1221" s="88"/>
      <c r="X1221" s="111" t="str">
        <f>IF(ISNUMBER(B1221), IF(COUNTIF($B$10:$B1221, B1221)=COUNTIF($B:$B, B1221), "1", "0"), "")</f>
        <v/>
      </c>
      <c r="Y1221" s="112">
        <f t="shared" si="110"/>
        <v>0</v>
      </c>
      <c r="Z1221" s="113" t="str" cm="1">
        <f t="array" ref="Z1221">_xlfn.IFS(S1221="","未応札",S1221&gt;0,"応札")</f>
        <v>未応札</v>
      </c>
      <c r="AA1221" s="113" t="str" cm="1">
        <f t="array" ref="AA1221">_xlfn.IFS(T1221=0,"未約定",T1221=S1221,"約定",T1221&lt;S1221,"一部約定")</f>
        <v>未約定</v>
      </c>
      <c r="AB1221" s="117"/>
      <c r="AC1221" s="114" t="str">
        <f t="shared" si="111"/>
        <v/>
      </c>
      <c r="AD1221" s="115" t="str">
        <f t="shared" si="112"/>
        <v/>
      </c>
      <c r="AE1221" s="116" t="str">
        <f t="shared" si="113"/>
        <v/>
      </c>
    </row>
    <row r="1222" spans="2:31" ht="25.05" customHeight="1">
      <c r="B1222" s="117"/>
      <c r="C1222" s="117" t="s">
        <v>12</v>
      </c>
      <c r="D1222" s="117"/>
      <c r="E1222" s="117"/>
      <c r="F1222" s="117"/>
      <c r="G1222" s="117"/>
      <c r="H1222" s="117"/>
      <c r="I1222" s="117"/>
      <c r="J1222" s="117"/>
      <c r="K1222" s="117"/>
      <c r="L1222" s="117"/>
      <c r="M1222" s="118"/>
      <c r="N1222" s="118"/>
      <c r="O1222" s="118"/>
      <c r="P1222" s="118"/>
      <c r="Q1222" s="119"/>
      <c r="R1222" s="119"/>
      <c r="S1222" s="119"/>
      <c r="T1222" s="119"/>
      <c r="U1222" s="110">
        <f t="shared" si="109"/>
        <v>0</v>
      </c>
      <c r="V1222" s="110">
        <f t="shared" si="108"/>
        <v>0</v>
      </c>
      <c r="W1222" s="88"/>
      <c r="X1222" s="111" t="str">
        <f>IF(ISNUMBER(B1222), IF(COUNTIF($B$10:$B1222, B1222)=COUNTIF($B:$B, B1222), "1", "0"), "")</f>
        <v/>
      </c>
      <c r="Y1222" s="112">
        <f t="shared" si="110"/>
        <v>0</v>
      </c>
      <c r="Z1222" s="113" t="str" cm="1">
        <f t="array" ref="Z1222">_xlfn.IFS(S1222="","未応札",S1222&gt;0,"応札")</f>
        <v>未応札</v>
      </c>
      <c r="AA1222" s="113" t="str" cm="1">
        <f t="array" ref="AA1222">_xlfn.IFS(T1222=0,"未約定",T1222=S1222,"約定",T1222&lt;S1222,"一部約定")</f>
        <v>未約定</v>
      </c>
      <c r="AB1222" s="117"/>
      <c r="AC1222" s="114" t="str">
        <f t="shared" si="111"/>
        <v/>
      </c>
      <c r="AD1222" s="115" t="str">
        <f t="shared" si="112"/>
        <v/>
      </c>
      <c r="AE1222" s="116" t="str">
        <f t="shared" si="113"/>
        <v/>
      </c>
    </row>
    <row r="1223" spans="2:31" ht="25.05" customHeight="1">
      <c r="B1223" s="117"/>
      <c r="C1223" s="117" t="s">
        <v>12</v>
      </c>
      <c r="D1223" s="117"/>
      <c r="E1223" s="117"/>
      <c r="F1223" s="117"/>
      <c r="G1223" s="117"/>
      <c r="H1223" s="117"/>
      <c r="I1223" s="117"/>
      <c r="J1223" s="117"/>
      <c r="K1223" s="117"/>
      <c r="L1223" s="117"/>
      <c r="M1223" s="118"/>
      <c r="N1223" s="118"/>
      <c r="O1223" s="118"/>
      <c r="P1223" s="118"/>
      <c r="Q1223" s="119"/>
      <c r="R1223" s="119"/>
      <c r="S1223" s="119"/>
      <c r="T1223" s="119"/>
      <c r="U1223" s="110">
        <f t="shared" si="109"/>
        <v>0</v>
      </c>
      <c r="V1223" s="110">
        <f t="shared" si="108"/>
        <v>0</v>
      </c>
      <c r="W1223" s="88"/>
      <c r="X1223" s="111" t="str">
        <f>IF(ISNUMBER(B1223), IF(COUNTIF($B$10:$B1223, B1223)=COUNTIF($B:$B, B1223), "1", "0"), "")</f>
        <v/>
      </c>
      <c r="Y1223" s="112">
        <f t="shared" si="110"/>
        <v>0</v>
      </c>
      <c r="Z1223" s="113" t="str" cm="1">
        <f t="array" ref="Z1223">_xlfn.IFS(S1223="","未応札",S1223&gt;0,"応札")</f>
        <v>未応札</v>
      </c>
      <c r="AA1223" s="113" t="str" cm="1">
        <f t="array" ref="AA1223">_xlfn.IFS(T1223=0,"未約定",T1223=S1223,"約定",T1223&lt;S1223,"一部約定")</f>
        <v>未約定</v>
      </c>
      <c r="AB1223" s="117"/>
      <c r="AC1223" s="114" t="str">
        <f t="shared" si="111"/>
        <v/>
      </c>
      <c r="AD1223" s="115" t="str">
        <f t="shared" si="112"/>
        <v/>
      </c>
      <c r="AE1223" s="116" t="str">
        <f t="shared" si="113"/>
        <v/>
      </c>
    </row>
    <row r="1224" spans="2:31" ht="25.05" customHeight="1">
      <c r="B1224" s="117"/>
      <c r="C1224" s="117" t="s">
        <v>12</v>
      </c>
      <c r="D1224" s="117"/>
      <c r="E1224" s="117"/>
      <c r="F1224" s="117"/>
      <c r="G1224" s="117"/>
      <c r="H1224" s="117"/>
      <c r="I1224" s="117"/>
      <c r="J1224" s="117"/>
      <c r="K1224" s="117"/>
      <c r="L1224" s="117"/>
      <c r="M1224" s="118"/>
      <c r="N1224" s="118"/>
      <c r="O1224" s="118"/>
      <c r="P1224" s="118"/>
      <c r="Q1224" s="119"/>
      <c r="R1224" s="119"/>
      <c r="S1224" s="119"/>
      <c r="T1224" s="119"/>
      <c r="U1224" s="110">
        <f t="shared" si="109"/>
        <v>0</v>
      </c>
      <c r="V1224" s="110">
        <f t="shared" si="108"/>
        <v>0</v>
      </c>
      <c r="W1224" s="88"/>
      <c r="X1224" s="111" t="str">
        <f>IF(ISNUMBER(B1224), IF(COUNTIF($B$10:$B1224, B1224)=COUNTIF($B:$B, B1224), "1", "0"), "")</f>
        <v/>
      </c>
      <c r="Y1224" s="112">
        <f t="shared" si="110"/>
        <v>0</v>
      </c>
      <c r="Z1224" s="113" t="str" cm="1">
        <f t="array" ref="Z1224">_xlfn.IFS(S1224="","未応札",S1224&gt;0,"応札")</f>
        <v>未応札</v>
      </c>
      <c r="AA1224" s="113" t="str" cm="1">
        <f t="array" ref="AA1224">_xlfn.IFS(T1224=0,"未約定",T1224=S1224,"約定",T1224&lt;S1224,"一部約定")</f>
        <v>未約定</v>
      </c>
      <c r="AB1224" s="117"/>
      <c r="AC1224" s="114" t="str">
        <f t="shared" si="111"/>
        <v/>
      </c>
      <c r="AD1224" s="115" t="str">
        <f t="shared" si="112"/>
        <v/>
      </c>
      <c r="AE1224" s="116" t="str">
        <f t="shared" si="113"/>
        <v/>
      </c>
    </row>
    <row r="1225" spans="2:31" ht="25.05" customHeight="1">
      <c r="B1225" s="117"/>
      <c r="C1225" s="117" t="s">
        <v>12</v>
      </c>
      <c r="D1225" s="117"/>
      <c r="E1225" s="117"/>
      <c r="F1225" s="117"/>
      <c r="G1225" s="117"/>
      <c r="H1225" s="117"/>
      <c r="I1225" s="117"/>
      <c r="J1225" s="117"/>
      <c r="K1225" s="117"/>
      <c r="L1225" s="117"/>
      <c r="M1225" s="118"/>
      <c r="N1225" s="118"/>
      <c r="O1225" s="118"/>
      <c r="P1225" s="118"/>
      <c r="Q1225" s="119"/>
      <c r="R1225" s="119"/>
      <c r="S1225" s="119"/>
      <c r="T1225" s="119"/>
      <c r="U1225" s="110">
        <f t="shared" si="109"/>
        <v>0</v>
      </c>
      <c r="V1225" s="110">
        <f t="shared" si="108"/>
        <v>0</v>
      </c>
      <c r="W1225" s="88"/>
      <c r="X1225" s="111" t="str">
        <f>IF(ISNUMBER(B1225), IF(COUNTIF($B$10:$B1225, B1225)=COUNTIF($B:$B, B1225), "1", "0"), "")</f>
        <v/>
      </c>
      <c r="Y1225" s="112">
        <f t="shared" si="110"/>
        <v>0</v>
      </c>
      <c r="Z1225" s="113" t="str" cm="1">
        <f t="array" ref="Z1225">_xlfn.IFS(S1225="","未応札",S1225&gt;0,"応札")</f>
        <v>未応札</v>
      </c>
      <c r="AA1225" s="113" t="str" cm="1">
        <f t="array" ref="AA1225">_xlfn.IFS(T1225=0,"未約定",T1225=S1225,"約定",T1225&lt;S1225,"一部約定")</f>
        <v>未約定</v>
      </c>
      <c r="AB1225" s="117"/>
      <c r="AC1225" s="114" t="str">
        <f t="shared" si="111"/>
        <v/>
      </c>
      <c r="AD1225" s="115" t="str">
        <f t="shared" si="112"/>
        <v/>
      </c>
      <c r="AE1225" s="116" t="str">
        <f t="shared" si="113"/>
        <v/>
      </c>
    </row>
    <row r="1226" spans="2:31" ht="25.05" customHeight="1">
      <c r="B1226" s="117"/>
      <c r="C1226" s="117" t="s">
        <v>12</v>
      </c>
      <c r="D1226" s="117"/>
      <c r="E1226" s="117"/>
      <c r="F1226" s="117"/>
      <c r="G1226" s="117"/>
      <c r="H1226" s="117"/>
      <c r="I1226" s="117"/>
      <c r="J1226" s="117"/>
      <c r="K1226" s="117"/>
      <c r="L1226" s="117"/>
      <c r="M1226" s="118"/>
      <c r="N1226" s="118"/>
      <c r="O1226" s="118"/>
      <c r="P1226" s="118"/>
      <c r="Q1226" s="119"/>
      <c r="R1226" s="119"/>
      <c r="S1226" s="119"/>
      <c r="T1226" s="119"/>
      <c r="U1226" s="110">
        <f t="shared" si="109"/>
        <v>0</v>
      </c>
      <c r="V1226" s="110">
        <f t="shared" ref="V1226:V1289" si="114">IF(W1226 &gt; 0, SUMIFS(U:U, B:B, B1226, Y:Y, 1), 0)</f>
        <v>0</v>
      </c>
      <c r="W1226" s="88"/>
      <c r="X1226" s="111" t="str">
        <f>IF(ISNUMBER(B1226), IF(COUNTIF($B$10:$B1226, B1226)=COUNTIF($B:$B, B1226), "1", "0"), "")</f>
        <v/>
      </c>
      <c r="Y1226" s="112">
        <f t="shared" si="110"/>
        <v>0</v>
      </c>
      <c r="Z1226" s="113" t="str" cm="1">
        <f t="array" ref="Z1226">_xlfn.IFS(S1226="","未応札",S1226&gt;0,"応札")</f>
        <v>未応札</v>
      </c>
      <c r="AA1226" s="113" t="str" cm="1">
        <f t="array" ref="AA1226">_xlfn.IFS(T1226=0,"未約定",T1226=S1226,"約定",T1226&lt;S1226,"一部約定")</f>
        <v>未約定</v>
      </c>
      <c r="AB1226" s="117"/>
      <c r="AC1226" s="114" t="str">
        <f t="shared" si="111"/>
        <v/>
      </c>
      <c r="AD1226" s="115" t="str">
        <f t="shared" si="112"/>
        <v/>
      </c>
      <c r="AE1226" s="116" t="str">
        <f t="shared" si="113"/>
        <v/>
      </c>
    </row>
    <row r="1227" spans="2:31" ht="25.05" customHeight="1">
      <c r="B1227" s="117"/>
      <c r="C1227" s="117" t="s">
        <v>12</v>
      </c>
      <c r="D1227" s="117"/>
      <c r="E1227" s="117"/>
      <c r="F1227" s="117"/>
      <c r="G1227" s="117"/>
      <c r="H1227" s="117"/>
      <c r="I1227" s="117"/>
      <c r="J1227" s="117"/>
      <c r="K1227" s="117"/>
      <c r="L1227" s="117"/>
      <c r="M1227" s="118"/>
      <c r="N1227" s="118"/>
      <c r="O1227" s="118"/>
      <c r="P1227" s="118"/>
      <c r="Q1227" s="119"/>
      <c r="R1227" s="119"/>
      <c r="S1227" s="119"/>
      <c r="T1227" s="119"/>
      <c r="U1227" s="110">
        <f t="shared" ref="U1227:U1290" si="115">P1227*R1227</f>
        <v>0</v>
      </c>
      <c r="V1227" s="110">
        <f t="shared" si="114"/>
        <v>0</v>
      </c>
      <c r="W1227" s="88"/>
      <c r="X1227" s="111" t="str">
        <f>IF(ISNUMBER(B1227), IF(COUNTIF($B$10:$B1227, B1227)=COUNTIF($B:$B, B1227), "1", "0"), "")</f>
        <v/>
      </c>
      <c r="Y1227" s="112">
        <f t="shared" ref="Y1227:Y1290" si="116">IF(OR(C1227="約定間全量不落(約定間停止・再起動)",
       C1227="約定間全量不落(余力活用契約で最低出力維持)",
       C1227="持ち下げ・起動供出機:約定間全量不落(約定間停止・再起動)",
       C1227="持ち下げ・起動供出機:約定間全量不落(余力活用契約で最低出力維持)"), 1, 0)</f>
        <v>0</v>
      </c>
      <c r="Z1227" s="113" t="str" cm="1">
        <f t="array" ref="Z1227">_xlfn.IFS(S1227="","未応札",S1227&gt;0,"応札")</f>
        <v>未応札</v>
      </c>
      <c r="AA1227" s="113" t="str" cm="1">
        <f t="array" ref="AA1227">_xlfn.IFS(T1227=0,"未約定",T1227=S1227,"約定",T1227&lt;S1227,"一部約定")</f>
        <v>未約定</v>
      </c>
      <c r="AB1227" s="117"/>
      <c r="AC1227" s="114" t="str">
        <f t="shared" ref="AC1227:AC1290" si="117">IF(Z1227="応札",
IF(AA1227="未約定",
IF(OR(G1227="該当(起動供出機)", G1227="該当(持ち下げ供出機)"), O1227*S1227, M1227*S1227),
IF(AA1227="一部約定",
IF(OR(G1227="該当(起動供出機)", G1227="該当(持ち下げ供出機)"), O1227*(S1227-T1227), M1227*(S1227-T1227)),
"")
),
""
)</f>
        <v/>
      </c>
      <c r="AD1227" s="115" t="str">
        <f t="shared" ref="AD1227:AD1290" si="118">IF(Q1227=0,"", IF(OR(AA1227="一部約定", AA1227="未約定"), P1227*(S1227-T1227), ""))</f>
        <v/>
      </c>
      <c r="AE1227" s="116" t="str">
        <f t="shared" ref="AE1227:AE1290" si="119">IF(AND(Z1227="応札",AA1227="未約定"), IF(V1227&lt;&gt;0, IF(W1227&lt;V1227, IF(W1227&lt;&gt;0, W1227, ""), IF(V1227&lt;&gt;0, V1227, "")), IF(W1227&lt;&gt;0, W1227, "")), "")</f>
        <v/>
      </c>
    </row>
    <row r="1228" spans="2:31" ht="25.05" customHeight="1">
      <c r="B1228" s="117"/>
      <c r="C1228" s="117" t="s">
        <v>12</v>
      </c>
      <c r="D1228" s="117"/>
      <c r="E1228" s="117"/>
      <c r="F1228" s="117"/>
      <c r="G1228" s="117"/>
      <c r="H1228" s="117"/>
      <c r="I1228" s="117"/>
      <c r="J1228" s="117"/>
      <c r="K1228" s="117"/>
      <c r="L1228" s="117"/>
      <c r="M1228" s="118"/>
      <c r="N1228" s="118"/>
      <c r="O1228" s="118"/>
      <c r="P1228" s="118"/>
      <c r="Q1228" s="119"/>
      <c r="R1228" s="119"/>
      <c r="S1228" s="119"/>
      <c r="T1228" s="119"/>
      <c r="U1228" s="110">
        <f t="shared" si="115"/>
        <v>0</v>
      </c>
      <c r="V1228" s="110">
        <f t="shared" si="114"/>
        <v>0</v>
      </c>
      <c r="W1228" s="88"/>
      <c r="X1228" s="111" t="str">
        <f>IF(ISNUMBER(B1228), IF(COUNTIF($B$10:$B1228, B1228)=COUNTIF($B:$B, B1228), "1", "0"), "")</f>
        <v/>
      </c>
      <c r="Y1228" s="112">
        <f t="shared" si="116"/>
        <v>0</v>
      </c>
      <c r="Z1228" s="113" t="str" cm="1">
        <f t="array" ref="Z1228">_xlfn.IFS(S1228="","未応札",S1228&gt;0,"応札")</f>
        <v>未応札</v>
      </c>
      <c r="AA1228" s="113" t="str" cm="1">
        <f t="array" ref="AA1228">_xlfn.IFS(T1228=0,"未約定",T1228=S1228,"約定",T1228&lt;S1228,"一部約定")</f>
        <v>未約定</v>
      </c>
      <c r="AB1228" s="117"/>
      <c r="AC1228" s="114" t="str">
        <f t="shared" si="117"/>
        <v/>
      </c>
      <c r="AD1228" s="115" t="str">
        <f t="shared" si="118"/>
        <v/>
      </c>
      <c r="AE1228" s="116" t="str">
        <f t="shared" si="119"/>
        <v/>
      </c>
    </row>
    <row r="1229" spans="2:31" ht="25.05" customHeight="1">
      <c r="B1229" s="117"/>
      <c r="C1229" s="117" t="s">
        <v>12</v>
      </c>
      <c r="D1229" s="117"/>
      <c r="E1229" s="117"/>
      <c r="F1229" s="117"/>
      <c r="G1229" s="117"/>
      <c r="H1229" s="117"/>
      <c r="I1229" s="117"/>
      <c r="J1229" s="117"/>
      <c r="K1229" s="117"/>
      <c r="L1229" s="117"/>
      <c r="M1229" s="118"/>
      <c r="N1229" s="118"/>
      <c r="O1229" s="118"/>
      <c r="P1229" s="118"/>
      <c r="Q1229" s="119"/>
      <c r="R1229" s="119"/>
      <c r="S1229" s="119"/>
      <c r="T1229" s="119"/>
      <c r="U1229" s="110">
        <f t="shared" si="115"/>
        <v>0</v>
      </c>
      <c r="V1229" s="110">
        <f t="shared" si="114"/>
        <v>0</v>
      </c>
      <c r="W1229" s="88"/>
      <c r="X1229" s="111" t="str">
        <f>IF(ISNUMBER(B1229), IF(COUNTIF($B$10:$B1229, B1229)=COUNTIF($B:$B, B1229), "1", "0"), "")</f>
        <v/>
      </c>
      <c r="Y1229" s="112">
        <f t="shared" si="116"/>
        <v>0</v>
      </c>
      <c r="Z1229" s="113" t="str" cm="1">
        <f t="array" ref="Z1229">_xlfn.IFS(S1229="","未応札",S1229&gt;0,"応札")</f>
        <v>未応札</v>
      </c>
      <c r="AA1229" s="113" t="str" cm="1">
        <f t="array" ref="AA1229">_xlfn.IFS(T1229=0,"未約定",T1229=S1229,"約定",T1229&lt;S1229,"一部約定")</f>
        <v>未約定</v>
      </c>
      <c r="AB1229" s="117"/>
      <c r="AC1229" s="114" t="str">
        <f t="shared" si="117"/>
        <v/>
      </c>
      <c r="AD1229" s="115" t="str">
        <f t="shared" si="118"/>
        <v/>
      </c>
      <c r="AE1229" s="116" t="str">
        <f t="shared" si="119"/>
        <v/>
      </c>
    </row>
    <row r="1230" spans="2:31" ht="25.05" customHeight="1">
      <c r="B1230" s="117"/>
      <c r="C1230" s="117" t="s">
        <v>12</v>
      </c>
      <c r="D1230" s="117"/>
      <c r="E1230" s="117"/>
      <c r="F1230" s="117"/>
      <c r="G1230" s="117"/>
      <c r="H1230" s="117"/>
      <c r="I1230" s="117"/>
      <c r="J1230" s="117"/>
      <c r="K1230" s="117"/>
      <c r="L1230" s="117"/>
      <c r="M1230" s="118"/>
      <c r="N1230" s="118"/>
      <c r="O1230" s="118"/>
      <c r="P1230" s="118"/>
      <c r="Q1230" s="119"/>
      <c r="R1230" s="119"/>
      <c r="S1230" s="119"/>
      <c r="T1230" s="119"/>
      <c r="U1230" s="110">
        <f t="shared" si="115"/>
        <v>0</v>
      </c>
      <c r="V1230" s="110">
        <f t="shared" si="114"/>
        <v>0</v>
      </c>
      <c r="W1230" s="88"/>
      <c r="X1230" s="111" t="str">
        <f>IF(ISNUMBER(B1230), IF(COUNTIF($B$10:$B1230, B1230)=COUNTIF($B:$B, B1230), "1", "0"), "")</f>
        <v/>
      </c>
      <c r="Y1230" s="112">
        <f t="shared" si="116"/>
        <v>0</v>
      </c>
      <c r="Z1230" s="113" t="str" cm="1">
        <f t="array" ref="Z1230">_xlfn.IFS(S1230="","未応札",S1230&gt;0,"応札")</f>
        <v>未応札</v>
      </c>
      <c r="AA1230" s="113" t="str" cm="1">
        <f t="array" ref="AA1230">_xlfn.IFS(T1230=0,"未約定",T1230=S1230,"約定",T1230&lt;S1230,"一部約定")</f>
        <v>未約定</v>
      </c>
      <c r="AB1230" s="117"/>
      <c r="AC1230" s="114" t="str">
        <f t="shared" si="117"/>
        <v/>
      </c>
      <c r="AD1230" s="115" t="str">
        <f t="shared" si="118"/>
        <v/>
      </c>
      <c r="AE1230" s="116" t="str">
        <f t="shared" si="119"/>
        <v/>
      </c>
    </row>
    <row r="1231" spans="2:31" ht="25.05" customHeight="1">
      <c r="B1231" s="117"/>
      <c r="C1231" s="117" t="s">
        <v>12</v>
      </c>
      <c r="D1231" s="117"/>
      <c r="E1231" s="117"/>
      <c r="F1231" s="117"/>
      <c r="G1231" s="117"/>
      <c r="H1231" s="117"/>
      <c r="I1231" s="117"/>
      <c r="J1231" s="117"/>
      <c r="K1231" s="117"/>
      <c r="L1231" s="117"/>
      <c r="M1231" s="118"/>
      <c r="N1231" s="118"/>
      <c r="O1231" s="118"/>
      <c r="P1231" s="118"/>
      <c r="Q1231" s="119"/>
      <c r="R1231" s="119"/>
      <c r="S1231" s="119"/>
      <c r="T1231" s="119"/>
      <c r="U1231" s="110">
        <f t="shared" si="115"/>
        <v>0</v>
      </c>
      <c r="V1231" s="110">
        <f t="shared" si="114"/>
        <v>0</v>
      </c>
      <c r="W1231" s="88"/>
      <c r="X1231" s="111" t="str">
        <f>IF(ISNUMBER(B1231), IF(COUNTIF($B$10:$B1231, B1231)=COUNTIF($B:$B, B1231), "1", "0"), "")</f>
        <v/>
      </c>
      <c r="Y1231" s="112">
        <f t="shared" si="116"/>
        <v>0</v>
      </c>
      <c r="Z1231" s="113" t="str" cm="1">
        <f t="array" ref="Z1231">_xlfn.IFS(S1231="","未応札",S1231&gt;0,"応札")</f>
        <v>未応札</v>
      </c>
      <c r="AA1231" s="113" t="str" cm="1">
        <f t="array" ref="AA1231">_xlfn.IFS(T1231=0,"未約定",T1231=S1231,"約定",T1231&lt;S1231,"一部約定")</f>
        <v>未約定</v>
      </c>
      <c r="AB1231" s="117"/>
      <c r="AC1231" s="114" t="str">
        <f t="shared" si="117"/>
        <v/>
      </c>
      <c r="AD1231" s="115" t="str">
        <f t="shared" si="118"/>
        <v/>
      </c>
      <c r="AE1231" s="116" t="str">
        <f t="shared" si="119"/>
        <v/>
      </c>
    </row>
    <row r="1232" spans="2:31" ht="25.05" customHeight="1">
      <c r="B1232" s="117"/>
      <c r="C1232" s="117" t="s">
        <v>12</v>
      </c>
      <c r="D1232" s="117"/>
      <c r="E1232" s="117"/>
      <c r="F1232" s="117"/>
      <c r="G1232" s="117"/>
      <c r="H1232" s="117"/>
      <c r="I1232" s="117"/>
      <c r="J1232" s="117"/>
      <c r="K1232" s="117"/>
      <c r="L1232" s="117"/>
      <c r="M1232" s="118"/>
      <c r="N1232" s="118"/>
      <c r="O1232" s="118"/>
      <c r="P1232" s="118"/>
      <c r="Q1232" s="119"/>
      <c r="R1232" s="119"/>
      <c r="S1232" s="119"/>
      <c r="T1232" s="119"/>
      <c r="U1232" s="110">
        <f t="shared" si="115"/>
        <v>0</v>
      </c>
      <c r="V1232" s="110">
        <f t="shared" si="114"/>
        <v>0</v>
      </c>
      <c r="W1232" s="88"/>
      <c r="X1232" s="111" t="str">
        <f>IF(ISNUMBER(B1232), IF(COUNTIF($B$10:$B1232, B1232)=COUNTIF($B:$B, B1232), "1", "0"), "")</f>
        <v/>
      </c>
      <c r="Y1232" s="112">
        <f t="shared" si="116"/>
        <v>0</v>
      </c>
      <c r="Z1232" s="113" t="str" cm="1">
        <f t="array" ref="Z1232">_xlfn.IFS(S1232="","未応札",S1232&gt;0,"応札")</f>
        <v>未応札</v>
      </c>
      <c r="AA1232" s="113" t="str" cm="1">
        <f t="array" ref="AA1232">_xlfn.IFS(T1232=0,"未約定",T1232=S1232,"約定",T1232&lt;S1232,"一部約定")</f>
        <v>未約定</v>
      </c>
      <c r="AB1232" s="117"/>
      <c r="AC1232" s="114" t="str">
        <f t="shared" si="117"/>
        <v/>
      </c>
      <c r="AD1232" s="115" t="str">
        <f t="shared" si="118"/>
        <v/>
      </c>
      <c r="AE1232" s="116" t="str">
        <f t="shared" si="119"/>
        <v/>
      </c>
    </row>
    <row r="1233" spans="2:31" ht="25.05" customHeight="1">
      <c r="B1233" s="117"/>
      <c r="C1233" s="117" t="s">
        <v>12</v>
      </c>
      <c r="D1233" s="117"/>
      <c r="E1233" s="117"/>
      <c r="F1233" s="117"/>
      <c r="G1233" s="117"/>
      <c r="H1233" s="117"/>
      <c r="I1233" s="117"/>
      <c r="J1233" s="117"/>
      <c r="K1233" s="117"/>
      <c r="L1233" s="117"/>
      <c r="M1233" s="118"/>
      <c r="N1233" s="118"/>
      <c r="O1233" s="118"/>
      <c r="P1233" s="118"/>
      <c r="Q1233" s="119"/>
      <c r="R1233" s="119"/>
      <c r="S1233" s="119"/>
      <c r="T1233" s="119"/>
      <c r="U1233" s="110">
        <f t="shared" si="115"/>
        <v>0</v>
      </c>
      <c r="V1233" s="110">
        <f t="shared" si="114"/>
        <v>0</v>
      </c>
      <c r="W1233" s="88"/>
      <c r="X1233" s="111" t="str">
        <f>IF(ISNUMBER(B1233), IF(COUNTIF($B$10:$B1233, B1233)=COUNTIF($B:$B, B1233), "1", "0"), "")</f>
        <v/>
      </c>
      <c r="Y1233" s="112">
        <f t="shared" si="116"/>
        <v>0</v>
      </c>
      <c r="Z1233" s="113" t="str" cm="1">
        <f t="array" ref="Z1233">_xlfn.IFS(S1233="","未応札",S1233&gt;0,"応札")</f>
        <v>未応札</v>
      </c>
      <c r="AA1233" s="113" t="str" cm="1">
        <f t="array" ref="AA1233">_xlfn.IFS(T1233=0,"未約定",T1233=S1233,"約定",T1233&lt;S1233,"一部約定")</f>
        <v>未約定</v>
      </c>
      <c r="AB1233" s="117"/>
      <c r="AC1233" s="114" t="str">
        <f t="shared" si="117"/>
        <v/>
      </c>
      <c r="AD1233" s="115" t="str">
        <f t="shared" si="118"/>
        <v/>
      </c>
      <c r="AE1233" s="116" t="str">
        <f t="shared" si="119"/>
        <v/>
      </c>
    </row>
    <row r="1234" spans="2:31" ht="25.05" customHeight="1">
      <c r="B1234" s="117"/>
      <c r="C1234" s="117" t="s">
        <v>12</v>
      </c>
      <c r="D1234" s="117"/>
      <c r="E1234" s="117"/>
      <c r="F1234" s="117"/>
      <c r="G1234" s="117"/>
      <c r="H1234" s="117"/>
      <c r="I1234" s="117"/>
      <c r="J1234" s="117"/>
      <c r="K1234" s="117"/>
      <c r="L1234" s="117"/>
      <c r="M1234" s="118"/>
      <c r="N1234" s="118"/>
      <c r="O1234" s="118"/>
      <c r="P1234" s="118"/>
      <c r="Q1234" s="119"/>
      <c r="R1234" s="119"/>
      <c r="S1234" s="119"/>
      <c r="T1234" s="119"/>
      <c r="U1234" s="110">
        <f t="shared" si="115"/>
        <v>0</v>
      </c>
      <c r="V1234" s="110">
        <f t="shared" si="114"/>
        <v>0</v>
      </c>
      <c r="W1234" s="88"/>
      <c r="X1234" s="111" t="str">
        <f>IF(ISNUMBER(B1234), IF(COUNTIF($B$10:$B1234, B1234)=COUNTIF($B:$B, B1234), "1", "0"), "")</f>
        <v/>
      </c>
      <c r="Y1234" s="112">
        <f t="shared" si="116"/>
        <v>0</v>
      </c>
      <c r="Z1234" s="113" t="str" cm="1">
        <f t="array" ref="Z1234">_xlfn.IFS(S1234="","未応札",S1234&gt;0,"応札")</f>
        <v>未応札</v>
      </c>
      <c r="AA1234" s="113" t="str" cm="1">
        <f t="array" ref="AA1234">_xlfn.IFS(T1234=0,"未約定",T1234=S1234,"約定",T1234&lt;S1234,"一部約定")</f>
        <v>未約定</v>
      </c>
      <c r="AB1234" s="117"/>
      <c r="AC1234" s="114" t="str">
        <f t="shared" si="117"/>
        <v/>
      </c>
      <c r="AD1234" s="115" t="str">
        <f t="shared" si="118"/>
        <v/>
      </c>
      <c r="AE1234" s="116" t="str">
        <f t="shared" si="119"/>
        <v/>
      </c>
    </row>
    <row r="1235" spans="2:31" ht="25.05" customHeight="1">
      <c r="B1235" s="117"/>
      <c r="C1235" s="117" t="s">
        <v>12</v>
      </c>
      <c r="D1235" s="117"/>
      <c r="E1235" s="117"/>
      <c r="F1235" s="117"/>
      <c r="G1235" s="117"/>
      <c r="H1235" s="117"/>
      <c r="I1235" s="117"/>
      <c r="J1235" s="117"/>
      <c r="K1235" s="117"/>
      <c r="L1235" s="117"/>
      <c r="M1235" s="118"/>
      <c r="N1235" s="118"/>
      <c r="O1235" s="118"/>
      <c r="P1235" s="118"/>
      <c r="Q1235" s="119"/>
      <c r="R1235" s="119"/>
      <c r="S1235" s="119"/>
      <c r="T1235" s="119"/>
      <c r="U1235" s="110">
        <f t="shared" si="115"/>
        <v>0</v>
      </c>
      <c r="V1235" s="110">
        <f t="shared" si="114"/>
        <v>0</v>
      </c>
      <c r="W1235" s="88"/>
      <c r="X1235" s="111" t="str">
        <f>IF(ISNUMBER(B1235), IF(COUNTIF($B$10:$B1235, B1235)=COUNTIF($B:$B, B1235), "1", "0"), "")</f>
        <v/>
      </c>
      <c r="Y1235" s="112">
        <f t="shared" si="116"/>
        <v>0</v>
      </c>
      <c r="Z1235" s="113" t="str" cm="1">
        <f t="array" ref="Z1235">_xlfn.IFS(S1235="","未応札",S1235&gt;0,"応札")</f>
        <v>未応札</v>
      </c>
      <c r="AA1235" s="113" t="str" cm="1">
        <f t="array" ref="AA1235">_xlfn.IFS(T1235=0,"未約定",T1235=S1235,"約定",T1235&lt;S1235,"一部約定")</f>
        <v>未約定</v>
      </c>
      <c r="AB1235" s="117"/>
      <c r="AC1235" s="114" t="str">
        <f t="shared" si="117"/>
        <v/>
      </c>
      <c r="AD1235" s="115" t="str">
        <f t="shared" si="118"/>
        <v/>
      </c>
      <c r="AE1235" s="116" t="str">
        <f t="shared" si="119"/>
        <v/>
      </c>
    </row>
    <row r="1236" spans="2:31" ht="25.05" customHeight="1">
      <c r="B1236" s="117"/>
      <c r="C1236" s="117" t="s">
        <v>12</v>
      </c>
      <c r="D1236" s="117"/>
      <c r="E1236" s="117"/>
      <c r="F1236" s="117"/>
      <c r="G1236" s="117"/>
      <c r="H1236" s="117"/>
      <c r="I1236" s="117"/>
      <c r="J1236" s="117"/>
      <c r="K1236" s="117"/>
      <c r="L1236" s="117"/>
      <c r="M1236" s="118"/>
      <c r="N1236" s="118"/>
      <c r="O1236" s="118"/>
      <c r="P1236" s="118"/>
      <c r="Q1236" s="119"/>
      <c r="R1236" s="119"/>
      <c r="S1236" s="119"/>
      <c r="T1236" s="119"/>
      <c r="U1236" s="110">
        <f t="shared" si="115"/>
        <v>0</v>
      </c>
      <c r="V1236" s="110">
        <f t="shared" si="114"/>
        <v>0</v>
      </c>
      <c r="W1236" s="88"/>
      <c r="X1236" s="111" t="str">
        <f>IF(ISNUMBER(B1236), IF(COUNTIF($B$10:$B1236, B1236)=COUNTIF($B:$B, B1236), "1", "0"), "")</f>
        <v/>
      </c>
      <c r="Y1236" s="112">
        <f t="shared" si="116"/>
        <v>0</v>
      </c>
      <c r="Z1236" s="113" t="str" cm="1">
        <f t="array" ref="Z1236">_xlfn.IFS(S1236="","未応札",S1236&gt;0,"応札")</f>
        <v>未応札</v>
      </c>
      <c r="AA1236" s="113" t="str" cm="1">
        <f t="array" ref="AA1236">_xlfn.IFS(T1236=0,"未約定",T1236=S1236,"約定",T1236&lt;S1236,"一部約定")</f>
        <v>未約定</v>
      </c>
      <c r="AB1236" s="117"/>
      <c r="AC1236" s="114" t="str">
        <f t="shared" si="117"/>
        <v/>
      </c>
      <c r="AD1236" s="115" t="str">
        <f t="shared" si="118"/>
        <v/>
      </c>
      <c r="AE1236" s="116" t="str">
        <f t="shared" si="119"/>
        <v/>
      </c>
    </row>
    <row r="1237" spans="2:31" ht="25.05" customHeight="1">
      <c r="B1237" s="117"/>
      <c r="C1237" s="117" t="s">
        <v>12</v>
      </c>
      <c r="D1237" s="117"/>
      <c r="E1237" s="117"/>
      <c r="F1237" s="117"/>
      <c r="G1237" s="117"/>
      <c r="H1237" s="117"/>
      <c r="I1237" s="117"/>
      <c r="J1237" s="117"/>
      <c r="K1237" s="117"/>
      <c r="L1237" s="117"/>
      <c r="M1237" s="118"/>
      <c r="N1237" s="118"/>
      <c r="O1237" s="118"/>
      <c r="P1237" s="118"/>
      <c r="Q1237" s="119"/>
      <c r="R1237" s="119"/>
      <c r="S1237" s="119"/>
      <c r="T1237" s="119"/>
      <c r="U1237" s="110">
        <f t="shared" si="115"/>
        <v>0</v>
      </c>
      <c r="V1237" s="110">
        <f t="shared" si="114"/>
        <v>0</v>
      </c>
      <c r="W1237" s="88"/>
      <c r="X1237" s="111" t="str">
        <f>IF(ISNUMBER(B1237), IF(COUNTIF($B$10:$B1237, B1237)=COUNTIF($B:$B, B1237), "1", "0"), "")</f>
        <v/>
      </c>
      <c r="Y1237" s="112">
        <f t="shared" si="116"/>
        <v>0</v>
      </c>
      <c r="Z1237" s="113" t="str" cm="1">
        <f t="array" ref="Z1237">_xlfn.IFS(S1237="","未応札",S1237&gt;0,"応札")</f>
        <v>未応札</v>
      </c>
      <c r="AA1237" s="113" t="str" cm="1">
        <f t="array" ref="AA1237">_xlfn.IFS(T1237=0,"未約定",T1237=S1237,"約定",T1237&lt;S1237,"一部約定")</f>
        <v>未約定</v>
      </c>
      <c r="AB1237" s="117"/>
      <c r="AC1237" s="114" t="str">
        <f t="shared" si="117"/>
        <v/>
      </c>
      <c r="AD1237" s="115" t="str">
        <f t="shared" si="118"/>
        <v/>
      </c>
      <c r="AE1237" s="116" t="str">
        <f t="shared" si="119"/>
        <v/>
      </c>
    </row>
    <row r="1238" spans="2:31" ht="25.05" customHeight="1">
      <c r="B1238" s="117"/>
      <c r="C1238" s="117" t="s">
        <v>12</v>
      </c>
      <c r="D1238" s="117"/>
      <c r="E1238" s="117"/>
      <c r="F1238" s="117"/>
      <c r="G1238" s="117"/>
      <c r="H1238" s="117"/>
      <c r="I1238" s="117"/>
      <c r="J1238" s="117"/>
      <c r="K1238" s="117"/>
      <c r="L1238" s="117"/>
      <c r="M1238" s="118"/>
      <c r="N1238" s="118"/>
      <c r="O1238" s="118"/>
      <c r="P1238" s="118"/>
      <c r="Q1238" s="119"/>
      <c r="R1238" s="119"/>
      <c r="S1238" s="119"/>
      <c r="T1238" s="119"/>
      <c r="U1238" s="110">
        <f t="shared" si="115"/>
        <v>0</v>
      </c>
      <c r="V1238" s="110">
        <f t="shared" si="114"/>
        <v>0</v>
      </c>
      <c r="W1238" s="88"/>
      <c r="X1238" s="111" t="str">
        <f>IF(ISNUMBER(B1238), IF(COUNTIF($B$10:$B1238, B1238)=COUNTIF($B:$B, B1238), "1", "0"), "")</f>
        <v/>
      </c>
      <c r="Y1238" s="112">
        <f t="shared" si="116"/>
        <v>0</v>
      </c>
      <c r="Z1238" s="113" t="str" cm="1">
        <f t="array" ref="Z1238">_xlfn.IFS(S1238="","未応札",S1238&gt;0,"応札")</f>
        <v>未応札</v>
      </c>
      <c r="AA1238" s="113" t="str" cm="1">
        <f t="array" ref="AA1238">_xlfn.IFS(T1238=0,"未約定",T1238=S1238,"約定",T1238&lt;S1238,"一部約定")</f>
        <v>未約定</v>
      </c>
      <c r="AB1238" s="117"/>
      <c r="AC1238" s="114" t="str">
        <f t="shared" si="117"/>
        <v/>
      </c>
      <c r="AD1238" s="115" t="str">
        <f t="shared" si="118"/>
        <v/>
      </c>
      <c r="AE1238" s="116" t="str">
        <f t="shared" si="119"/>
        <v/>
      </c>
    </row>
    <row r="1239" spans="2:31" ht="25.05" customHeight="1">
      <c r="B1239" s="117"/>
      <c r="C1239" s="117" t="s">
        <v>12</v>
      </c>
      <c r="D1239" s="117"/>
      <c r="E1239" s="117"/>
      <c r="F1239" s="117"/>
      <c r="G1239" s="117"/>
      <c r="H1239" s="117"/>
      <c r="I1239" s="117"/>
      <c r="J1239" s="117"/>
      <c r="K1239" s="117"/>
      <c r="L1239" s="117"/>
      <c r="M1239" s="118"/>
      <c r="N1239" s="118"/>
      <c r="O1239" s="118"/>
      <c r="P1239" s="118"/>
      <c r="Q1239" s="119"/>
      <c r="R1239" s="119"/>
      <c r="S1239" s="119"/>
      <c r="T1239" s="119"/>
      <c r="U1239" s="110">
        <f t="shared" si="115"/>
        <v>0</v>
      </c>
      <c r="V1239" s="110">
        <f t="shared" si="114"/>
        <v>0</v>
      </c>
      <c r="W1239" s="88"/>
      <c r="X1239" s="111" t="str">
        <f>IF(ISNUMBER(B1239), IF(COUNTIF($B$10:$B1239, B1239)=COUNTIF($B:$B, B1239), "1", "0"), "")</f>
        <v/>
      </c>
      <c r="Y1239" s="112">
        <f t="shared" si="116"/>
        <v>0</v>
      </c>
      <c r="Z1239" s="113" t="str" cm="1">
        <f t="array" ref="Z1239">_xlfn.IFS(S1239="","未応札",S1239&gt;0,"応札")</f>
        <v>未応札</v>
      </c>
      <c r="AA1239" s="113" t="str" cm="1">
        <f t="array" ref="AA1239">_xlfn.IFS(T1239=0,"未約定",T1239=S1239,"約定",T1239&lt;S1239,"一部約定")</f>
        <v>未約定</v>
      </c>
      <c r="AB1239" s="117"/>
      <c r="AC1239" s="114" t="str">
        <f t="shared" si="117"/>
        <v/>
      </c>
      <c r="AD1239" s="115" t="str">
        <f t="shared" si="118"/>
        <v/>
      </c>
      <c r="AE1239" s="116" t="str">
        <f t="shared" si="119"/>
        <v/>
      </c>
    </row>
    <row r="1240" spans="2:31" ht="25.05" customHeight="1">
      <c r="B1240" s="117"/>
      <c r="C1240" s="117" t="s">
        <v>12</v>
      </c>
      <c r="D1240" s="117"/>
      <c r="E1240" s="117"/>
      <c r="F1240" s="117"/>
      <c r="G1240" s="117"/>
      <c r="H1240" s="117"/>
      <c r="I1240" s="117"/>
      <c r="J1240" s="117"/>
      <c r="K1240" s="117"/>
      <c r="L1240" s="117"/>
      <c r="M1240" s="118"/>
      <c r="N1240" s="118"/>
      <c r="O1240" s="118"/>
      <c r="P1240" s="118"/>
      <c r="Q1240" s="119"/>
      <c r="R1240" s="119"/>
      <c r="S1240" s="119"/>
      <c r="T1240" s="119"/>
      <c r="U1240" s="110">
        <f t="shared" si="115"/>
        <v>0</v>
      </c>
      <c r="V1240" s="110">
        <f t="shared" si="114"/>
        <v>0</v>
      </c>
      <c r="W1240" s="88"/>
      <c r="X1240" s="111" t="str">
        <f>IF(ISNUMBER(B1240), IF(COUNTIF($B$10:$B1240, B1240)=COUNTIF($B:$B, B1240), "1", "0"), "")</f>
        <v/>
      </c>
      <c r="Y1240" s="112">
        <f t="shared" si="116"/>
        <v>0</v>
      </c>
      <c r="Z1240" s="113" t="str" cm="1">
        <f t="array" ref="Z1240">_xlfn.IFS(S1240="","未応札",S1240&gt;0,"応札")</f>
        <v>未応札</v>
      </c>
      <c r="AA1240" s="113" t="str" cm="1">
        <f t="array" ref="AA1240">_xlfn.IFS(T1240=0,"未約定",T1240=S1240,"約定",T1240&lt;S1240,"一部約定")</f>
        <v>未約定</v>
      </c>
      <c r="AB1240" s="117"/>
      <c r="AC1240" s="114" t="str">
        <f t="shared" si="117"/>
        <v/>
      </c>
      <c r="AD1240" s="115" t="str">
        <f t="shared" si="118"/>
        <v/>
      </c>
      <c r="AE1240" s="116" t="str">
        <f t="shared" si="119"/>
        <v/>
      </c>
    </row>
    <row r="1241" spans="2:31" ht="25.05" customHeight="1">
      <c r="B1241" s="117"/>
      <c r="C1241" s="117" t="s">
        <v>12</v>
      </c>
      <c r="D1241" s="117"/>
      <c r="E1241" s="117"/>
      <c r="F1241" s="117"/>
      <c r="G1241" s="117"/>
      <c r="H1241" s="117"/>
      <c r="I1241" s="117"/>
      <c r="J1241" s="117"/>
      <c r="K1241" s="117"/>
      <c r="L1241" s="117"/>
      <c r="M1241" s="118"/>
      <c r="N1241" s="118"/>
      <c r="O1241" s="118"/>
      <c r="P1241" s="118"/>
      <c r="Q1241" s="119"/>
      <c r="R1241" s="119"/>
      <c r="S1241" s="119"/>
      <c r="T1241" s="119"/>
      <c r="U1241" s="110">
        <f t="shared" si="115"/>
        <v>0</v>
      </c>
      <c r="V1241" s="110">
        <f t="shared" si="114"/>
        <v>0</v>
      </c>
      <c r="W1241" s="88"/>
      <c r="X1241" s="111" t="str">
        <f>IF(ISNUMBER(B1241), IF(COUNTIF($B$10:$B1241, B1241)=COUNTIF($B:$B, B1241), "1", "0"), "")</f>
        <v/>
      </c>
      <c r="Y1241" s="112">
        <f t="shared" si="116"/>
        <v>0</v>
      </c>
      <c r="Z1241" s="113" t="str" cm="1">
        <f t="array" ref="Z1241">_xlfn.IFS(S1241="","未応札",S1241&gt;0,"応札")</f>
        <v>未応札</v>
      </c>
      <c r="AA1241" s="113" t="str" cm="1">
        <f t="array" ref="AA1241">_xlfn.IFS(T1241=0,"未約定",T1241=S1241,"約定",T1241&lt;S1241,"一部約定")</f>
        <v>未約定</v>
      </c>
      <c r="AB1241" s="117"/>
      <c r="AC1241" s="114" t="str">
        <f t="shared" si="117"/>
        <v/>
      </c>
      <c r="AD1241" s="115" t="str">
        <f t="shared" si="118"/>
        <v/>
      </c>
      <c r="AE1241" s="116" t="str">
        <f t="shared" si="119"/>
        <v/>
      </c>
    </row>
    <row r="1242" spans="2:31" ht="25.05" customHeight="1">
      <c r="B1242" s="117"/>
      <c r="C1242" s="117" t="s">
        <v>12</v>
      </c>
      <c r="D1242" s="117"/>
      <c r="E1242" s="117"/>
      <c r="F1242" s="117"/>
      <c r="G1242" s="117"/>
      <c r="H1242" s="117"/>
      <c r="I1242" s="117"/>
      <c r="J1242" s="117"/>
      <c r="K1242" s="117"/>
      <c r="L1242" s="117"/>
      <c r="M1242" s="118"/>
      <c r="N1242" s="118"/>
      <c r="O1242" s="118"/>
      <c r="P1242" s="118"/>
      <c r="Q1242" s="119"/>
      <c r="R1242" s="119"/>
      <c r="S1242" s="119"/>
      <c r="T1242" s="119"/>
      <c r="U1242" s="110">
        <f t="shared" si="115"/>
        <v>0</v>
      </c>
      <c r="V1242" s="110">
        <f t="shared" si="114"/>
        <v>0</v>
      </c>
      <c r="W1242" s="88"/>
      <c r="X1242" s="111" t="str">
        <f>IF(ISNUMBER(B1242), IF(COUNTIF($B$10:$B1242, B1242)=COUNTIF($B:$B, B1242), "1", "0"), "")</f>
        <v/>
      </c>
      <c r="Y1242" s="112">
        <f t="shared" si="116"/>
        <v>0</v>
      </c>
      <c r="Z1242" s="113" t="str" cm="1">
        <f t="array" ref="Z1242">_xlfn.IFS(S1242="","未応札",S1242&gt;0,"応札")</f>
        <v>未応札</v>
      </c>
      <c r="AA1242" s="113" t="str" cm="1">
        <f t="array" ref="AA1242">_xlfn.IFS(T1242=0,"未約定",T1242=S1242,"約定",T1242&lt;S1242,"一部約定")</f>
        <v>未約定</v>
      </c>
      <c r="AB1242" s="117"/>
      <c r="AC1242" s="114" t="str">
        <f t="shared" si="117"/>
        <v/>
      </c>
      <c r="AD1242" s="115" t="str">
        <f t="shared" si="118"/>
        <v/>
      </c>
      <c r="AE1242" s="116" t="str">
        <f t="shared" si="119"/>
        <v/>
      </c>
    </row>
    <row r="1243" spans="2:31" ht="25.05" customHeight="1">
      <c r="B1243" s="117"/>
      <c r="C1243" s="117" t="s">
        <v>12</v>
      </c>
      <c r="D1243" s="117"/>
      <c r="E1243" s="117"/>
      <c r="F1243" s="117"/>
      <c r="G1243" s="117"/>
      <c r="H1243" s="117"/>
      <c r="I1243" s="117"/>
      <c r="J1243" s="117"/>
      <c r="K1243" s="117"/>
      <c r="L1243" s="117"/>
      <c r="M1243" s="118"/>
      <c r="N1243" s="118"/>
      <c r="O1243" s="118"/>
      <c r="P1243" s="118"/>
      <c r="Q1243" s="119"/>
      <c r="R1243" s="119"/>
      <c r="S1243" s="119"/>
      <c r="T1243" s="119"/>
      <c r="U1243" s="110">
        <f t="shared" si="115"/>
        <v>0</v>
      </c>
      <c r="V1243" s="110">
        <f t="shared" si="114"/>
        <v>0</v>
      </c>
      <c r="W1243" s="88"/>
      <c r="X1243" s="111" t="str">
        <f>IF(ISNUMBER(B1243), IF(COUNTIF($B$10:$B1243, B1243)=COUNTIF($B:$B, B1243), "1", "0"), "")</f>
        <v/>
      </c>
      <c r="Y1243" s="112">
        <f t="shared" si="116"/>
        <v>0</v>
      </c>
      <c r="Z1243" s="113" t="str" cm="1">
        <f t="array" ref="Z1243">_xlfn.IFS(S1243="","未応札",S1243&gt;0,"応札")</f>
        <v>未応札</v>
      </c>
      <c r="AA1243" s="113" t="str" cm="1">
        <f t="array" ref="AA1243">_xlfn.IFS(T1243=0,"未約定",T1243=S1243,"約定",T1243&lt;S1243,"一部約定")</f>
        <v>未約定</v>
      </c>
      <c r="AB1243" s="117"/>
      <c r="AC1243" s="114" t="str">
        <f t="shared" si="117"/>
        <v/>
      </c>
      <c r="AD1243" s="115" t="str">
        <f t="shared" si="118"/>
        <v/>
      </c>
      <c r="AE1243" s="116" t="str">
        <f t="shared" si="119"/>
        <v/>
      </c>
    </row>
    <row r="1244" spans="2:31" ht="25.05" customHeight="1">
      <c r="B1244" s="117"/>
      <c r="C1244" s="117" t="s">
        <v>12</v>
      </c>
      <c r="D1244" s="117"/>
      <c r="E1244" s="117"/>
      <c r="F1244" s="117"/>
      <c r="G1244" s="117"/>
      <c r="H1244" s="117"/>
      <c r="I1244" s="117"/>
      <c r="J1244" s="117"/>
      <c r="K1244" s="117"/>
      <c r="L1244" s="117"/>
      <c r="M1244" s="118"/>
      <c r="N1244" s="118"/>
      <c r="O1244" s="118"/>
      <c r="P1244" s="118"/>
      <c r="Q1244" s="119"/>
      <c r="R1244" s="119"/>
      <c r="S1244" s="119"/>
      <c r="T1244" s="119"/>
      <c r="U1244" s="110">
        <f t="shared" si="115"/>
        <v>0</v>
      </c>
      <c r="V1244" s="110">
        <f t="shared" si="114"/>
        <v>0</v>
      </c>
      <c r="W1244" s="88"/>
      <c r="X1244" s="111" t="str">
        <f>IF(ISNUMBER(B1244), IF(COUNTIF($B$10:$B1244, B1244)=COUNTIF($B:$B, B1244), "1", "0"), "")</f>
        <v/>
      </c>
      <c r="Y1244" s="112">
        <f t="shared" si="116"/>
        <v>0</v>
      </c>
      <c r="Z1244" s="113" t="str" cm="1">
        <f t="array" ref="Z1244">_xlfn.IFS(S1244="","未応札",S1244&gt;0,"応札")</f>
        <v>未応札</v>
      </c>
      <c r="AA1244" s="113" t="str" cm="1">
        <f t="array" ref="AA1244">_xlfn.IFS(T1244=0,"未約定",T1244=S1244,"約定",T1244&lt;S1244,"一部約定")</f>
        <v>未約定</v>
      </c>
      <c r="AB1244" s="117"/>
      <c r="AC1244" s="114" t="str">
        <f t="shared" si="117"/>
        <v/>
      </c>
      <c r="AD1244" s="115" t="str">
        <f t="shared" si="118"/>
        <v/>
      </c>
      <c r="AE1244" s="116" t="str">
        <f t="shared" si="119"/>
        <v/>
      </c>
    </row>
    <row r="1245" spans="2:31" ht="25.05" customHeight="1">
      <c r="B1245" s="117"/>
      <c r="C1245" s="117" t="s">
        <v>12</v>
      </c>
      <c r="D1245" s="117"/>
      <c r="E1245" s="117"/>
      <c r="F1245" s="117"/>
      <c r="G1245" s="117"/>
      <c r="H1245" s="117"/>
      <c r="I1245" s="117"/>
      <c r="J1245" s="117"/>
      <c r="K1245" s="117"/>
      <c r="L1245" s="117"/>
      <c r="M1245" s="118"/>
      <c r="N1245" s="118"/>
      <c r="O1245" s="118"/>
      <c r="P1245" s="118"/>
      <c r="Q1245" s="119"/>
      <c r="R1245" s="119"/>
      <c r="S1245" s="119"/>
      <c r="T1245" s="119"/>
      <c r="U1245" s="110">
        <f t="shared" si="115"/>
        <v>0</v>
      </c>
      <c r="V1245" s="110">
        <f t="shared" si="114"/>
        <v>0</v>
      </c>
      <c r="W1245" s="88"/>
      <c r="X1245" s="111" t="str">
        <f>IF(ISNUMBER(B1245), IF(COUNTIF($B$10:$B1245, B1245)=COUNTIF($B:$B, B1245), "1", "0"), "")</f>
        <v/>
      </c>
      <c r="Y1245" s="112">
        <f t="shared" si="116"/>
        <v>0</v>
      </c>
      <c r="Z1245" s="113" t="str" cm="1">
        <f t="array" ref="Z1245">_xlfn.IFS(S1245="","未応札",S1245&gt;0,"応札")</f>
        <v>未応札</v>
      </c>
      <c r="AA1245" s="113" t="str" cm="1">
        <f t="array" ref="AA1245">_xlfn.IFS(T1245=0,"未約定",T1245=S1245,"約定",T1245&lt;S1245,"一部約定")</f>
        <v>未約定</v>
      </c>
      <c r="AB1245" s="117"/>
      <c r="AC1245" s="114" t="str">
        <f t="shared" si="117"/>
        <v/>
      </c>
      <c r="AD1245" s="115" t="str">
        <f t="shared" si="118"/>
        <v/>
      </c>
      <c r="AE1245" s="116" t="str">
        <f t="shared" si="119"/>
        <v/>
      </c>
    </row>
    <row r="1246" spans="2:31" ht="25.05" customHeight="1">
      <c r="B1246" s="117"/>
      <c r="C1246" s="117" t="s">
        <v>12</v>
      </c>
      <c r="D1246" s="117"/>
      <c r="E1246" s="117"/>
      <c r="F1246" s="117"/>
      <c r="G1246" s="117"/>
      <c r="H1246" s="117"/>
      <c r="I1246" s="117"/>
      <c r="J1246" s="117"/>
      <c r="K1246" s="117"/>
      <c r="L1246" s="117"/>
      <c r="M1246" s="118"/>
      <c r="N1246" s="118"/>
      <c r="O1246" s="118"/>
      <c r="P1246" s="118"/>
      <c r="Q1246" s="119"/>
      <c r="R1246" s="119"/>
      <c r="S1246" s="119"/>
      <c r="T1246" s="119"/>
      <c r="U1246" s="110">
        <f t="shared" si="115"/>
        <v>0</v>
      </c>
      <c r="V1246" s="110">
        <f t="shared" si="114"/>
        <v>0</v>
      </c>
      <c r="W1246" s="88"/>
      <c r="X1246" s="111" t="str">
        <f>IF(ISNUMBER(B1246), IF(COUNTIF($B$10:$B1246, B1246)=COUNTIF($B:$B, B1246), "1", "0"), "")</f>
        <v/>
      </c>
      <c r="Y1246" s="112">
        <f t="shared" si="116"/>
        <v>0</v>
      </c>
      <c r="Z1246" s="113" t="str" cm="1">
        <f t="array" ref="Z1246">_xlfn.IFS(S1246="","未応札",S1246&gt;0,"応札")</f>
        <v>未応札</v>
      </c>
      <c r="AA1246" s="113" t="str" cm="1">
        <f t="array" ref="AA1246">_xlfn.IFS(T1246=0,"未約定",T1246=S1246,"約定",T1246&lt;S1246,"一部約定")</f>
        <v>未約定</v>
      </c>
      <c r="AB1246" s="117"/>
      <c r="AC1246" s="114" t="str">
        <f t="shared" si="117"/>
        <v/>
      </c>
      <c r="AD1246" s="115" t="str">
        <f t="shared" si="118"/>
        <v/>
      </c>
      <c r="AE1246" s="116" t="str">
        <f t="shared" si="119"/>
        <v/>
      </c>
    </row>
    <row r="1247" spans="2:31" ht="25.05" customHeight="1">
      <c r="B1247" s="117"/>
      <c r="C1247" s="117" t="s">
        <v>12</v>
      </c>
      <c r="D1247" s="117"/>
      <c r="E1247" s="117"/>
      <c r="F1247" s="117"/>
      <c r="G1247" s="117"/>
      <c r="H1247" s="117"/>
      <c r="I1247" s="117"/>
      <c r="J1247" s="117"/>
      <c r="K1247" s="117"/>
      <c r="L1247" s="117"/>
      <c r="M1247" s="118"/>
      <c r="N1247" s="118"/>
      <c r="O1247" s="118"/>
      <c r="P1247" s="118"/>
      <c r="Q1247" s="119"/>
      <c r="R1247" s="119"/>
      <c r="S1247" s="119"/>
      <c r="T1247" s="119"/>
      <c r="U1247" s="110">
        <f t="shared" si="115"/>
        <v>0</v>
      </c>
      <c r="V1247" s="110">
        <f t="shared" si="114"/>
        <v>0</v>
      </c>
      <c r="W1247" s="88"/>
      <c r="X1247" s="111" t="str">
        <f>IF(ISNUMBER(B1247), IF(COUNTIF($B$10:$B1247, B1247)=COUNTIF($B:$B, B1247), "1", "0"), "")</f>
        <v/>
      </c>
      <c r="Y1247" s="112">
        <f t="shared" si="116"/>
        <v>0</v>
      </c>
      <c r="Z1247" s="113" t="str" cm="1">
        <f t="array" ref="Z1247">_xlfn.IFS(S1247="","未応札",S1247&gt;0,"応札")</f>
        <v>未応札</v>
      </c>
      <c r="AA1247" s="113" t="str" cm="1">
        <f t="array" ref="AA1247">_xlfn.IFS(T1247=0,"未約定",T1247=S1247,"約定",T1247&lt;S1247,"一部約定")</f>
        <v>未約定</v>
      </c>
      <c r="AB1247" s="117"/>
      <c r="AC1247" s="114" t="str">
        <f t="shared" si="117"/>
        <v/>
      </c>
      <c r="AD1247" s="115" t="str">
        <f t="shared" si="118"/>
        <v/>
      </c>
      <c r="AE1247" s="116" t="str">
        <f t="shared" si="119"/>
        <v/>
      </c>
    </row>
    <row r="1248" spans="2:31" ht="25.05" customHeight="1">
      <c r="B1248" s="117"/>
      <c r="C1248" s="117" t="s">
        <v>12</v>
      </c>
      <c r="D1248" s="117"/>
      <c r="E1248" s="117"/>
      <c r="F1248" s="117"/>
      <c r="G1248" s="117"/>
      <c r="H1248" s="117"/>
      <c r="I1248" s="117"/>
      <c r="J1248" s="117"/>
      <c r="K1248" s="117"/>
      <c r="L1248" s="117"/>
      <c r="M1248" s="118"/>
      <c r="N1248" s="118"/>
      <c r="O1248" s="118"/>
      <c r="P1248" s="118"/>
      <c r="Q1248" s="119"/>
      <c r="R1248" s="119"/>
      <c r="S1248" s="119"/>
      <c r="T1248" s="119"/>
      <c r="U1248" s="110">
        <f t="shared" si="115"/>
        <v>0</v>
      </c>
      <c r="V1248" s="110">
        <f t="shared" si="114"/>
        <v>0</v>
      </c>
      <c r="W1248" s="88"/>
      <c r="X1248" s="111" t="str">
        <f>IF(ISNUMBER(B1248), IF(COUNTIF($B$10:$B1248, B1248)=COUNTIF($B:$B, B1248), "1", "0"), "")</f>
        <v/>
      </c>
      <c r="Y1248" s="112">
        <f t="shared" si="116"/>
        <v>0</v>
      </c>
      <c r="Z1248" s="113" t="str" cm="1">
        <f t="array" ref="Z1248">_xlfn.IFS(S1248="","未応札",S1248&gt;0,"応札")</f>
        <v>未応札</v>
      </c>
      <c r="AA1248" s="113" t="str" cm="1">
        <f t="array" ref="AA1248">_xlfn.IFS(T1248=0,"未約定",T1248=S1248,"約定",T1248&lt;S1248,"一部約定")</f>
        <v>未約定</v>
      </c>
      <c r="AB1248" s="117"/>
      <c r="AC1248" s="114" t="str">
        <f t="shared" si="117"/>
        <v/>
      </c>
      <c r="AD1248" s="115" t="str">
        <f t="shared" si="118"/>
        <v/>
      </c>
      <c r="AE1248" s="116" t="str">
        <f t="shared" si="119"/>
        <v/>
      </c>
    </row>
    <row r="1249" spans="2:31" ht="25.05" customHeight="1">
      <c r="B1249" s="117"/>
      <c r="C1249" s="117" t="s">
        <v>12</v>
      </c>
      <c r="D1249" s="117"/>
      <c r="E1249" s="117"/>
      <c r="F1249" s="117"/>
      <c r="G1249" s="117"/>
      <c r="H1249" s="117"/>
      <c r="I1249" s="117"/>
      <c r="J1249" s="117"/>
      <c r="K1249" s="117"/>
      <c r="L1249" s="117"/>
      <c r="M1249" s="118"/>
      <c r="N1249" s="118"/>
      <c r="O1249" s="118"/>
      <c r="P1249" s="118"/>
      <c r="Q1249" s="119"/>
      <c r="R1249" s="119"/>
      <c r="S1249" s="119"/>
      <c r="T1249" s="119"/>
      <c r="U1249" s="110">
        <f t="shared" si="115"/>
        <v>0</v>
      </c>
      <c r="V1249" s="110">
        <f t="shared" si="114"/>
        <v>0</v>
      </c>
      <c r="W1249" s="88"/>
      <c r="X1249" s="111" t="str">
        <f>IF(ISNUMBER(B1249), IF(COUNTIF($B$10:$B1249, B1249)=COUNTIF($B:$B, B1249), "1", "0"), "")</f>
        <v/>
      </c>
      <c r="Y1249" s="112">
        <f t="shared" si="116"/>
        <v>0</v>
      </c>
      <c r="Z1249" s="113" t="str" cm="1">
        <f t="array" ref="Z1249">_xlfn.IFS(S1249="","未応札",S1249&gt;0,"応札")</f>
        <v>未応札</v>
      </c>
      <c r="AA1249" s="113" t="str" cm="1">
        <f t="array" ref="AA1249">_xlfn.IFS(T1249=0,"未約定",T1249=S1249,"約定",T1249&lt;S1249,"一部約定")</f>
        <v>未約定</v>
      </c>
      <c r="AB1249" s="117"/>
      <c r="AC1249" s="114" t="str">
        <f t="shared" si="117"/>
        <v/>
      </c>
      <c r="AD1249" s="115" t="str">
        <f t="shared" si="118"/>
        <v/>
      </c>
      <c r="AE1249" s="116" t="str">
        <f t="shared" si="119"/>
        <v/>
      </c>
    </row>
    <row r="1250" spans="2:31" ht="25.05" customHeight="1">
      <c r="B1250" s="117"/>
      <c r="C1250" s="117" t="s">
        <v>12</v>
      </c>
      <c r="D1250" s="117"/>
      <c r="E1250" s="117"/>
      <c r="F1250" s="117"/>
      <c r="G1250" s="117"/>
      <c r="H1250" s="117"/>
      <c r="I1250" s="117"/>
      <c r="J1250" s="117"/>
      <c r="K1250" s="117"/>
      <c r="L1250" s="117"/>
      <c r="M1250" s="118"/>
      <c r="N1250" s="118"/>
      <c r="O1250" s="118"/>
      <c r="P1250" s="118"/>
      <c r="Q1250" s="119"/>
      <c r="R1250" s="119"/>
      <c r="S1250" s="119"/>
      <c r="T1250" s="119"/>
      <c r="U1250" s="110">
        <f t="shared" si="115"/>
        <v>0</v>
      </c>
      <c r="V1250" s="110">
        <f t="shared" si="114"/>
        <v>0</v>
      </c>
      <c r="W1250" s="88"/>
      <c r="X1250" s="111" t="str">
        <f>IF(ISNUMBER(B1250), IF(COUNTIF($B$10:$B1250, B1250)=COUNTIF($B:$B, B1250), "1", "0"), "")</f>
        <v/>
      </c>
      <c r="Y1250" s="112">
        <f t="shared" si="116"/>
        <v>0</v>
      </c>
      <c r="Z1250" s="113" t="str" cm="1">
        <f t="array" ref="Z1250">_xlfn.IFS(S1250="","未応札",S1250&gt;0,"応札")</f>
        <v>未応札</v>
      </c>
      <c r="AA1250" s="113" t="str" cm="1">
        <f t="array" ref="AA1250">_xlfn.IFS(T1250=0,"未約定",T1250=S1250,"約定",T1250&lt;S1250,"一部約定")</f>
        <v>未約定</v>
      </c>
      <c r="AB1250" s="117"/>
      <c r="AC1250" s="114" t="str">
        <f t="shared" si="117"/>
        <v/>
      </c>
      <c r="AD1250" s="115" t="str">
        <f t="shared" si="118"/>
        <v/>
      </c>
      <c r="AE1250" s="116" t="str">
        <f t="shared" si="119"/>
        <v/>
      </c>
    </row>
    <row r="1251" spans="2:31" ht="25.05" customHeight="1">
      <c r="B1251" s="117"/>
      <c r="C1251" s="117" t="s">
        <v>12</v>
      </c>
      <c r="D1251" s="117"/>
      <c r="E1251" s="117"/>
      <c r="F1251" s="117"/>
      <c r="G1251" s="117"/>
      <c r="H1251" s="117"/>
      <c r="I1251" s="117"/>
      <c r="J1251" s="117"/>
      <c r="K1251" s="117"/>
      <c r="L1251" s="117"/>
      <c r="M1251" s="118"/>
      <c r="N1251" s="118"/>
      <c r="O1251" s="118"/>
      <c r="P1251" s="118"/>
      <c r="Q1251" s="119"/>
      <c r="R1251" s="119"/>
      <c r="S1251" s="119"/>
      <c r="T1251" s="119"/>
      <c r="U1251" s="110">
        <f t="shared" si="115"/>
        <v>0</v>
      </c>
      <c r="V1251" s="110">
        <f t="shared" si="114"/>
        <v>0</v>
      </c>
      <c r="W1251" s="88"/>
      <c r="X1251" s="111" t="str">
        <f>IF(ISNUMBER(B1251), IF(COUNTIF($B$10:$B1251, B1251)=COUNTIF($B:$B, B1251), "1", "0"), "")</f>
        <v/>
      </c>
      <c r="Y1251" s="112">
        <f t="shared" si="116"/>
        <v>0</v>
      </c>
      <c r="Z1251" s="113" t="str" cm="1">
        <f t="array" ref="Z1251">_xlfn.IFS(S1251="","未応札",S1251&gt;0,"応札")</f>
        <v>未応札</v>
      </c>
      <c r="AA1251" s="113" t="str" cm="1">
        <f t="array" ref="AA1251">_xlfn.IFS(T1251=0,"未約定",T1251=S1251,"約定",T1251&lt;S1251,"一部約定")</f>
        <v>未約定</v>
      </c>
      <c r="AB1251" s="117"/>
      <c r="AC1251" s="114" t="str">
        <f t="shared" si="117"/>
        <v/>
      </c>
      <c r="AD1251" s="115" t="str">
        <f t="shared" si="118"/>
        <v/>
      </c>
      <c r="AE1251" s="116" t="str">
        <f t="shared" si="119"/>
        <v/>
      </c>
    </row>
    <row r="1252" spans="2:31" ht="25.05" customHeight="1">
      <c r="B1252" s="117"/>
      <c r="C1252" s="117" t="s">
        <v>12</v>
      </c>
      <c r="D1252" s="117"/>
      <c r="E1252" s="117"/>
      <c r="F1252" s="117"/>
      <c r="G1252" s="117"/>
      <c r="H1252" s="117"/>
      <c r="I1252" s="117"/>
      <c r="J1252" s="117"/>
      <c r="K1252" s="117"/>
      <c r="L1252" s="117"/>
      <c r="M1252" s="118"/>
      <c r="N1252" s="118"/>
      <c r="O1252" s="118"/>
      <c r="P1252" s="118"/>
      <c r="Q1252" s="119"/>
      <c r="R1252" s="119"/>
      <c r="S1252" s="119"/>
      <c r="T1252" s="119"/>
      <c r="U1252" s="110">
        <f t="shared" si="115"/>
        <v>0</v>
      </c>
      <c r="V1252" s="110">
        <f t="shared" si="114"/>
        <v>0</v>
      </c>
      <c r="W1252" s="88"/>
      <c r="X1252" s="111" t="str">
        <f>IF(ISNUMBER(B1252), IF(COUNTIF($B$10:$B1252, B1252)=COUNTIF($B:$B, B1252), "1", "0"), "")</f>
        <v/>
      </c>
      <c r="Y1252" s="112">
        <f t="shared" si="116"/>
        <v>0</v>
      </c>
      <c r="Z1252" s="113" t="str" cm="1">
        <f t="array" ref="Z1252">_xlfn.IFS(S1252="","未応札",S1252&gt;0,"応札")</f>
        <v>未応札</v>
      </c>
      <c r="AA1252" s="113" t="str" cm="1">
        <f t="array" ref="AA1252">_xlfn.IFS(T1252=0,"未約定",T1252=S1252,"約定",T1252&lt;S1252,"一部約定")</f>
        <v>未約定</v>
      </c>
      <c r="AB1252" s="117"/>
      <c r="AC1252" s="114" t="str">
        <f t="shared" si="117"/>
        <v/>
      </c>
      <c r="AD1252" s="115" t="str">
        <f t="shared" si="118"/>
        <v/>
      </c>
      <c r="AE1252" s="116" t="str">
        <f t="shared" si="119"/>
        <v/>
      </c>
    </row>
    <row r="1253" spans="2:31" ht="25.05" customHeight="1">
      <c r="B1253" s="117"/>
      <c r="C1253" s="117" t="s">
        <v>12</v>
      </c>
      <c r="D1253" s="117"/>
      <c r="E1253" s="117"/>
      <c r="F1253" s="117"/>
      <c r="G1253" s="117"/>
      <c r="H1253" s="117"/>
      <c r="I1253" s="117"/>
      <c r="J1253" s="117"/>
      <c r="K1253" s="117"/>
      <c r="L1253" s="117"/>
      <c r="M1253" s="118"/>
      <c r="N1253" s="118"/>
      <c r="O1253" s="118"/>
      <c r="P1253" s="118"/>
      <c r="Q1253" s="119"/>
      <c r="R1253" s="119"/>
      <c r="S1253" s="119"/>
      <c r="T1253" s="119"/>
      <c r="U1253" s="110">
        <f t="shared" si="115"/>
        <v>0</v>
      </c>
      <c r="V1253" s="110">
        <f t="shared" si="114"/>
        <v>0</v>
      </c>
      <c r="W1253" s="88"/>
      <c r="X1253" s="111" t="str">
        <f>IF(ISNUMBER(B1253), IF(COUNTIF($B$10:$B1253, B1253)=COUNTIF($B:$B, B1253), "1", "0"), "")</f>
        <v/>
      </c>
      <c r="Y1253" s="112">
        <f t="shared" si="116"/>
        <v>0</v>
      </c>
      <c r="Z1253" s="113" t="str" cm="1">
        <f t="array" ref="Z1253">_xlfn.IFS(S1253="","未応札",S1253&gt;0,"応札")</f>
        <v>未応札</v>
      </c>
      <c r="AA1253" s="113" t="str" cm="1">
        <f t="array" ref="AA1253">_xlfn.IFS(T1253=0,"未約定",T1253=S1253,"約定",T1253&lt;S1253,"一部約定")</f>
        <v>未約定</v>
      </c>
      <c r="AB1253" s="117"/>
      <c r="AC1253" s="114" t="str">
        <f t="shared" si="117"/>
        <v/>
      </c>
      <c r="AD1253" s="115" t="str">
        <f t="shared" si="118"/>
        <v/>
      </c>
      <c r="AE1253" s="116" t="str">
        <f t="shared" si="119"/>
        <v/>
      </c>
    </row>
    <row r="1254" spans="2:31" ht="25.05" customHeight="1">
      <c r="B1254" s="117"/>
      <c r="C1254" s="117" t="s">
        <v>12</v>
      </c>
      <c r="D1254" s="117"/>
      <c r="E1254" s="117"/>
      <c r="F1254" s="117"/>
      <c r="G1254" s="117"/>
      <c r="H1254" s="117"/>
      <c r="I1254" s="117"/>
      <c r="J1254" s="117"/>
      <c r="K1254" s="117"/>
      <c r="L1254" s="117"/>
      <c r="M1254" s="118"/>
      <c r="N1254" s="118"/>
      <c r="O1254" s="118"/>
      <c r="P1254" s="118"/>
      <c r="Q1254" s="119"/>
      <c r="R1254" s="119"/>
      <c r="S1254" s="119"/>
      <c r="T1254" s="119"/>
      <c r="U1254" s="110">
        <f t="shared" si="115"/>
        <v>0</v>
      </c>
      <c r="V1254" s="110">
        <f t="shared" si="114"/>
        <v>0</v>
      </c>
      <c r="W1254" s="88"/>
      <c r="X1254" s="111" t="str">
        <f>IF(ISNUMBER(B1254), IF(COUNTIF($B$10:$B1254, B1254)=COUNTIF($B:$B, B1254), "1", "0"), "")</f>
        <v/>
      </c>
      <c r="Y1254" s="112">
        <f t="shared" si="116"/>
        <v>0</v>
      </c>
      <c r="Z1254" s="113" t="str" cm="1">
        <f t="array" ref="Z1254">_xlfn.IFS(S1254="","未応札",S1254&gt;0,"応札")</f>
        <v>未応札</v>
      </c>
      <c r="AA1254" s="113" t="str" cm="1">
        <f t="array" ref="AA1254">_xlfn.IFS(T1254=0,"未約定",T1254=S1254,"約定",T1254&lt;S1254,"一部約定")</f>
        <v>未約定</v>
      </c>
      <c r="AB1254" s="117"/>
      <c r="AC1254" s="114" t="str">
        <f t="shared" si="117"/>
        <v/>
      </c>
      <c r="AD1254" s="115" t="str">
        <f t="shared" si="118"/>
        <v/>
      </c>
      <c r="AE1254" s="116" t="str">
        <f t="shared" si="119"/>
        <v/>
      </c>
    </row>
    <row r="1255" spans="2:31" ht="25.05" customHeight="1">
      <c r="B1255" s="117"/>
      <c r="C1255" s="117" t="s">
        <v>12</v>
      </c>
      <c r="D1255" s="117"/>
      <c r="E1255" s="117"/>
      <c r="F1255" s="117"/>
      <c r="G1255" s="117"/>
      <c r="H1255" s="117"/>
      <c r="I1255" s="117"/>
      <c r="J1255" s="117"/>
      <c r="K1255" s="117"/>
      <c r="L1255" s="117"/>
      <c r="M1255" s="118"/>
      <c r="N1255" s="118"/>
      <c r="O1255" s="118"/>
      <c r="P1255" s="118"/>
      <c r="Q1255" s="119"/>
      <c r="R1255" s="119"/>
      <c r="S1255" s="119"/>
      <c r="T1255" s="119"/>
      <c r="U1255" s="110">
        <f t="shared" si="115"/>
        <v>0</v>
      </c>
      <c r="V1255" s="110">
        <f t="shared" si="114"/>
        <v>0</v>
      </c>
      <c r="W1255" s="88"/>
      <c r="X1255" s="111" t="str">
        <f>IF(ISNUMBER(B1255), IF(COUNTIF($B$10:$B1255, B1255)=COUNTIF($B:$B, B1255), "1", "0"), "")</f>
        <v/>
      </c>
      <c r="Y1255" s="112">
        <f t="shared" si="116"/>
        <v>0</v>
      </c>
      <c r="Z1255" s="113" t="str" cm="1">
        <f t="array" ref="Z1255">_xlfn.IFS(S1255="","未応札",S1255&gt;0,"応札")</f>
        <v>未応札</v>
      </c>
      <c r="AA1255" s="113" t="str" cm="1">
        <f t="array" ref="AA1255">_xlfn.IFS(T1255=0,"未約定",T1255=S1255,"約定",T1255&lt;S1255,"一部約定")</f>
        <v>未約定</v>
      </c>
      <c r="AB1255" s="117"/>
      <c r="AC1255" s="114" t="str">
        <f t="shared" si="117"/>
        <v/>
      </c>
      <c r="AD1255" s="115" t="str">
        <f t="shared" si="118"/>
        <v/>
      </c>
      <c r="AE1255" s="116" t="str">
        <f t="shared" si="119"/>
        <v/>
      </c>
    </row>
    <row r="1256" spans="2:31" ht="25.05" customHeight="1">
      <c r="B1256" s="117"/>
      <c r="C1256" s="117" t="s">
        <v>12</v>
      </c>
      <c r="D1256" s="117"/>
      <c r="E1256" s="117"/>
      <c r="F1256" s="117"/>
      <c r="G1256" s="117"/>
      <c r="H1256" s="117"/>
      <c r="I1256" s="117"/>
      <c r="J1256" s="117"/>
      <c r="K1256" s="117"/>
      <c r="L1256" s="117"/>
      <c r="M1256" s="118"/>
      <c r="N1256" s="118"/>
      <c r="O1256" s="118"/>
      <c r="P1256" s="118"/>
      <c r="Q1256" s="119"/>
      <c r="R1256" s="119"/>
      <c r="S1256" s="119"/>
      <c r="T1256" s="119"/>
      <c r="U1256" s="110">
        <f t="shared" si="115"/>
        <v>0</v>
      </c>
      <c r="V1256" s="110">
        <f t="shared" si="114"/>
        <v>0</v>
      </c>
      <c r="W1256" s="88"/>
      <c r="X1256" s="111" t="str">
        <f>IF(ISNUMBER(B1256), IF(COUNTIF($B$10:$B1256, B1256)=COUNTIF($B:$B, B1256), "1", "0"), "")</f>
        <v/>
      </c>
      <c r="Y1256" s="112">
        <f t="shared" si="116"/>
        <v>0</v>
      </c>
      <c r="Z1256" s="113" t="str" cm="1">
        <f t="array" ref="Z1256">_xlfn.IFS(S1256="","未応札",S1256&gt;0,"応札")</f>
        <v>未応札</v>
      </c>
      <c r="AA1256" s="113" t="str" cm="1">
        <f t="array" ref="AA1256">_xlfn.IFS(T1256=0,"未約定",T1256=S1256,"約定",T1256&lt;S1256,"一部約定")</f>
        <v>未約定</v>
      </c>
      <c r="AB1256" s="117"/>
      <c r="AC1256" s="114" t="str">
        <f t="shared" si="117"/>
        <v/>
      </c>
      <c r="AD1256" s="115" t="str">
        <f t="shared" si="118"/>
        <v/>
      </c>
      <c r="AE1256" s="116" t="str">
        <f t="shared" si="119"/>
        <v/>
      </c>
    </row>
    <row r="1257" spans="2:31" ht="25.05" customHeight="1">
      <c r="B1257" s="117"/>
      <c r="C1257" s="117" t="s">
        <v>12</v>
      </c>
      <c r="D1257" s="117"/>
      <c r="E1257" s="117"/>
      <c r="F1257" s="117"/>
      <c r="G1257" s="117"/>
      <c r="H1257" s="117"/>
      <c r="I1257" s="117"/>
      <c r="J1257" s="117"/>
      <c r="K1257" s="117"/>
      <c r="L1257" s="117"/>
      <c r="M1257" s="118"/>
      <c r="N1257" s="118"/>
      <c r="O1257" s="118"/>
      <c r="P1257" s="118"/>
      <c r="Q1257" s="119"/>
      <c r="R1257" s="119"/>
      <c r="S1257" s="119"/>
      <c r="T1257" s="119"/>
      <c r="U1257" s="110">
        <f t="shared" si="115"/>
        <v>0</v>
      </c>
      <c r="V1257" s="110">
        <f t="shared" si="114"/>
        <v>0</v>
      </c>
      <c r="W1257" s="88"/>
      <c r="X1257" s="111" t="str">
        <f>IF(ISNUMBER(B1257), IF(COUNTIF($B$10:$B1257, B1257)=COUNTIF($B:$B, B1257), "1", "0"), "")</f>
        <v/>
      </c>
      <c r="Y1257" s="112">
        <f t="shared" si="116"/>
        <v>0</v>
      </c>
      <c r="Z1257" s="113" t="str" cm="1">
        <f t="array" ref="Z1257">_xlfn.IFS(S1257="","未応札",S1257&gt;0,"応札")</f>
        <v>未応札</v>
      </c>
      <c r="AA1257" s="113" t="str" cm="1">
        <f t="array" ref="AA1257">_xlfn.IFS(T1257=0,"未約定",T1257=S1257,"約定",T1257&lt;S1257,"一部約定")</f>
        <v>未約定</v>
      </c>
      <c r="AB1257" s="117"/>
      <c r="AC1257" s="114" t="str">
        <f t="shared" si="117"/>
        <v/>
      </c>
      <c r="AD1257" s="115" t="str">
        <f t="shared" si="118"/>
        <v/>
      </c>
      <c r="AE1257" s="116" t="str">
        <f t="shared" si="119"/>
        <v/>
      </c>
    </row>
    <row r="1258" spans="2:31" ht="25.05" customHeight="1">
      <c r="B1258" s="117"/>
      <c r="C1258" s="117" t="s">
        <v>12</v>
      </c>
      <c r="D1258" s="117"/>
      <c r="E1258" s="117"/>
      <c r="F1258" s="117"/>
      <c r="G1258" s="117"/>
      <c r="H1258" s="117"/>
      <c r="I1258" s="117"/>
      <c r="J1258" s="117"/>
      <c r="K1258" s="117"/>
      <c r="L1258" s="117"/>
      <c r="M1258" s="118"/>
      <c r="N1258" s="118"/>
      <c r="O1258" s="118"/>
      <c r="P1258" s="118"/>
      <c r="Q1258" s="119"/>
      <c r="R1258" s="119"/>
      <c r="S1258" s="119"/>
      <c r="T1258" s="119"/>
      <c r="U1258" s="110">
        <f t="shared" si="115"/>
        <v>0</v>
      </c>
      <c r="V1258" s="110">
        <f t="shared" si="114"/>
        <v>0</v>
      </c>
      <c r="W1258" s="88"/>
      <c r="X1258" s="111" t="str">
        <f>IF(ISNUMBER(B1258), IF(COUNTIF($B$10:$B1258, B1258)=COUNTIF($B:$B, B1258), "1", "0"), "")</f>
        <v/>
      </c>
      <c r="Y1258" s="112">
        <f t="shared" si="116"/>
        <v>0</v>
      </c>
      <c r="Z1258" s="113" t="str" cm="1">
        <f t="array" ref="Z1258">_xlfn.IFS(S1258="","未応札",S1258&gt;0,"応札")</f>
        <v>未応札</v>
      </c>
      <c r="AA1258" s="113" t="str" cm="1">
        <f t="array" ref="AA1258">_xlfn.IFS(T1258=0,"未約定",T1258=S1258,"約定",T1258&lt;S1258,"一部約定")</f>
        <v>未約定</v>
      </c>
      <c r="AB1258" s="117"/>
      <c r="AC1258" s="114" t="str">
        <f t="shared" si="117"/>
        <v/>
      </c>
      <c r="AD1258" s="115" t="str">
        <f t="shared" si="118"/>
        <v/>
      </c>
      <c r="AE1258" s="116" t="str">
        <f t="shared" si="119"/>
        <v/>
      </c>
    </row>
    <row r="1259" spans="2:31" ht="25.05" customHeight="1">
      <c r="B1259" s="117"/>
      <c r="C1259" s="117" t="s">
        <v>12</v>
      </c>
      <c r="D1259" s="117"/>
      <c r="E1259" s="117"/>
      <c r="F1259" s="117"/>
      <c r="G1259" s="117"/>
      <c r="H1259" s="117"/>
      <c r="I1259" s="117"/>
      <c r="J1259" s="117"/>
      <c r="K1259" s="117"/>
      <c r="L1259" s="117"/>
      <c r="M1259" s="118"/>
      <c r="N1259" s="118"/>
      <c r="O1259" s="118"/>
      <c r="P1259" s="118"/>
      <c r="Q1259" s="119"/>
      <c r="R1259" s="119"/>
      <c r="S1259" s="119"/>
      <c r="T1259" s="119"/>
      <c r="U1259" s="110">
        <f t="shared" si="115"/>
        <v>0</v>
      </c>
      <c r="V1259" s="110">
        <f t="shared" si="114"/>
        <v>0</v>
      </c>
      <c r="W1259" s="88"/>
      <c r="X1259" s="111" t="str">
        <f>IF(ISNUMBER(B1259), IF(COUNTIF($B$10:$B1259, B1259)=COUNTIF($B:$B, B1259), "1", "0"), "")</f>
        <v/>
      </c>
      <c r="Y1259" s="112">
        <f t="shared" si="116"/>
        <v>0</v>
      </c>
      <c r="Z1259" s="113" t="str" cm="1">
        <f t="array" ref="Z1259">_xlfn.IFS(S1259="","未応札",S1259&gt;0,"応札")</f>
        <v>未応札</v>
      </c>
      <c r="AA1259" s="113" t="str" cm="1">
        <f t="array" ref="AA1259">_xlfn.IFS(T1259=0,"未約定",T1259=S1259,"約定",T1259&lt;S1259,"一部約定")</f>
        <v>未約定</v>
      </c>
      <c r="AB1259" s="117"/>
      <c r="AC1259" s="114" t="str">
        <f t="shared" si="117"/>
        <v/>
      </c>
      <c r="AD1259" s="115" t="str">
        <f t="shared" si="118"/>
        <v/>
      </c>
      <c r="AE1259" s="116" t="str">
        <f t="shared" si="119"/>
        <v/>
      </c>
    </row>
    <row r="1260" spans="2:31" ht="25.05" customHeight="1">
      <c r="B1260" s="117"/>
      <c r="C1260" s="117" t="s">
        <v>12</v>
      </c>
      <c r="D1260" s="117"/>
      <c r="E1260" s="117"/>
      <c r="F1260" s="117"/>
      <c r="G1260" s="117"/>
      <c r="H1260" s="117"/>
      <c r="I1260" s="117"/>
      <c r="J1260" s="117"/>
      <c r="K1260" s="117"/>
      <c r="L1260" s="117"/>
      <c r="M1260" s="118"/>
      <c r="N1260" s="118"/>
      <c r="O1260" s="118"/>
      <c r="P1260" s="118"/>
      <c r="Q1260" s="119"/>
      <c r="R1260" s="119"/>
      <c r="S1260" s="119"/>
      <c r="T1260" s="119"/>
      <c r="U1260" s="110">
        <f t="shared" si="115"/>
        <v>0</v>
      </c>
      <c r="V1260" s="110">
        <f t="shared" si="114"/>
        <v>0</v>
      </c>
      <c r="W1260" s="88"/>
      <c r="X1260" s="111" t="str">
        <f>IF(ISNUMBER(B1260), IF(COUNTIF($B$10:$B1260, B1260)=COUNTIF($B:$B, B1260), "1", "0"), "")</f>
        <v/>
      </c>
      <c r="Y1260" s="112">
        <f t="shared" si="116"/>
        <v>0</v>
      </c>
      <c r="Z1260" s="113" t="str" cm="1">
        <f t="array" ref="Z1260">_xlfn.IFS(S1260="","未応札",S1260&gt;0,"応札")</f>
        <v>未応札</v>
      </c>
      <c r="AA1260" s="113" t="str" cm="1">
        <f t="array" ref="AA1260">_xlfn.IFS(T1260=0,"未約定",T1260=S1260,"約定",T1260&lt;S1260,"一部約定")</f>
        <v>未約定</v>
      </c>
      <c r="AB1260" s="117"/>
      <c r="AC1260" s="114" t="str">
        <f t="shared" si="117"/>
        <v/>
      </c>
      <c r="AD1260" s="115" t="str">
        <f t="shared" si="118"/>
        <v/>
      </c>
      <c r="AE1260" s="116" t="str">
        <f t="shared" si="119"/>
        <v/>
      </c>
    </row>
    <row r="1261" spans="2:31" ht="25.05" customHeight="1">
      <c r="B1261" s="117"/>
      <c r="C1261" s="117" t="s">
        <v>12</v>
      </c>
      <c r="D1261" s="117"/>
      <c r="E1261" s="117"/>
      <c r="F1261" s="117"/>
      <c r="G1261" s="117"/>
      <c r="H1261" s="117"/>
      <c r="I1261" s="117"/>
      <c r="J1261" s="117"/>
      <c r="K1261" s="117"/>
      <c r="L1261" s="117"/>
      <c r="M1261" s="118"/>
      <c r="N1261" s="118"/>
      <c r="O1261" s="118"/>
      <c r="P1261" s="118"/>
      <c r="Q1261" s="119"/>
      <c r="R1261" s="119"/>
      <c r="S1261" s="119"/>
      <c r="T1261" s="119"/>
      <c r="U1261" s="110">
        <f t="shared" si="115"/>
        <v>0</v>
      </c>
      <c r="V1261" s="110">
        <f t="shared" si="114"/>
        <v>0</v>
      </c>
      <c r="W1261" s="88"/>
      <c r="X1261" s="111" t="str">
        <f>IF(ISNUMBER(B1261), IF(COUNTIF($B$10:$B1261, B1261)=COUNTIF($B:$B, B1261), "1", "0"), "")</f>
        <v/>
      </c>
      <c r="Y1261" s="112">
        <f t="shared" si="116"/>
        <v>0</v>
      </c>
      <c r="Z1261" s="113" t="str" cm="1">
        <f t="array" ref="Z1261">_xlfn.IFS(S1261="","未応札",S1261&gt;0,"応札")</f>
        <v>未応札</v>
      </c>
      <c r="AA1261" s="113" t="str" cm="1">
        <f t="array" ref="AA1261">_xlfn.IFS(T1261=0,"未約定",T1261=S1261,"約定",T1261&lt;S1261,"一部約定")</f>
        <v>未約定</v>
      </c>
      <c r="AB1261" s="117"/>
      <c r="AC1261" s="114" t="str">
        <f t="shared" si="117"/>
        <v/>
      </c>
      <c r="AD1261" s="115" t="str">
        <f t="shared" si="118"/>
        <v/>
      </c>
      <c r="AE1261" s="116" t="str">
        <f t="shared" si="119"/>
        <v/>
      </c>
    </row>
    <row r="1262" spans="2:31" ht="25.05" customHeight="1">
      <c r="B1262" s="117"/>
      <c r="C1262" s="117" t="s">
        <v>12</v>
      </c>
      <c r="D1262" s="117"/>
      <c r="E1262" s="117"/>
      <c r="F1262" s="117"/>
      <c r="G1262" s="117"/>
      <c r="H1262" s="117"/>
      <c r="I1262" s="117"/>
      <c r="J1262" s="117"/>
      <c r="K1262" s="117"/>
      <c r="L1262" s="117"/>
      <c r="M1262" s="118"/>
      <c r="N1262" s="118"/>
      <c r="O1262" s="118"/>
      <c r="P1262" s="118"/>
      <c r="Q1262" s="119"/>
      <c r="R1262" s="119"/>
      <c r="S1262" s="119"/>
      <c r="T1262" s="119"/>
      <c r="U1262" s="110">
        <f t="shared" si="115"/>
        <v>0</v>
      </c>
      <c r="V1262" s="110">
        <f t="shared" si="114"/>
        <v>0</v>
      </c>
      <c r="W1262" s="88"/>
      <c r="X1262" s="111" t="str">
        <f>IF(ISNUMBER(B1262), IF(COUNTIF($B$10:$B1262, B1262)=COUNTIF($B:$B, B1262), "1", "0"), "")</f>
        <v/>
      </c>
      <c r="Y1262" s="112">
        <f t="shared" si="116"/>
        <v>0</v>
      </c>
      <c r="Z1262" s="113" t="str" cm="1">
        <f t="array" ref="Z1262">_xlfn.IFS(S1262="","未応札",S1262&gt;0,"応札")</f>
        <v>未応札</v>
      </c>
      <c r="AA1262" s="113" t="str" cm="1">
        <f t="array" ref="AA1262">_xlfn.IFS(T1262=0,"未約定",T1262=S1262,"約定",T1262&lt;S1262,"一部約定")</f>
        <v>未約定</v>
      </c>
      <c r="AB1262" s="117"/>
      <c r="AC1262" s="114" t="str">
        <f t="shared" si="117"/>
        <v/>
      </c>
      <c r="AD1262" s="115" t="str">
        <f t="shared" si="118"/>
        <v/>
      </c>
      <c r="AE1262" s="116" t="str">
        <f t="shared" si="119"/>
        <v/>
      </c>
    </row>
    <row r="1263" spans="2:31" ht="25.05" customHeight="1">
      <c r="B1263" s="117"/>
      <c r="C1263" s="117" t="s">
        <v>12</v>
      </c>
      <c r="D1263" s="117"/>
      <c r="E1263" s="117"/>
      <c r="F1263" s="117"/>
      <c r="G1263" s="117"/>
      <c r="H1263" s="117"/>
      <c r="I1263" s="117"/>
      <c r="J1263" s="117"/>
      <c r="K1263" s="117"/>
      <c r="L1263" s="117"/>
      <c r="M1263" s="118"/>
      <c r="N1263" s="118"/>
      <c r="O1263" s="118"/>
      <c r="P1263" s="118"/>
      <c r="Q1263" s="119"/>
      <c r="R1263" s="119"/>
      <c r="S1263" s="119"/>
      <c r="T1263" s="119"/>
      <c r="U1263" s="110">
        <f t="shared" si="115"/>
        <v>0</v>
      </c>
      <c r="V1263" s="110">
        <f t="shared" si="114"/>
        <v>0</v>
      </c>
      <c r="W1263" s="88"/>
      <c r="X1263" s="111" t="str">
        <f>IF(ISNUMBER(B1263), IF(COUNTIF($B$10:$B1263, B1263)=COUNTIF($B:$B, B1263), "1", "0"), "")</f>
        <v/>
      </c>
      <c r="Y1263" s="112">
        <f t="shared" si="116"/>
        <v>0</v>
      </c>
      <c r="Z1263" s="113" t="str" cm="1">
        <f t="array" ref="Z1263">_xlfn.IFS(S1263="","未応札",S1263&gt;0,"応札")</f>
        <v>未応札</v>
      </c>
      <c r="AA1263" s="113" t="str" cm="1">
        <f t="array" ref="AA1263">_xlfn.IFS(T1263=0,"未約定",T1263=S1263,"約定",T1263&lt;S1263,"一部約定")</f>
        <v>未約定</v>
      </c>
      <c r="AB1263" s="117"/>
      <c r="AC1263" s="114" t="str">
        <f t="shared" si="117"/>
        <v/>
      </c>
      <c r="AD1263" s="115" t="str">
        <f t="shared" si="118"/>
        <v/>
      </c>
      <c r="AE1263" s="116" t="str">
        <f t="shared" si="119"/>
        <v/>
      </c>
    </row>
    <row r="1264" spans="2:31" ht="25.05" customHeight="1">
      <c r="B1264" s="117"/>
      <c r="C1264" s="117" t="s">
        <v>12</v>
      </c>
      <c r="D1264" s="117"/>
      <c r="E1264" s="117"/>
      <c r="F1264" s="117"/>
      <c r="G1264" s="117"/>
      <c r="H1264" s="117"/>
      <c r="I1264" s="117"/>
      <c r="J1264" s="117"/>
      <c r="K1264" s="117"/>
      <c r="L1264" s="117"/>
      <c r="M1264" s="118"/>
      <c r="N1264" s="118"/>
      <c r="O1264" s="118"/>
      <c r="P1264" s="118"/>
      <c r="Q1264" s="119"/>
      <c r="R1264" s="119"/>
      <c r="S1264" s="119"/>
      <c r="T1264" s="119"/>
      <c r="U1264" s="110">
        <f t="shared" si="115"/>
        <v>0</v>
      </c>
      <c r="V1264" s="110">
        <f t="shared" si="114"/>
        <v>0</v>
      </c>
      <c r="W1264" s="88"/>
      <c r="X1264" s="111" t="str">
        <f>IF(ISNUMBER(B1264), IF(COUNTIF($B$10:$B1264, B1264)=COUNTIF($B:$B, B1264), "1", "0"), "")</f>
        <v/>
      </c>
      <c r="Y1264" s="112">
        <f t="shared" si="116"/>
        <v>0</v>
      </c>
      <c r="Z1264" s="113" t="str" cm="1">
        <f t="array" ref="Z1264">_xlfn.IFS(S1264="","未応札",S1264&gt;0,"応札")</f>
        <v>未応札</v>
      </c>
      <c r="AA1264" s="113" t="str" cm="1">
        <f t="array" ref="AA1264">_xlfn.IFS(T1264=0,"未約定",T1264=S1264,"約定",T1264&lt;S1264,"一部約定")</f>
        <v>未約定</v>
      </c>
      <c r="AB1264" s="117"/>
      <c r="AC1264" s="114" t="str">
        <f t="shared" si="117"/>
        <v/>
      </c>
      <c r="AD1264" s="115" t="str">
        <f t="shared" si="118"/>
        <v/>
      </c>
      <c r="AE1264" s="116" t="str">
        <f t="shared" si="119"/>
        <v/>
      </c>
    </row>
    <row r="1265" spans="2:31" ht="25.05" customHeight="1">
      <c r="B1265" s="117"/>
      <c r="C1265" s="117" t="s">
        <v>12</v>
      </c>
      <c r="D1265" s="117"/>
      <c r="E1265" s="117"/>
      <c r="F1265" s="117"/>
      <c r="G1265" s="117"/>
      <c r="H1265" s="117"/>
      <c r="I1265" s="117"/>
      <c r="J1265" s="117"/>
      <c r="K1265" s="117"/>
      <c r="L1265" s="117"/>
      <c r="M1265" s="118"/>
      <c r="N1265" s="118"/>
      <c r="O1265" s="118"/>
      <c r="P1265" s="118"/>
      <c r="Q1265" s="119"/>
      <c r="R1265" s="119"/>
      <c r="S1265" s="119"/>
      <c r="T1265" s="119"/>
      <c r="U1265" s="110">
        <f t="shared" si="115"/>
        <v>0</v>
      </c>
      <c r="V1265" s="110">
        <f t="shared" si="114"/>
        <v>0</v>
      </c>
      <c r="W1265" s="88"/>
      <c r="X1265" s="111" t="str">
        <f>IF(ISNUMBER(B1265), IF(COUNTIF($B$10:$B1265, B1265)=COUNTIF($B:$B, B1265), "1", "0"), "")</f>
        <v/>
      </c>
      <c r="Y1265" s="112">
        <f t="shared" si="116"/>
        <v>0</v>
      </c>
      <c r="Z1265" s="113" t="str" cm="1">
        <f t="array" ref="Z1265">_xlfn.IFS(S1265="","未応札",S1265&gt;0,"応札")</f>
        <v>未応札</v>
      </c>
      <c r="AA1265" s="113" t="str" cm="1">
        <f t="array" ref="AA1265">_xlfn.IFS(T1265=0,"未約定",T1265=S1265,"約定",T1265&lt;S1265,"一部約定")</f>
        <v>未約定</v>
      </c>
      <c r="AB1265" s="117"/>
      <c r="AC1265" s="114" t="str">
        <f t="shared" si="117"/>
        <v/>
      </c>
      <c r="AD1265" s="115" t="str">
        <f t="shared" si="118"/>
        <v/>
      </c>
      <c r="AE1265" s="116" t="str">
        <f t="shared" si="119"/>
        <v/>
      </c>
    </row>
    <row r="1266" spans="2:31" ht="25.05" customHeight="1">
      <c r="B1266" s="117"/>
      <c r="C1266" s="117" t="s">
        <v>12</v>
      </c>
      <c r="D1266" s="117"/>
      <c r="E1266" s="117"/>
      <c r="F1266" s="117"/>
      <c r="G1266" s="117"/>
      <c r="H1266" s="117"/>
      <c r="I1266" s="117"/>
      <c r="J1266" s="117"/>
      <c r="K1266" s="117"/>
      <c r="L1266" s="117"/>
      <c r="M1266" s="118"/>
      <c r="N1266" s="118"/>
      <c r="O1266" s="118"/>
      <c r="P1266" s="118"/>
      <c r="Q1266" s="119"/>
      <c r="R1266" s="119"/>
      <c r="S1266" s="119"/>
      <c r="T1266" s="119"/>
      <c r="U1266" s="110">
        <f t="shared" si="115"/>
        <v>0</v>
      </c>
      <c r="V1266" s="110">
        <f t="shared" si="114"/>
        <v>0</v>
      </c>
      <c r="W1266" s="88"/>
      <c r="X1266" s="111" t="str">
        <f>IF(ISNUMBER(B1266), IF(COUNTIF($B$10:$B1266, B1266)=COUNTIF($B:$B, B1266), "1", "0"), "")</f>
        <v/>
      </c>
      <c r="Y1266" s="112">
        <f t="shared" si="116"/>
        <v>0</v>
      </c>
      <c r="Z1266" s="113" t="str" cm="1">
        <f t="array" ref="Z1266">_xlfn.IFS(S1266="","未応札",S1266&gt;0,"応札")</f>
        <v>未応札</v>
      </c>
      <c r="AA1266" s="113" t="str" cm="1">
        <f t="array" ref="AA1266">_xlfn.IFS(T1266=0,"未約定",T1266=S1266,"約定",T1266&lt;S1266,"一部約定")</f>
        <v>未約定</v>
      </c>
      <c r="AB1266" s="117"/>
      <c r="AC1266" s="114" t="str">
        <f t="shared" si="117"/>
        <v/>
      </c>
      <c r="AD1266" s="115" t="str">
        <f t="shared" si="118"/>
        <v/>
      </c>
      <c r="AE1266" s="116" t="str">
        <f t="shared" si="119"/>
        <v/>
      </c>
    </row>
    <row r="1267" spans="2:31" ht="25.05" customHeight="1">
      <c r="B1267" s="117"/>
      <c r="C1267" s="117" t="s">
        <v>12</v>
      </c>
      <c r="D1267" s="117"/>
      <c r="E1267" s="117"/>
      <c r="F1267" s="117"/>
      <c r="G1267" s="117"/>
      <c r="H1267" s="117"/>
      <c r="I1267" s="117"/>
      <c r="J1267" s="117"/>
      <c r="K1267" s="117"/>
      <c r="L1267" s="117"/>
      <c r="M1267" s="118"/>
      <c r="N1267" s="118"/>
      <c r="O1267" s="118"/>
      <c r="P1267" s="118"/>
      <c r="Q1267" s="119"/>
      <c r="R1267" s="119"/>
      <c r="S1267" s="119"/>
      <c r="T1267" s="119"/>
      <c r="U1267" s="110">
        <f t="shared" si="115"/>
        <v>0</v>
      </c>
      <c r="V1267" s="110">
        <f t="shared" si="114"/>
        <v>0</v>
      </c>
      <c r="W1267" s="88"/>
      <c r="X1267" s="111" t="str">
        <f>IF(ISNUMBER(B1267), IF(COUNTIF($B$10:$B1267, B1267)=COUNTIF($B:$B, B1267), "1", "0"), "")</f>
        <v/>
      </c>
      <c r="Y1267" s="112">
        <f t="shared" si="116"/>
        <v>0</v>
      </c>
      <c r="Z1267" s="113" t="str" cm="1">
        <f t="array" ref="Z1267">_xlfn.IFS(S1267="","未応札",S1267&gt;0,"応札")</f>
        <v>未応札</v>
      </c>
      <c r="AA1267" s="113" t="str" cm="1">
        <f t="array" ref="AA1267">_xlfn.IFS(T1267=0,"未約定",T1267=S1267,"約定",T1267&lt;S1267,"一部約定")</f>
        <v>未約定</v>
      </c>
      <c r="AB1267" s="117"/>
      <c r="AC1267" s="114" t="str">
        <f t="shared" si="117"/>
        <v/>
      </c>
      <c r="AD1267" s="115" t="str">
        <f t="shared" si="118"/>
        <v/>
      </c>
      <c r="AE1267" s="116" t="str">
        <f t="shared" si="119"/>
        <v/>
      </c>
    </row>
    <row r="1268" spans="2:31" ht="25.05" customHeight="1">
      <c r="B1268" s="117"/>
      <c r="C1268" s="117" t="s">
        <v>12</v>
      </c>
      <c r="D1268" s="117"/>
      <c r="E1268" s="117"/>
      <c r="F1268" s="117"/>
      <c r="G1268" s="117"/>
      <c r="H1268" s="117"/>
      <c r="I1268" s="117"/>
      <c r="J1268" s="117"/>
      <c r="K1268" s="117"/>
      <c r="L1268" s="117"/>
      <c r="M1268" s="118"/>
      <c r="N1268" s="118"/>
      <c r="O1268" s="118"/>
      <c r="P1268" s="118"/>
      <c r="Q1268" s="119"/>
      <c r="R1268" s="119"/>
      <c r="S1268" s="119"/>
      <c r="T1268" s="119"/>
      <c r="U1268" s="110">
        <f t="shared" si="115"/>
        <v>0</v>
      </c>
      <c r="V1268" s="110">
        <f t="shared" si="114"/>
        <v>0</v>
      </c>
      <c r="W1268" s="88"/>
      <c r="X1268" s="111" t="str">
        <f>IF(ISNUMBER(B1268), IF(COUNTIF($B$10:$B1268, B1268)=COUNTIF($B:$B, B1268), "1", "0"), "")</f>
        <v/>
      </c>
      <c r="Y1268" s="112">
        <f t="shared" si="116"/>
        <v>0</v>
      </c>
      <c r="Z1268" s="113" t="str" cm="1">
        <f t="array" ref="Z1268">_xlfn.IFS(S1268="","未応札",S1268&gt;0,"応札")</f>
        <v>未応札</v>
      </c>
      <c r="AA1268" s="113" t="str" cm="1">
        <f t="array" ref="AA1268">_xlfn.IFS(T1268=0,"未約定",T1268=S1268,"約定",T1268&lt;S1268,"一部約定")</f>
        <v>未約定</v>
      </c>
      <c r="AB1268" s="117"/>
      <c r="AC1268" s="114" t="str">
        <f t="shared" si="117"/>
        <v/>
      </c>
      <c r="AD1268" s="115" t="str">
        <f t="shared" si="118"/>
        <v/>
      </c>
      <c r="AE1268" s="116" t="str">
        <f t="shared" si="119"/>
        <v/>
      </c>
    </row>
    <row r="1269" spans="2:31" ht="25.05" customHeight="1">
      <c r="B1269" s="117"/>
      <c r="C1269" s="117" t="s">
        <v>12</v>
      </c>
      <c r="D1269" s="117"/>
      <c r="E1269" s="117"/>
      <c r="F1269" s="117"/>
      <c r="G1269" s="117"/>
      <c r="H1269" s="117"/>
      <c r="I1269" s="117"/>
      <c r="J1269" s="117"/>
      <c r="K1269" s="117"/>
      <c r="L1269" s="117"/>
      <c r="M1269" s="118"/>
      <c r="N1269" s="118"/>
      <c r="O1269" s="118"/>
      <c r="P1269" s="118"/>
      <c r="Q1269" s="119"/>
      <c r="R1269" s="119"/>
      <c r="S1269" s="119"/>
      <c r="T1269" s="119"/>
      <c r="U1269" s="110">
        <f t="shared" si="115"/>
        <v>0</v>
      </c>
      <c r="V1269" s="110">
        <f t="shared" si="114"/>
        <v>0</v>
      </c>
      <c r="W1269" s="88"/>
      <c r="X1269" s="111" t="str">
        <f>IF(ISNUMBER(B1269), IF(COUNTIF($B$10:$B1269, B1269)=COUNTIF($B:$B, B1269), "1", "0"), "")</f>
        <v/>
      </c>
      <c r="Y1269" s="112">
        <f t="shared" si="116"/>
        <v>0</v>
      </c>
      <c r="Z1269" s="113" t="str" cm="1">
        <f t="array" ref="Z1269">_xlfn.IFS(S1269="","未応札",S1269&gt;0,"応札")</f>
        <v>未応札</v>
      </c>
      <c r="AA1269" s="113" t="str" cm="1">
        <f t="array" ref="AA1269">_xlfn.IFS(T1269=0,"未約定",T1269=S1269,"約定",T1269&lt;S1269,"一部約定")</f>
        <v>未約定</v>
      </c>
      <c r="AB1269" s="117"/>
      <c r="AC1269" s="114" t="str">
        <f t="shared" si="117"/>
        <v/>
      </c>
      <c r="AD1269" s="115" t="str">
        <f t="shared" si="118"/>
        <v/>
      </c>
      <c r="AE1269" s="116" t="str">
        <f t="shared" si="119"/>
        <v/>
      </c>
    </row>
    <row r="1270" spans="2:31" ht="25.05" customHeight="1">
      <c r="B1270" s="117"/>
      <c r="C1270" s="117" t="s">
        <v>12</v>
      </c>
      <c r="D1270" s="117"/>
      <c r="E1270" s="117"/>
      <c r="F1270" s="117"/>
      <c r="G1270" s="117"/>
      <c r="H1270" s="117"/>
      <c r="I1270" s="117"/>
      <c r="J1270" s="117"/>
      <c r="K1270" s="117"/>
      <c r="L1270" s="117"/>
      <c r="M1270" s="118"/>
      <c r="N1270" s="118"/>
      <c r="O1270" s="118"/>
      <c r="P1270" s="118"/>
      <c r="Q1270" s="119"/>
      <c r="R1270" s="119"/>
      <c r="S1270" s="119"/>
      <c r="T1270" s="119"/>
      <c r="U1270" s="110">
        <f t="shared" si="115"/>
        <v>0</v>
      </c>
      <c r="V1270" s="110">
        <f t="shared" si="114"/>
        <v>0</v>
      </c>
      <c r="W1270" s="88"/>
      <c r="X1270" s="111" t="str">
        <f>IF(ISNUMBER(B1270), IF(COUNTIF($B$10:$B1270, B1270)=COUNTIF($B:$B, B1270), "1", "0"), "")</f>
        <v/>
      </c>
      <c r="Y1270" s="112">
        <f t="shared" si="116"/>
        <v>0</v>
      </c>
      <c r="Z1270" s="113" t="str" cm="1">
        <f t="array" ref="Z1270">_xlfn.IFS(S1270="","未応札",S1270&gt;0,"応札")</f>
        <v>未応札</v>
      </c>
      <c r="AA1270" s="113" t="str" cm="1">
        <f t="array" ref="AA1270">_xlfn.IFS(T1270=0,"未約定",T1270=S1270,"約定",T1270&lt;S1270,"一部約定")</f>
        <v>未約定</v>
      </c>
      <c r="AB1270" s="117"/>
      <c r="AC1270" s="114" t="str">
        <f t="shared" si="117"/>
        <v/>
      </c>
      <c r="AD1270" s="115" t="str">
        <f t="shared" si="118"/>
        <v/>
      </c>
      <c r="AE1270" s="116" t="str">
        <f t="shared" si="119"/>
        <v/>
      </c>
    </row>
    <row r="1271" spans="2:31" ht="25.05" customHeight="1">
      <c r="B1271" s="117"/>
      <c r="C1271" s="117" t="s">
        <v>12</v>
      </c>
      <c r="D1271" s="117"/>
      <c r="E1271" s="117"/>
      <c r="F1271" s="117"/>
      <c r="G1271" s="117"/>
      <c r="H1271" s="117"/>
      <c r="I1271" s="117"/>
      <c r="J1271" s="117"/>
      <c r="K1271" s="117"/>
      <c r="L1271" s="117"/>
      <c r="M1271" s="118"/>
      <c r="N1271" s="118"/>
      <c r="O1271" s="118"/>
      <c r="P1271" s="118"/>
      <c r="Q1271" s="119"/>
      <c r="R1271" s="119"/>
      <c r="S1271" s="119"/>
      <c r="T1271" s="119"/>
      <c r="U1271" s="110">
        <f t="shared" si="115"/>
        <v>0</v>
      </c>
      <c r="V1271" s="110">
        <f t="shared" si="114"/>
        <v>0</v>
      </c>
      <c r="W1271" s="88"/>
      <c r="X1271" s="111" t="str">
        <f>IF(ISNUMBER(B1271), IF(COUNTIF($B$10:$B1271, B1271)=COUNTIF($B:$B, B1271), "1", "0"), "")</f>
        <v/>
      </c>
      <c r="Y1271" s="112">
        <f t="shared" si="116"/>
        <v>0</v>
      </c>
      <c r="Z1271" s="113" t="str" cm="1">
        <f t="array" ref="Z1271">_xlfn.IFS(S1271="","未応札",S1271&gt;0,"応札")</f>
        <v>未応札</v>
      </c>
      <c r="AA1271" s="113" t="str" cm="1">
        <f t="array" ref="AA1271">_xlfn.IFS(T1271=0,"未約定",T1271=S1271,"約定",T1271&lt;S1271,"一部約定")</f>
        <v>未約定</v>
      </c>
      <c r="AB1271" s="117"/>
      <c r="AC1271" s="114" t="str">
        <f t="shared" si="117"/>
        <v/>
      </c>
      <c r="AD1271" s="115" t="str">
        <f t="shared" si="118"/>
        <v/>
      </c>
      <c r="AE1271" s="116" t="str">
        <f t="shared" si="119"/>
        <v/>
      </c>
    </row>
    <row r="1272" spans="2:31" ht="25.05" customHeight="1">
      <c r="B1272" s="117"/>
      <c r="C1272" s="117" t="s">
        <v>12</v>
      </c>
      <c r="D1272" s="117"/>
      <c r="E1272" s="117"/>
      <c r="F1272" s="117"/>
      <c r="G1272" s="117"/>
      <c r="H1272" s="117"/>
      <c r="I1272" s="117"/>
      <c r="J1272" s="117"/>
      <c r="K1272" s="117"/>
      <c r="L1272" s="117"/>
      <c r="M1272" s="118"/>
      <c r="N1272" s="118"/>
      <c r="O1272" s="118"/>
      <c r="P1272" s="118"/>
      <c r="Q1272" s="119"/>
      <c r="R1272" s="119"/>
      <c r="S1272" s="119"/>
      <c r="T1272" s="119"/>
      <c r="U1272" s="110">
        <f t="shared" si="115"/>
        <v>0</v>
      </c>
      <c r="V1272" s="110">
        <f t="shared" si="114"/>
        <v>0</v>
      </c>
      <c r="W1272" s="88"/>
      <c r="X1272" s="111" t="str">
        <f>IF(ISNUMBER(B1272), IF(COUNTIF($B$10:$B1272, B1272)=COUNTIF($B:$B, B1272), "1", "0"), "")</f>
        <v/>
      </c>
      <c r="Y1272" s="112">
        <f t="shared" si="116"/>
        <v>0</v>
      </c>
      <c r="Z1272" s="113" t="str" cm="1">
        <f t="array" ref="Z1272">_xlfn.IFS(S1272="","未応札",S1272&gt;0,"応札")</f>
        <v>未応札</v>
      </c>
      <c r="AA1272" s="113" t="str" cm="1">
        <f t="array" ref="AA1272">_xlfn.IFS(T1272=0,"未約定",T1272=S1272,"約定",T1272&lt;S1272,"一部約定")</f>
        <v>未約定</v>
      </c>
      <c r="AB1272" s="117"/>
      <c r="AC1272" s="114" t="str">
        <f t="shared" si="117"/>
        <v/>
      </c>
      <c r="AD1272" s="115" t="str">
        <f t="shared" si="118"/>
        <v/>
      </c>
      <c r="AE1272" s="116" t="str">
        <f t="shared" si="119"/>
        <v/>
      </c>
    </row>
    <row r="1273" spans="2:31" ht="25.05" customHeight="1">
      <c r="B1273" s="117"/>
      <c r="C1273" s="117" t="s">
        <v>12</v>
      </c>
      <c r="D1273" s="117"/>
      <c r="E1273" s="117"/>
      <c r="F1273" s="117"/>
      <c r="G1273" s="117"/>
      <c r="H1273" s="117"/>
      <c r="I1273" s="117"/>
      <c r="J1273" s="117"/>
      <c r="K1273" s="117"/>
      <c r="L1273" s="117"/>
      <c r="M1273" s="118"/>
      <c r="N1273" s="118"/>
      <c r="O1273" s="118"/>
      <c r="P1273" s="118"/>
      <c r="Q1273" s="119"/>
      <c r="R1273" s="119"/>
      <c r="S1273" s="119"/>
      <c r="T1273" s="119"/>
      <c r="U1273" s="110">
        <f t="shared" si="115"/>
        <v>0</v>
      </c>
      <c r="V1273" s="110">
        <f t="shared" si="114"/>
        <v>0</v>
      </c>
      <c r="W1273" s="88"/>
      <c r="X1273" s="111" t="str">
        <f>IF(ISNUMBER(B1273), IF(COUNTIF($B$10:$B1273, B1273)=COUNTIF($B:$B, B1273), "1", "0"), "")</f>
        <v/>
      </c>
      <c r="Y1273" s="112">
        <f t="shared" si="116"/>
        <v>0</v>
      </c>
      <c r="Z1273" s="113" t="str" cm="1">
        <f t="array" ref="Z1273">_xlfn.IFS(S1273="","未応札",S1273&gt;0,"応札")</f>
        <v>未応札</v>
      </c>
      <c r="AA1273" s="113" t="str" cm="1">
        <f t="array" ref="AA1273">_xlfn.IFS(T1273=0,"未約定",T1273=S1273,"約定",T1273&lt;S1273,"一部約定")</f>
        <v>未約定</v>
      </c>
      <c r="AB1273" s="117"/>
      <c r="AC1273" s="114" t="str">
        <f t="shared" si="117"/>
        <v/>
      </c>
      <c r="AD1273" s="115" t="str">
        <f t="shared" si="118"/>
        <v/>
      </c>
      <c r="AE1273" s="116" t="str">
        <f t="shared" si="119"/>
        <v/>
      </c>
    </row>
    <row r="1274" spans="2:31" ht="25.05" customHeight="1">
      <c r="B1274" s="117"/>
      <c r="C1274" s="117" t="s">
        <v>12</v>
      </c>
      <c r="D1274" s="117"/>
      <c r="E1274" s="117"/>
      <c r="F1274" s="117"/>
      <c r="G1274" s="117"/>
      <c r="H1274" s="117"/>
      <c r="I1274" s="117"/>
      <c r="J1274" s="117"/>
      <c r="K1274" s="117"/>
      <c r="L1274" s="117"/>
      <c r="M1274" s="118"/>
      <c r="N1274" s="118"/>
      <c r="O1274" s="118"/>
      <c r="P1274" s="118"/>
      <c r="Q1274" s="119"/>
      <c r="R1274" s="119"/>
      <c r="S1274" s="119"/>
      <c r="T1274" s="119"/>
      <c r="U1274" s="110">
        <f t="shared" si="115"/>
        <v>0</v>
      </c>
      <c r="V1274" s="110">
        <f t="shared" si="114"/>
        <v>0</v>
      </c>
      <c r="W1274" s="88"/>
      <c r="X1274" s="111" t="str">
        <f>IF(ISNUMBER(B1274), IF(COUNTIF($B$10:$B1274, B1274)=COUNTIF($B:$B, B1274), "1", "0"), "")</f>
        <v/>
      </c>
      <c r="Y1274" s="112">
        <f t="shared" si="116"/>
        <v>0</v>
      </c>
      <c r="Z1274" s="113" t="str" cm="1">
        <f t="array" ref="Z1274">_xlfn.IFS(S1274="","未応札",S1274&gt;0,"応札")</f>
        <v>未応札</v>
      </c>
      <c r="AA1274" s="113" t="str" cm="1">
        <f t="array" ref="AA1274">_xlfn.IFS(T1274=0,"未約定",T1274=S1274,"約定",T1274&lt;S1274,"一部約定")</f>
        <v>未約定</v>
      </c>
      <c r="AB1274" s="117"/>
      <c r="AC1274" s="114" t="str">
        <f t="shared" si="117"/>
        <v/>
      </c>
      <c r="AD1274" s="115" t="str">
        <f t="shared" si="118"/>
        <v/>
      </c>
      <c r="AE1274" s="116" t="str">
        <f t="shared" si="119"/>
        <v/>
      </c>
    </row>
    <row r="1275" spans="2:31" ht="25.05" customHeight="1">
      <c r="B1275" s="117"/>
      <c r="C1275" s="117" t="s">
        <v>12</v>
      </c>
      <c r="D1275" s="117"/>
      <c r="E1275" s="117"/>
      <c r="F1275" s="117"/>
      <c r="G1275" s="117"/>
      <c r="H1275" s="117"/>
      <c r="I1275" s="117"/>
      <c r="J1275" s="117"/>
      <c r="K1275" s="117"/>
      <c r="L1275" s="117"/>
      <c r="M1275" s="118"/>
      <c r="N1275" s="118"/>
      <c r="O1275" s="118"/>
      <c r="P1275" s="118"/>
      <c r="Q1275" s="119"/>
      <c r="R1275" s="119"/>
      <c r="S1275" s="119"/>
      <c r="T1275" s="119"/>
      <c r="U1275" s="110">
        <f t="shared" si="115"/>
        <v>0</v>
      </c>
      <c r="V1275" s="110">
        <f t="shared" si="114"/>
        <v>0</v>
      </c>
      <c r="W1275" s="88"/>
      <c r="X1275" s="111" t="str">
        <f>IF(ISNUMBER(B1275), IF(COUNTIF($B$10:$B1275, B1275)=COUNTIF($B:$B, B1275), "1", "0"), "")</f>
        <v/>
      </c>
      <c r="Y1275" s="112">
        <f t="shared" si="116"/>
        <v>0</v>
      </c>
      <c r="Z1275" s="113" t="str" cm="1">
        <f t="array" ref="Z1275">_xlfn.IFS(S1275="","未応札",S1275&gt;0,"応札")</f>
        <v>未応札</v>
      </c>
      <c r="AA1275" s="113" t="str" cm="1">
        <f t="array" ref="AA1275">_xlfn.IFS(T1275=0,"未約定",T1275=S1275,"約定",T1275&lt;S1275,"一部約定")</f>
        <v>未約定</v>
      </c>
      <c r="AB1275" s="117"/>
      <c r="AC1275" s="114" t="str">
        <f t="shared" si="117"/>
        <v/>
      </c>
      <c r="AD1275" s="115" t="str">
        <f t="shared" si="118"/>
        <v/>
      </c>
      <c r="AE1275" s="116" t="str">
        <f t="shared" si="119"/>
        <v/>
      </c>
    </row>
    <row r="1276" spans="2:31" ht="25.05" customHeight="1">
      <c r="B1276" s="117"/>
      <c r="C1276" s="117" t="s">
        <v>12</v>
      </c>
      <c r="D1276" s="117"/>
      <c r="E1276" s="117"/>
      <c r="F1276" s="117"/>
      <c r="G1276" s="117"/>
      <c r="H1276" s="117"/>
      <c r="I1276" s="117"/>
      <c r="J1276" s="117"/>
      <c r="K1276" s="117"/>
      <c r="L1276" s="117"/>
      <c r="M1276" s="118"/>
      <c r="N1276" s="118"/>
      <c r="O1276" s="118"/>
      <c r="P1276" s="118"/>
      <c r="Q1276" s="119"/>
      <c r="R1276" s="119"/>
      <c r="S1276" s="119"/>
      <c r="T1276" s="119"/>
      <c r="U1276" s="110">
        <f t="shared" si="115"/>
        <v>0</v>
      </c>
      <c r="V1276" s="110">
        <f t="shared" si="114"/>
        <v>0</v>
      </c>
      <c r="W1276" s="88"/>
      <c r="X1276" s="111" t="str">
        <f>IF(ISNUMBER(B1276), IF(COUNTIF($B$10:$B1276, B1276)=COUNTIF($B:$B, B1276), "1", "0"), "")</f>
        <v/>
      </c>
      <c r="Y1276" s="112">
        <f t="shared" si="116"/>
        <v>0</v>
      </c>
      <c r="Z1276" s="113" t="str" cm="1">
        <f t="array" ref="Z1276">_xlfn.IFS(S1276="","未応札",S1276&gt;0,"応札")</f>
        <v>未応札</v>
      </c>
      <c r="AA1276" s="113" t="str" cm="1">
        <f t="array" ref="AA1276">_xlfn.IFS(T1276=0,"未約定",T1276=S1276,"約定",T1276&lt;S1276,"一部約定")</f>
        <v>未約定</v>
      </c>
      <c r="AB1276" s="117"/>
      <c r="AC1276" s="114" t="str">
        <f t="shared" si="117"/>
        <v/>
      </c>
      <c r="AD1276" s="115" t="str">
        <f t="shared" si="118"/>
        <v/>
      </c>
      <c r="AE1276" s="116" t="str">
        <f t="shared" si="119"/>
        <v/>
      </c>
    </row>
    <row r="1277" spans="2:31" ht="25.05" customHeight="1">
      <c r="B1277" s="117"/>
      <c r="C1277" s="117" t="s">
        <v>12</v>
      </c>
      <c r="D1277" s="117"/>
      <c r="E1277" s="117"/>
      <c r="F1277" s="117"/>
      <c r="G1277" s="117"/>
      <c r="H1277" s="117"/>
      <c r="I1277" s="117"/>
      <c r="J1277" s="117"/>
      <c r="K1277" s="117"/>
      <c r="L1277" s="117"/>
      <c r="M1277" s="118"/>
      <c r="N1277" s="118"/>
      <c r="O1277" s="118"/>
      <c r="P1277" s="118"/>
      <c r="Q1277" s="119"/>
      <c r="R1277" s="119"/>
      <c r="S1277" s="119"/>
      <c r="T1277" s="119"/>
      <c r="U1277" s="110">
        <f t="shared" si="115"/>
        <v>0</v>
      </c>
      <c r="V1277" s="110">
        <f t="shared" si="114"/>
        <v>0</v>
      </c>
      <c r="W1277" s="88"/>
      <c r="X1277" s="111" t="str">
        <f>IF(ISNUMBER(B1277), IF(COUNTIF($B$10:$B1277, B1277)=COUNTIF($B:$B, B1277), "1", "0"), "")</f>
        <v/>
      </c>
      <c r="Y1277" s="112">
        <f t="shared" si="116"/>
        <v>0</v>
      </c>
      <c r="Z1277" s="113" t="str" cm="1">
        <f t="array" ref="Z1277">_xlfn.IFS(S1277="","未応札",S1277&gt;0,"応札")</f>
        <v>未応札</v>
      </c>
      <c r="AA1277" s="113" t="str" cm="1">
        <f t="array" ref="AA1277">_xlfn.IFS(T1277=0,"未約定",T1277=S1277,"約定",T1277&lt;S1277,"一部約定")</f>
        <v>未約定</v>
      </c>
      <c r="AB1277" s="117"/>
      <c r="AC1277" s="114" t="str">
        <f t="shared" si="117"/>
        <v/>
      </c>
      <c r="AD1277" s="115" t="str">
        <f t="shared" si="118"/>
        <v/>
      </c>
      <c r="AE1277" s="116" t="str">
        <f t="shared" si="119"/>
        <v/>
      </c>
    </row>
    <row r="1278" spans="2:31" ht="25.05" customHeight="1">
      <c r="B1278" s="117"/>
      <c r="C1278" s="117" t="s">
        <v>12</v>
      </c>
      <c r="D1278" s="117"/>
      <c r="E1278" s="117"/>
      <c r="F1278" s="117"/>
      <c r="G1278" s="117"/>
      <c r="H1278" s="117"/>
      <c r="I1278" s="117"/>
      <c r="J1278" s="117"/>
      <c r="K1278" s="117"/>
      <c r="L1278" s="117"/>
      <c r="M1278" s="118"/>
      <c r="N1278" s="118"/>
      <c r="O1278" s="118"/>
      <c r="P1278" s="118"/>
      <c r="Q1278" s="119"/>
      <c r="R1278" s="119"/>
      <c r="S1278" s="119"/>
      <c r="T1278" s="119"/>
      <c r="U1278" s="110">
        <f t="shared" si="115"/>
        <v>0</v>
      </c>
      <c r="V1278" s="110">
        <f t="shared" si="114"/>
        <v>0</v>
      </c>
      <c r="W1278" s="88"/>
      <c r="X1278" s="111" t="str">
        <f>IF(ISNUMBER(B1278), IF(COUNTIF($B$10:$B1278, B1278)=COUNTIF($B:$B, B1278), "1", "0"), "")</f>
        <v/>
      </c>
      <c r="Y1278" s="112">
        <f t="shared" si="116"/>
        <v>0</v>
      </c>
      <c r="Z1278" s="113" t="str" cm="1">
        <f t="array" ref="Z1278">_xlfn.IFS(S1278="","未応札",S1278&gt;0,"応札")</f>
        <v>未応札</v>
      </c>
      <c r="AA1278" s="113" t="str" cm="1">
        <f t="array" ref="AA1278">_xlfn.IFS(T1278=0,"未約定",T1278=S1278,"約定",T1278&lt;S1278,"一部約定")</f>
        <v>未約定</v>
      </c>
      <c r="AB1278" s="117"/>
      <c r="AC1278" s="114" t="str">
        <f t="shared" si="117"/>
        <v/>
      </c>
      <c r="AD1278" s="115" t="str">
        <f t="shared" si="118"/>
        <v/>
      </c>
      <c r="AE1278" s="116" t="str">
        <f t="shared" si="119"/>
        <v/>
      </c>
    </row>
    <row r="1279" spans="2:31" ht="25.05" customHeight="1">
      <c r="B1279" s="117"/>
      <c r="C1279" s="117" t="s">
        <v>12</v>
      </c>
      <c r="D1279" s="117"/>
      <c r="E1279" s="117"/>
      <c r="F1279" s="117"/>
      <c r="G1279" s="117"/>
      <c r="H1279" s="117"/>
      <c r="I1279" s="117"/>
      <c r="J1279" s="117"/>
      <c r="K1279" s="117"/>
      <c r="L1279" s="117"/>
      <c r="M1279" s="118"/>
      <c r="N1279" s="118"/>
      <c r="O1279" s="118"/>
      <c r="P1279" s="118"/>
      <c r="Q1279" s="119"/>
      <c r="R1279" s="119"/>
      <c r="S1279" s="119"/>
      <c r="T1279" s="119"/>
      <c r="U1279" s="110">
        <f t="shared" si="115"/>
        <v>0</v>
      </c>
      <c r="V1279" s="110">
        <f t="shared" si="114"/>
        <v>0</v>
      </c>
      <c r="W1279" s="88"/>
      <c r="X1279" s="111" t="str">
        <f>IF(ISNUMBER(B1279), IF(COUNTIF($B$10:$B1279, B1279)=COUNTIF($B:$B, B1279), "1", "0"), "")</f>
        <v/>
      </c>
      <c r="Y1279" s="112">
        <f t="shared" si="116"/>
        <v>0</v>
      </c>
      <c r="Z1279" s="113" t="str" cm="1">
        <f t="array" ref="Z1279">_xlfn.IFS(S1279="","未応札",S1279&gt;0,"応札")</f>
        <v>未応札</v>
      </c>
      <c r="AA1279" s="113" t="str" cm="1">
        <f t="array" ref="AA1279">_xlfn.IFS(T1279=0,"未約定",T1279=S1279,"約定",T1279&lt;S1279,"一部約定")</f>
        <v>未約定</v>
      </c>
      <c r="AB1279" s="117"/>
      <c r="AC1279" s="114" t="str">
        <f t="shared" si="117"/>
        <v/>
      </c>
      <c r="AD1279" s="115" t="str">
        <f t="shared" si="118"/>
        <v/>
      </c>
      <c r="AE1279" s="116" t="str">
        <f t="shared" si="119"/>
        <v/>
      </c>
    </row>
    <row r="1280" spans="2:31" ht="25.05" customHeight="1">
      <c r="B1280" s="117"/>
      <c r="C1280" s="117" t="s">
        <v>12</v>
      </c>
      <c r="D1280" s="117"/>
      <c r="E1280" s="117"/>
      <c r="F1280" s="117"/>
      <c r="G1280" s="117"/>
      <c r="H1280" s="117"/>
      <c r="I1280" s="117"/>
      <c r="J1280" s="117"/>
      <c r="K1280" s="117"/>
      <c r="L1280" s="117"/>
      <c r="M1280" s="118"/>
      <c r="N1280" s="118"/>
      <c r="O1280" s="118"/>
      <c r="P1280" s="118"/>
      <c r="Q1280" s="119"/>
      <c r="R1280" s="119"/>
      <c r="S1280" s="119"/>
      <c r="T1280" s="119"/>
      <c r="U1280" s="110">
        <f t="shared" si="115"/>
        <v>0</v>
      </c>
      <c r="V1280" s="110">
        <f t="shared" si="114"/>
        <v>0</v>
      </c>
      <c r="W1280" s="88"/>
      <c r="X1280" s="111" t="str">
        <f>IF(ISNUMBER(B1280), IF(COUNTIF($B$10:$B1280, B1280)=COUNTIF($B:$B, B1280), "1", "0"), "")</f>
        <v/>
      </c>
      <c r="Y1280" s="112">
        <f t="shared" si="116"/>
        <v>0</v>
      </c>
      <c r="Z1280" s="113" t="str" cm="1">
        <f t="array" ref="Z1280">_xlfn.IFS(S1280="","未応札",S1280&gt;0,"応札")</f>
        <v>未応札</v>
      </c>
      <c r="AA1280" s="113" t="str" cm="1">
        <f t="array" ref="AA1280">_xlfn.IFS(T1280=0,"未約定",T1280=S1280,"約定",T1280&lt;S1280,"一部約定")</f>
        <v>未約定</v>
      </c>
      <c r="AB1280" s="117"/>
      <c r="AC1280" s="114" t="str">
        <f t="shared" si="117"/>
        <v/>
      </c>
      <c r="AD1280" s="115" t="str">
        <f t="shared" si="118"/>
        <v/>
      </c>
      <c r="AE1280" s="116" t="str">
        <f t="shared" si="119"/>
        <v/>
      </c>
    </row>
    <row r="1281" spans="2:31" ht="25.05" customHeight="1">
      <c r="B1281" s="117"/>
      <c r="C1281" s="117" t="s">
        <v>12</v>
      </c>
      <c r="D1281" s="117"/>
      <c r="E1281" s="117"/>
      <c r="F1281" s="117"/>
      <c r="G1281" s="117"/>
      <c r="H1281" s="117"/>
      <c r="I1281" s="117"/>
      <c r="J1281" s="117"/>
      <c r="K1281" s="117"/>
      <c r="L1281" s="117"/>
      <c r="M1281" s="118"/>
      <c r="N1281" s="118"/>
      <c r="O1281" s="118"/>
      <c r="P1281" s="118"/>
      <c r="Q1281" s="119"/>
      <c r="R1281" s="119"/>
      <c r="S1281" s="119"/>
      <c r="T1281" s="119"/>
      <c r="U1281" s="110">
        <f t="shared" si="115"/>
        <v>0</v>
      </c>
      <c r="V1281" s="110">
        <f t="shared" si="114"/>
        <v>0</v>
      </c>
      <c r="W1281" s="88"/>
      <c r="X1281" s="111" t="str">
        <f>IF(ISNUMBER(B1281), IF(COUNTIF($B$10:$B1281, B1281)=COUNTIF($B:$B, B1281), "1", "0"), "")</f>
        <v/>
      </c>
      <c r="Y1281" s="112">
        <f t="shared" si="116"/>
        <v>0</v>
      </c>
      <c r="Z1281" s="113" t="str" cm="1">
        <f t="array" ref="Z1281">_xlfn.IFS(S1281="","未応札",S1281&gt;0,"応札")</f>
        <v>未応札</v>
      </c>
      <c r="AA1281" s="113" t="str" cm="1">
        <f t="array" ref="AA1281">_xlfn.IFS(T1281=0,"未約定",T1281=S1281,"約定",T1281&lt;S1281,"一部約定")</f>
        <v>未約定</v>
      </c>
      <c r="AB1281" s="117"/>
      <c r="AC1281" s="114" t="str">
        <f t="shared" si="117"/>
        <v/>
      </c>
      <c r="AD1281" s="115" t="str">
        <f t="shared" si="118"/>
        <v/>
      </c>
      <c r="AE1281" s="116" t="str">
        <f t="shared" si="119"/>
        <v/>
      </c>
    </row>
    <row r="1282" spans="2:31" ht="25.05" customHeight="1">
      <c r="B1282" s="117"/>
      <c r="C1282" s="117" t="s">
        <v>12</v>
      </c>
      <c r="D1282" s="117"/>
      <c r="E1282" s="117"/>
      <c r="F1282" s="117"/>
      <c r="G1282" s="117"/>
      <c r="H1282" s="117"/>
      <c r="I1282" s="117"/>
      <c r="J1282" s="117"/>
      <c r="K1282" s="117"/>
      <c r="L1282" s="117"/>
      <c r="M1282" s="118"/>
      <c r="N1282" s="118"/>
      <c r="O1282" s="118"/>
      <c r="P1282" s="118"/>
      <c r="Q1282" s="119"/>
      <c r="R1282" s="119"/>
      <c r="S1282" s="119"/>
      <c r="T1282" s="119"/>
      <c r="U1282" s="110">
        <f t="shared" si="115"/>
        <v>0</v>
      </c>
      <c r="V1282" s="110">
        <f t="shared" si="114"/>
        <v>0</v>
      </c>
      <c r="W1282" s="88"/>
      <c r="X1282" s="111" t="str">
        <f>IF(ISNUMBER(B1282), IF(COUNTIF($B$10:$B1282, B1282)=COUNTIF($B:$B, B1282), "1", "0"), "")</f>
        <v/>
      </c>
      <c r="Y1282" s="112">
        <f t="shared" si="116"/>
        <v>0</v>
      </c>
      <c r="Z1282" s="113" t="str" cm="1">
        <f t="array" ref="Z1282">_xlfn.IFS(S1282="","未応札",S1282&gt;0,"応札")</f>
        <v>未応札</v>
      </c>
      <c r="AA1282" s="113" t="str" cm="1">
        <f t="array" ref="AA1282">_xlfn.IFS(T1282=0,"未約定",T1282=S1282,"約定",T1282&lt;S1282,"一部約定")</f>
        <v>未約定</v>
      </c>
      <c r="AB1282" s="117"/>
      <c r="AC1282" s="114" t="str">
        <f t="shared" si="117"/>
        <v/>
      </c>
      <c r="AD1282" s="115" t="str">
        <f t="shared" si="118"/>
        <v/>
      </c>
      <c r="AE1282" s="116" t="str">
        <f t="shared" si="119"/>
        <v/>
      </c>
    </row>
    <row r="1283" spans="2:31" ht="25.05" customHeight="1">
      <c r="B1283" s="117"/>
      <c r="C1283" s="117" t="s">
        <v>12</v>
      </c>
      <c r="D1283" s="117"/>
      <c r="E1283" s="117"/>
      <c r="F1283" s="117"/>
      <c r="G1283" s="117"/>
      <c r="H1283" s="117"/>
      <c r="I1283" s="117"/>
      <c r="J1283" s="117"/>
      <c r="K1283" s="117"/>
      <c r="L1283" s="117"/>
      <c r="M1283" s="118"/>
      <c r="N1283" s="118"/>
      <c r="O1283" s="118"/>
      <c r="P1283" s="118"/>
      <c r="Q1283" s="119"/>
      <c r="R1283" s="119"/>
      <c r="S1283" s="119"/>
      <c r="T1283" s="119"/>
      <c r="U1283" s="110">
        <f t="shared" si="115"/>
        <v>0</v>
      </c>
      <c r="V1283" s="110">
        <f t="shared" si="114"/>
        <v>0</v>
      </c>
      <c r="W1283" s="88"/>
      <c r="X1283" s="111" t="str">
        <f>IF(ISNUMBER(B1283), IF(COUNTIF($B$10:$B1283, B1283)=COUNTIF($B:$B, B1283), "1", "0"), "")</f>
        <v/>
      </c>
      <c r="Y1283" s="112">
        <f t="shared" si="116"/>
        <v>0</v>
      </c>
      <c r="Z1283" s="113" t="str" cm="1">
        <f t="array" ref="Z1283">_xlfn.IFS(S1283="","未応札",S1283&gt;0,"応札")</f>
        <v>未応札</v>
      </c>
      <c r="AA1283" s="113" t="str" cm="1">
        <f t="array" ref="AA1283">_xlfn.IFS(T1283=0,"未約定",T1283=S1283,"約定",T1283&lt;S1283,"一部約定")</f>
        <v>未約定</v>
      </c>
      <c r="AB1283" s="117"/>
      <c r="AC1283" s="114" t="str">
        <f t="shared" si="117"/>
        <v/>
      </c>
      <c r="AD1283" s="115" t="str">
        <f t="shared" si="118"/>
        <v/>
      </c>
      <c r="AE1283" s="116" t="str">
        <f t="shared" si="119"/>
        <v/>
      </c>
    </row>
    <row r="1284" spans="2:31" ht="25.05" customHeight="1">
      <c r="B1284" s="117"/>
      <c r="C1284" s="117" t="s">
        <v>12</v>
      </c>
      <c r="D1284" s="117"/>
      <c r="E1284" s="117"/>
      <c r="F1284" s="117"/>
      <c r="G1284" s="117"/>
      <c r="H1284" s="117"/>
      <c r="I1284" s="117"/>
      <c r="J1284" s="117"/>
      <c r="K1284" s="117"/>
      <c r="L1284" s="117"/>
      <c r="M1284" s="118"/>
      <c r="N1284" s="118"/>
      <c r="O1284" s="118"/>
      <c r="P1284" s="118"/>
      <c r="Q1284" s="119"/>
      <c r="R1284" s="119"/>
      <c r="S1284" s="119"/>
      <c r="T1284" s="119"/>
      <c r="U1284" s="110">
        <f t="shared" si="115"/>
        <v>0</v>
      </c>
      <c r="V1284" s="110">
        <f t="shared" si="114"/>
        <v>0</v>
      </c>
      <c r="W1284" s="88"/>
      <c r="X1284" s="111" t="str">
        <f>IF(ISNUMBER(B1284), IF(COUNTIF($B$10:$B1284, B1284)=COUNTIF($B:$B, B1284), "1", "0"), "")</f>
        <v/>
      </c>
      <c r="Y1284" s="112">
        <f t="shared" si="116"/>
        <v>0</v>
      </c>
      <c r="Z1284" s="113" t="str" cm="1">
        <f t="array" ref="Z1284">_xlfn.IFS(S1284="","未応札",S1284&gt;0,"応札")</f>
        <v>未応札</v>
      </c>
      <c r="AA1284" s="113" t="str" cm="1">
        <f t="array" ref="AA1284">_xlfn.IFS(T1284=0,"未約定",T1284=S1284,"約定",T1284&lt;S1284,"一部約定")</f>
        <v>未約定</v>
      </c>
      <c r="AB1284" s="117"/>
      <c r="AC1284" s="114" t="str">
        <f t="shared" si="117"/>
        <v/>
      </c>
      <c r="AD1284" s="115" t="str">
        <f t="shared" si="118"/>
        <v/>
      </c>
      <c r="AE1284" s="116" t="str">
        <f t="shared" si="119"/>
        <v/>
      </c>
    </row>
    <row r="1285" spans="2:31" ht="25.05" customHeight="1">
      <c r="B1285" s="117"/>
      <c r="C1285" s="117" t="s">
        <v>12</v>
      </c>
      <c r="D1285" s="117"/>
      <c r="E1285" s="117"/>
      <c r="F1285" s="117"/>
      <c r="G1285" s="117"/>
      <c r="H1285" s="117"/>
      <c r="I1285" s="117"/>
      <c r="J1285" s="117"/>
      <c r="K1285" s="117"/>
      <c r="L1285" s="117"/>
      <c r="M1285" s="118"/>
      <c r="N1285" s="118"/>
      <c r="O1285" s="118"/>
      <c r="P1285" s="118"/>
      <c r="Q1285" s="119"/>
      <c r="R1285" s="119"/>
      <c r="S1285" s="119"/>
      <c r="T1285" s="119"/>
      <c r="U1285" s="110">
        <f t="shared" si="115"/>
        <v>0</v>
      </c>
      <c r="V1285" s="110">
        <f t="shared" si="114"/>
        <v>0</v>
      </c>
      <c r="W1285" s="88"/>
      <c r="X1285" s="111" t="str">
        <f>IF(ISNUMBER(B1285), IF(COUNTIF($B$10:$B1285, B1285)=COUNTIF($B:$B, B1285), "1", "0"), "")</f>
        <v/>
      </c>
      <c r="Y1285" s="112">
        <f t="shared" si="116"/>
        <v>0</v>
      </c>
      <c r="Z1285" s="113" t="str" cm="1">
        <f t="array" ref="Z1285">_xlfn.IFS(S1285="","未応札",S1285&gt;0,"応札")</f>
        <v>未応札</v>
      </c>
      <c r="AA1285" s="113" t="str" cm="1">
        <f t="array" ref="AA1285">_xlfn.IFS(T1285=0,"未約定",T1285=S1285,"約定",T1285&lt;S1285,"一部約定")</f>
        <v>未約定</v>
      </c>
      <c r="AB1285" s="117"/>
      <c r="AC1285" s="114" t="str">
        <f t="shared" si="117"/>
        <v/>
      </c>
      <c r="AD1285" s="115" t="str">
        <f t="shared" si="118"/>
        <v/>
      </c>
      <c r="AE1285" s="116" t="str">
        <f t="shared" si="119"/>
        <v/>
      </c>
    </row>
    <row r="1286" spans="2:31" ht="25.05" customHeight="1">
      <c r="B1286" s="117"/>
      <c r="C1286" s="117" t="s">
        <v>12</v>
      </c>
      <c r="D1286" s="117"/>
      <c r="E1286" s="117"/>
      <c r="F1286" s="117"/>
      <c r="G1286" s="117"/>
      <c r="H1286" s="117"/>
      <c r="I1286" s="117"/>
      <c r="J1286" s="117"/>
      <c r="K1286" s="117"/>
      <c r="L1286" s="117"/>
      <c r="M1286" s="118"/>
      <c r="N1286" s="118"/>
      <c r="O1286" s="118"/>
      <c r="P1286" s="118"/>
      <c r="Q1286" s="119"/>
      <c r="R1286" s="119"/>
      <c r="S1286" s="119"/>
      <c r="T1286" s="119"/>
      <c r="U1286" s="110">
        <f t="shared" si="115"/>
        <v>0</v>
      </c>
      <c r="V1286" s="110">
        <f t="shared" si="114"/>
        <v>0</v>
      </c>
      <c r="W1286" s="88"/>
      <c r="X1286" s="111" t="str">
        <f>IF(ISNUMBER(B1286), IF(COUNTIF($B$10:$B1286, B1286)=COUNTIF($B:$B, B1286), "1", "0"), "")</f>
        <v/>
      </c>
      <c r="Y1286" s="112">
        <f t="shared" si="116"/>
        <v>0</v>
      </c>
      <c r="Z1286" s="113" t="str" cm="1">
        <f t="array" ref="Z1286">_xlfn.IFS(S1286="","未応札",S1286&gt;0,"応札")</f>
        <v>未応札</v>
      </c>
      <c r="AA1286" s="113" t="str" cm="1">
        <f t="array" ref="AA1286">_xlfn.IFS(T1286=0,"未約定",T1286=S1286,"約定",T1286&lt;S1286,"一部約定")</f>
        <v>未約定</v>
      </c>
      <c r="AB1286" s="117"/>
      <c r="AC1286" s="114" t="str">
        <f t="shared" si="117"/>
        <v/>
      </c>
      <c r="AD1286" s="115" t="str">
        <f t="shared" si="118"/>
        <v/>
      </c>
      <c r="AE1286" s="116" t="str">
        <f t="shared" si="119"/>
        <v/>
      </c>
    </row>
    <row r="1287" spans="2:31" ht="25.05" customHeight="1">
      <c r="B1287" s="117"/>
      <c r="C1287" s="117" t="s">
        <v>12</v>
      </c>
      <c r="D1287" s="117"/>
      <c r="E1287" s="117"/>
      <c r="F1287" s="117"/>
      <c r="G1287" s="117"/>
      <c r="H1287" s="117"/>
      <c r="I1287" s="117"/>
      <c r="J1287" s="117"/>
      <c r="K1287" s="117"/>
      <c r="L1287" s="117"/>
      <c r="M1287" s="118"/>
      <c r="N1287" s="118"/>
      <c r="O1287" s="118"/>
      <c r="P1287" s="118"/>
      <c r="Q1287" s="119"/>
      <c r="R1287" s="119"/>
      <c r="S1287" s="119"/>
      <c r="T1287" s="119"/>
      <c r="U1287" s="110">
        <f t="shared" si="115"/>
        <v>0</v>
      </c>
      <c r="V1287" s="110">
        <f t="shared" si="114"/>
        <v>0</v>
      </c>
      <c r="W1287" s="88"/>
      <c r="X1287" s="111" t="str">
        <f>IF(ISNUMBER(B1287), IF(COUNTIF($B$10:$B1287, B1287)=COUNTIF($B:$B, B1287), "1", "0"), "")</f>
        <v/>
      </c>
      <c r="Y1287" s="112">
        <f t="shared" si="116"/>
        <v>0</v>
      </c>
      <c r="Z1287" s="113" t="str" cm="1">
        <f t="array" ref="Z1287">_xlfn.IFS(S1287="","未応札",S1287&gt;0,"応札")</f>
        <v>未応札</v>
      </c>
      <c r="AA1287" s="113" t="str" cm="1">
        <f t="array" ref="AA1287">_xlfn.IFS(T1287=0,"未約定",T1287=S1287,"約定",T1287&lt;S1287,"一部約定")</f>
        <v>未約定</v>
      </c>
      <c r="AB1287" s="117"/>
      <c r="AC1287" s="114" t="str">
        <f t="shared" si="117"/>
        <v/>
      </c>
      <c r="AD1287" s="115" t="str">
        <f t="shared" si="118"/>
        <v/>
      </c>
      <c r="AE1287" s="116" t="str">
        <f t="shared" si="119"/>
        <v/>
      </c>
    </row>
    <row r="1288" spans="2:31" ht="25.05" customHeight="1">
      <c r="B1288" s="117"/>
      <c r="C1288" s="117" t="s">
        <v>12</v>
      </c>
      <c r="D1288" s="117"/>
      <c r="E1288" s="117"/>
      <c r="F1288" s="117"/>
      <c r="G1288" s="117"/>
      <c r="H1288" s="117"/>
      <c r="I1288" s="117"/>
      <c r="J1288" s="117"/>
      <c r="K1288" s="117"/>
      <c r="L1288" s="117"/>
      <c r="M1288" s="118"/>
      <c r="N1288" s="118"/>
      <c r="O1288" s="118"/>
      <c r="P1288" s="118"/>
      <c r="Q1288" s="119"/>
      <c r="R1288" s="119"/>
      <c r="S1288" s="119"/>
      <c r="T1288" s="119"/>
      <c r="U1288" s="110">
        <f t="shared" si="115"/>
        <v>0</v>
      </c>
      <c r="V1288" s="110">
        <f t="shared" si="114"/>
        <v>0</v>
      </c>
      <c r="W1288" s="88"/>
      <c r="X1288" s="111" t="str">
        <f>IF(ISNUMBER(B1288), IF(COUNTIF($B$10:$B1288, B1288)=COUNTIF($B:$B, B1288), "1", "0"), "")</f>
        <v/>
      </c>
      <c r="Y1288" s="112">
        <f t="shared" si="116"/>
        <v>0</v>
      </c>
      <c r="Z1288" s="113" t="str" cm="1">
        <f t="array" ref="Z1288">_xlfn.IFS(S1288="","未応札",S1288&gt;0,"応札")</f>
        <v>未応札</v>
      </c>
      <c r="AA1288" s="113" t="str" cm="1">
        <f t="array" ref="AA1288">_xlfn.IFS(T1288=0,"未約定",T1288=S1288,"約定",T1288&lt;S1288,"一部約定")</f>
        <v>未約定</v>
      </c>
      <c r="AB1288" s="117"/>
      <c r="AC1288" s="114" t="str">
        <f t="shared" si="117"/>
        <v/>
      </c>
      <c r="AD1288" s="115" t="str">
        <f t="shared" si="118"/>
        <v/>
      </c>
      <c r="AE1288" s="116" t="str">
        <f t="shared" si="119"/>
        <v/>
      </c>
    </row>
    <row r="1289" spans="2:31" ht="25.05" customHeight="1">
      <c r="B1289" s="117"/>
      <c r="C1289" s="117" t="s">
        <v>12</v>
      </c>
      <c r="D1289" s="117"/>
      <c r="E1289" s="117"/>
      <c r="F1289" s="117"/>
      <c r="G1289" s="117"/>
      <c r="H1289" s="117"/>
      <c r="I1289" s="117"/>
      <c r="J1289" s="117"/>
      <c r="K1289" s="117"/>
      <c r="L1289" s="117"/>
      <c r="M1289" s="118"/>
      <c r="N1289" s="118"/>
      <c r="O1289" s="118"/>
      <c r="P1289" s="118"/>
      <c r="Q1289" s="119"/>
      <c r="R1289" s="119"/>
      <c r="S1289" s="119"/>
      <c r="T1289" s="119"/>
      <c r="U1289" s="110">
        <f t="shared" si="115"/>
        <v>0</v>
      </c>
      <c r="V1289" s="110">
        <f t="shared" si="114"/>
        <v>0</v>
      </c>
      <c r="W1289" s="88"/>
      <c r="X1289" s="111" t="str">
        <f>IF(ISNUMBER(B1289), IF(COUNTIF($B$10:$B1289, B1289)=COUNTIF($B:$B, B1289), "1", "0"), "")</f>
        <v/>
      </c>
      <c r="Y1289" s="112">
        <f t="shared" si="116"/>
        <v>0</v>
      </c>
      <c r="Z1289" s="113" t="str" cm="1">
        <f t="array" ref="Z1289">_xlfn.IFS(S1289="","未応札",S1289&gt;0,"応札")</f>
        <v>未応札</v>
      </c>
      <c r="AA1289" s="113" t="str" cm="1">
        <f t="array" ref="AA1289">_xlfn.IFS(T1289=0,"未約定",T1289=S1289,"約定",T1289&lt;S1289,"一部約定")</f>
        <v>未約定</v>
      </c>
      <c r="AB1289" s="117"/>
      <c r="AC1289" s="114" t="str">
        <f t="shared" si="117"/>
        <v/>
      </c>
      <c r="AD1289" s="115" t="str">
        <f t="shared" si="118"/>
        <v/>
      </c>
      <c r="AE1289" s="116" t="str">
        <f t="shared" si="119"/>
        <v/>
      </c>
    </row>
    <row r="1290" spans="2:31" ht="25.05" customHeight="1">
      <c r="B1290" s="117"/>
      <c r="C1290" s="117" t="s">
        <v>12</v>
      </c>
      <c r="D1290" s="117"/>
      <c r="E1290" s="117"/>
      <c r="F1290" s="117"/>
      <c r="G1290" s="117"/>
      <c r="H1290" s="117"/>
      <c r="I1290" s="117"/>
      <c r="J1290" s="117"/>
      <c r="K1290" s="117"/>
      <c r="L1290" s="117"/>
      <c r="M1290" s="118"/>
      <c r="N1290" s="118"/>
      <c r="O1290" s="118"/>
      <c r="P1290" s="118"/>
      <c r="Q1290" s="119"/>
      <c r="R1290" s="119"/>
      <c r="S1290" s="119"/>
      <c r="T1290" s="119"/>
      <c r="U1290" s="110">
        <f t="shared" si="115"/>
        <v>0</v>
      </c>
      <c r="V1290" s="110">
        <f t="shared" ref="V1290:V1353" si="120">IF(W1290 &gt; 0, SUMIFS(U:U, B:B, B1290, Y:Y, 1), 0)</f>
        <v>0</v>
      </c>
      <c r="W1290" s="88"/>
      <c r="X1290" s="111" t="str">
        <f>IF(ISNUMBER(B1290), IF(COUNTIF($B$10:$B1290, B1290)=COUNTIF($B:$B, B1290), "1", "0"), "")</f>
        <v/>
      </c>
      <c r="Y1290" s="112">
        <f t="shared" si="116"/>
        <v>0</v>
      </c>
      <c r="Z1290" s="113" t="str" cm="1">
        <f t="array" ref="Z1290">_xlfn.IFS(S1290="","未応札",S1290&gt;0,"応札")</f>
        <v>未応札</v>
      </c>
      <c r="AA1290" s="113" t="str" cm="1">
        <f t="array" ref="AA1290">_xlfn.IFS(T1290=0,"未約定",T1290=S1290,"約定",T1290&lt;S1290,"一部約定")</f>
        <v>未約定</v>
      </c>
      <c r="AB1290" s="117"/>
      <c r="AC1290" s="114" t="str">
        <f t="shared" si="117"/>
        <v/>
      </c>
      <c r="AD1290" s="115" t="str">
        <f t="shared" si="118"/>
        <v/>
      </c>
      <c r="AE1290" s="116" t="str">
        <f t="shared" si="119"/>
        <v/>
      </c>
    </row>
    <row r="1291" spans="2:31" ht="25.05" customHeight="1">
      <c r="B1291" s="117"/>
      <c r="C1291" s="117" t="s">
        <v>12</v>
      </c>
      <c r="D1291" s="117"/>
      <c r="E1291" s="117"/>
      <c r="F1291" s="117"/>
      <c r="G1291" s="117"/>
      <c r="H1291" s="117"/>
      <c r="I1291" s="117"/>
      <c r="J1291" s="117"/>
      <c r="K1291" s="117"/>
      <c r="L1291" s="117"/>
      <c r="M1291" s="118"/>
      <c r="N1291" s="118"/>
      <c r="O1291" s="118"/>
      <c r="P1291" s="118"/>
      <c r="Q1291" s="119"/>
      <c r="R1291" s="119"/>
      <c r="S1291" s="119"/>
      <c r="T1291" s="119"/>
      <c r="U1291" s="110">
        <f t="shared" ref="U1291:U1354" si="121">P1291*R1291</f>
        <v>0</v>
      </c>
      <c r="V1291" s="110">
        <f t="shared" si="120"/>
        <v>0</v>
      </c>
      <c r="W1291" s="88"/>
      <c r="X1291" s="111" t="str">
        <f>IF(ISNUMBER(B1291), IF(COUNTIF($B$10:$B1291, B1291)=COUNTIF($B:$B, B1291), "1", "0"), "")</f>
        <v/>
      </c>
      <c r="Y1291" s="112">
        <f t="shared" ref="Y1291:Y1354" si="122">IF(OR(C1291="約定間全量不落(約定間停止・再起動)",
       C1291="約定間全量不落(余力活用契約で最低出力維持)",
       C1291="持ち下げ・起動供出機:約定間全量不落(約定間停止・再起動)",
       C1291="持ち下げ・起動供出機:約定間全量不落(余力活用契約で最低出力維持)"), 1, 0)</f>
        <v>0</v>
      </c>
      <c r="Z1291" s="113" t="str" cm="1">
        <f t="array" ref="Z1291">_xlfn.IFS(S1291="","未応札",S1291&gt;0,"応札")</f>
        <v>未応札</v>
      </c>
      <c r="AA1291" s="113" t="str" cm="1">
        <f t="array" ref="AA1291">_xlfn.IFS(T1291=0,"未約定",T1291=S1291,"約定",T1291&lt;S1291,"一部約定")</f>
        <v>未約定</v>
      </c>
      <c r="AB1291" s="117"/>
      <c r="AC1291" s="114" t="str">
        <f t="shared" ref="AC1291:AC1354" si="123">IF(Z1291="応札",
IF(AA1291="未約定",
IF(OR(G1291="該当(起動供出機)", G1291="該当(持ち下げ供出機)"), O1291*S1291, M1291*S1291),
IF(AA1291="一部約定",
IF(OR(G1291="該当(起動供出機)", G1291="該当(持ち下げ供出機)"), O1291*(S1291-T1291), M1291*(S1291-T1291)),
"")
),
""
)</f>
        <v/>
      </c>
      <c r="AD1291" s="115" t="str">
        <f t="shared" ref="AD1291:AD1354" si="124">IF(Q1291=0,"", IF(OR(AA1291="一部約定", AA1291="未約定"), P1291*(S1291-T1291), ""))</f>
        <v/>
      </c>
      <c r="AE1291" s="116" t="str">
        <f t="shared" ref="AE1291:AE1354" si="125">IF(AND(Z1291="応札",AA1291="未約定"), IF(V1291&lt;&gt;0, IF(W1291&lt;V1291, IF(W1291&lt;&gt;0, W1291, ""), IF(V1291&lt;&gt;0, V1291, "")), IF(W1291&lt;&gt;0, W1291, "")), "")</f>
        <v/>
      </c>
    </row>
    <row r="1292" spans="2:31" ht="25.05" customHeight="1">
      <c r="B1292" s="117"/>
      <c r="C1292" s="117" t="s">
        <v>12</v>
      </c>
      <c r="D1292" s="117"/>
      <c r="E1292" s="117"/>
      <c r="F1292" s="117"/>
      <c r="G1292" s="117"/>
      <c r="H1292" s="117"/>
      <c r="I1292" s="117"/>
      <c r="J1292" s="117"/>
      <c r="K1292" s="117"/>
      <c r="L1292" s="117"/>
      <c r="M1292" s="118"/>
      <c r="N1292" s="118"/>
      <c r="O1292" s="118"/>
      <c r="P1292" s="118"/>
      <c r="Q1292" s="119"/>
      <c r="R1292" s="119"/>
      <c r="S1292" s="119"/>
      <c r="T1292" s="119"/>
      <c r="U1292" s="110">
        <f t="shared" si="121"/>
        <v>0</v>
      </c>
      <c r="V1292" s="110">
        <f t="shared" si="120"/>
        <v>0</v>
      </c>
      <c r="W1292" s="88"/>
      <c r="X1292" s="111" t="str">
        <f>IF(ISNUMBER(B1292), IF(COUNTIF($B$10:$B1292, B1292)=COUNTIF($B:$B, B1292), "1", "0"), "")</f>
        <v/>
      </c>
      <c r="Y1292" s="112">
        <f t="shared" si="122"/>
        <v>0</v>
      </c>
      <c r="Z1292" s="113" t="str" cm="1">
        <f t="array" ref="Z1292">_xlfn.IFS(S1292="","未応札",S1292&gt;0,"応札")</f>
        <v>未応札</v>
      </c>
      <c r="AA1292" s="113" t="str" cm="1">
        <f t="array" ref="AA1292">_xlfn.IFS(T1292=0,"未約定",T1292=S1292,"約定",T1292&lt;S1292,"一部約定")</f>
        <v>未約定</v>
      </c>
      <c r="AB1292" s="117"/>
      <c r="AC1292" s="114" t="str">
        <f t="shared" si="123"/>
        <v/>
      </c>
      <c r="AD1292" s="115" t="str">
        <f t="shared" si="124"/>
        <v/>
      </c>
      <c r="AE1292" s="116" t="str">
        <f t="shared" si="125"/>
        <v/>
      </c>
    </row>
    <row r="1293" spans="2:31" ht="25.05" customHeight="1">
      <c r="B1293" s="117"/>
      <c r="C1293" s="117" t="s">
        <v>12</v>
      </c>
      <c r="D1293" s="117"/>
      <c r="E1293" s="117"/>
      <c r="F1293" s="117"/>
      <c r="G1293" s="117"/>
      <c r="H1293" s="117"/>
      <c r="I1293" s="117"/>
      <c r="J1293" s="117"/>
      <c r="K1293" s="117"/>
      <c r="L1293" s="117"/>
      <c r="M1293" s="118"/>
      <c r="N1293" s="118"/>
      <c r="O1293" s="118"/>
      <c r="P1293" s="118"/>
      <c r="Q1293" s="119"/>
      <c r="R1293" s="119"/>
      <c r="S1293" s="119"/>
      <c r="T1293" s="119"/>
      <c r="U1293" s="110">
        <f t="shared" si="121"/>
        <v>0</v>
      </c>
      <c r="V1293" s="110">
        <f t="shared" si="120"/>
        <v>0</v>
      </c>
      <c r="W1293" s="88"/>
      <c r="X1293" s="111" t="str">
        <f>IF(ISNUMBER(B1293), IF(COUNTIF($B$10:$B1293, B1293)=COUNTIF($B:$B, B1293), "1", "0"), "")</f>
        <v/>
      </c>
      <c r="Y1293" s="112">
        <f t="shared" si="122"/>
        <v>0</v>
      </c>
      <c r="Z1293" s="113" t="str" cm="1">
        <f t="array" ref="Z1293">_xlfn.IFS(S1293="","未応札",S1293&gt;0,"応札")</f>
        <v>未応札</v>
      </c>
      <c r="AA1293" s="113" t="str" cm="1">
        <f t="array" ref="AA1293">_xlfn.IFS(T1293=0,"未約定",T1293=S1293,"約定",T1293&lt;S1293,"一部約定")</f>
        <v>未約定</v>
      </c>
      <c r="AB1293" s="117"/>
      <c r="AC1293" s="114" t="str">
        <f t="shared" si="123"/>
        <v/>
      </c>
      <c r="AD1293" s="115" t="str">
        <f t="shared" si="124"/>
        <v/>
      </c>
      <c r="AE1293" s="116" t="str">
        <f t="shared" si="125"/>
        <v/>
      </c>
    </row>
    <row r="1294" spans="2:31" ht="25.05" customHeight="1">
      <c r="B1294" s="117"/>
      <c r="C1294" s="117" t="s">
        <v>12</v>
      </c>
      <c r="D1294" s="117"/>
      <c r="E1294" s="117"/>
      <c r="F1294" s="117"/>
      <c r="G1294" s="117"/>
      <c r="H1294" s="117"/>
      <c r="I1294" s="117"/>
      <c r="J1294" s="117"/>
      <c r="K1294" s="117"/>
      <c r="L1294" s="117"/>
      <c r="M1294" s="118"/>
      <c r="N1294" s="118"/>
      <c r="O1294" s="118"/>
      <c r="P1294" s="118"/>
      <c r="Q1294" s="119"/>
      <c r="R1294" s="119"/>
      <c r="S1294" s="119"/>
      <c r="T1294" s="119"/>
      <c r="U1294" s="110">
        <f t="shared" si="121"/>
        <v>0</v>
      </c>
      <c r="V1294" s="110">
        <f t="shared" si="120"/>
        <v>0</v>
      </c>
      <c r="W1294" s="88"/>
      <c r="X1294" s="111" t="str">
        <f>IF(ISNUMBER(B1294), IF(COUNTIF($B$10:$B1294, B1294)=COUNTIF($B:$B, B1294), "1", "0"), "")</f>
        <v/>
      </c>
      <c r="Y1294" s="112">
        <f t="shared" si="122"/>
        <v>0</v>
      </c>
      <c r="Z1294" s="113" t="str" cm="1">
        <f t="array" ref="Z1294">_xlfn.IFS(S1294="","未応札",S1294&gt;0,"応札")</f>
        <v>未応札</v>
      </c>
      <c r="AA1294" s="113" t="str" cm="1">
        <f t="array" ref="AA1294">_xlfn.IFS(T1294=0,"未約定",T1294=S1294,"約定",T1294&lt;S1294,"一部約定")</f>
        <v>未約定</v>
      </c>
      <c r="AB1294" s="117"/>
      <c r="AC1294" s="114" t="str">
        <f t="shared" si="123"/>
        <v/>
      </c>
      <c r="AD1294" s="115" t="str">
        <f t="shared" si="124"/>
        <v/>
      </c>
      <c r="AE1294" s="116" t="str">
        <f t="shared" si="125"/>
        <v/>
      </c>
    </row>
    <row r="1295" spans="2:31" ht="25.05" customHeight="1">
      <c r="B1295" s="117"/>
      <c r="C1295" s="117" t="s">
        <v>12</v>
      </c>
      <c r="D1295" s="117"/>
      <c r="E1295" s="117"/>
      <c r="F1295" s="117"/>
      <c r="G1295" s="117"/>
      <c r="H1295" s="117"/>
      <c r="I1295" s="117"/>
      <c r="J1295" s="117"/>
      <c r="K1295" s="117"/>
      <c r="L1295" s="117"/>
      <c r="M1295" s="118"/>
      <c r="N1295" s="118"/>
      <c r="O1295" s="118"/>
      <c r="P1295" s="118"/>
      <c r="Q1295" s="119"/>
      <c r="R1295" s="119"/>
      <c r="S1295" s="119"/>
      <c r="T1295" s="119"/>
      <c r="U1295" s="110">
        <f t="shared" si="121"/>
        <v>0</v>
      </c>
      <c r="V1295" s="110">
        <f t="shared" si="120"/>
        <v>0</v>
      </c>
      <c r="W1295" s="88"/>
      <c r="X1295" s="111" t="str">
        <f>IF(ISNUMBER(B1295), IF(COUNTIF($B$10:$B1295, B1295)=COUNTIF($B:$B, B1295), "1", "0"), "")</f>
        <v/>
      </c>
      <c r="Y1295" s="112">
        <f t="shared" si="122"/>
        <v>0</v>
      </c>
      <c r="Z1295" s="113" t="str" cm="1">
        <f t="array" ref="Z1295">_xlfn.IFS(S1295="","未応札",S1295&gt;0,"応札")</f>
        <v>未応札</v>
      </c>
      <c r="AA1295" s="113" t="str" cm="1">
        <f t="array" ref="AA1295">_xlfn.IFS(T1295=0,"未約定",T1295=S1295,"約定",T1295&lt;S1295,"一部約定")</f>
        <v>未約定</v>
      </c>
      <c r="AB1295" s="117"/>
      <c r="AC1295" s="114" t="str">
        <f t="shared" si="123"/>
        <v/>
      </c>
      <c r="AD1295" s="115" t="str">
        <f t="shared" si="124"/>
        <v/>
      </c>
      <c r="AE1295" s="116" t="str">
        <f t="shared" si="125"/>
        <v/>
      </c>
    </row>
    <row r="1296" spans="2:31" ht="25.05" customHeight="1">
      <c r="B1296" s="117"/>
      <c r="C1296" s="117" t="s">
        <v>12</v>
      </c>
      <c r="D1296" s="117"/>
      <c r="E1296" s="117"/>
      <c r="F1296" s="117"/>
      <c r="G1296" s="117"/>
      <c r="H1296" s="117"/>
      <c r="I1296" s="117"/>
      <c r="J1296" s="117"/>
      <c r="K1296" s="117"/>
      <c r="L1296" s="117"/>
      <c r="M1296" s="118"/>
      <c r="N1296" s="118"/>
      <c r="O1296" s="118"/>
      <c r="P1296" s="118"/>
      <c r="Q1296" s="119"/>
      <c r="R1296" s="119"/>
      <c r="S1296" s="119"/>
      <c r="T1296" s="119"/>
      <c r="U1296" s="110">
        <f t="shared" si="121"/>
        <v>0</v>
      </c>
      <c r="V1296" s="110">
        <f t="shared" si="120"/>
        <v>0</v>
      </c>
      <c r="W1296" s="88"/>
      <c r="X1296" s="111" t="str">
        <f>IF(ISNUMBER(B1296), IF(COUNTIF($B$10:$B1296, B1296)=COUNTIF($B:$B, B1296), "1", "0"), "")</f>
        <v/>
      </c>
      <c r="Y1296" s="112">
        <f t="shared" si="122"/>
        <v>0</v>
      </c>
      <c r="Z1296" s="113" t="str" cm="1">
        <f t="array" ref="Z1296">_xlfn.IFS(S1296="","未応札",S1296&gt;0,"応札")</f>
        <v>未応札</v>
      </c>
      <c r="AA1296" s="113" t="str" cm="1">
        <f t="array" ref="AA1296">_xlfn.IFS(T1296=0,"未約定",T1296=S1296,"約定",T1296&lt;S1296,"一部約定")</f>
        <v>未約定</v>
      </c>
      <c r="AB1296" s="117"/>
      <c r="AC1296" s="114" t="str">
        <f t="shared" si="123"/>
        <v/>
      </c>
      <c r="AD1296" s="115" t="str">
        <f t="shared" si="124"/>
        <v/>
      </c>
      <c r="AE1296" s="116" t="str">
        <f t="shared" si="125"/>
        <v/>
      </c>
    </row>
    <row r="1297" spans="2:31" ht="25.05" customHeight="1">
      <c r="B1297" s="117"/>
      <c r="C1297" s="117" t="s">
        <v>12</v>
      </c>
      <c r="D1297" s="117"/>
      <c r="E1297" s="117"/>
      <c r="F1297" s="117"/>
      <c r="G1297" s="117"/>
      <c r="H1297" s="117"/>
      <c r="I1297" s="117"/>
      <c r="J1297" s="117"/>
      <c r="K1297" s="117"/>
      <c r="L1297" s="117"/>
      <c r="M1297" s="118"/>
      <c r="N1297" s="118"/>
      <c r="O1297" s="118"/>
      <c r="P1297" s="118"/>
      <c r="Q1297" s="119"/>
      <c r="R1297" s="119"/>
      <c r="S1297" s="119"/>
      <c r="T1297" s="119"/>
      <c r="U1297" s="110">
        <f t="shared" si="121"/>
        <v>0</v>
      </c>
      <c r="V1297" s="110">
        <f t="shared" si="120"/>
        <v>0</v>
      </c>
      <c r="W1297" s="88"/>
      <c r="X1297" s="111" t="str">
        <f>IF(ISNUMBER(B1297), IF(COUNTIF($B$10:$B1297, B1297)=COUNTIF($B:$B, B1297), "1", "0"), "")</f>
        <v/>
      </c>
      <c r="Y1297" s="112">
        <f t="shared" si="122"/>
        <v>0</v>
      </c>
      <c r="Z1297" s="113" t="str" cm="1">
        <f t="array" ref="Z1297">_xlfn.IFS(S1297="","未応札",S1297&gt;0,"応札")</f>
        <v>未応札</v>
      </c>
      <c r="AA1297" s="113" t="str" cm="1">
        <f t="array" ref="AA1297">_xlfn.IFS(T1297=0,"未約定",T1297=S1297,"約定",T1297&lt;S1297,"一部約定")</f>
        <v>未約定</v>
      </c>
      <c r="AB1297" s="117"/>
      <c r="AC1297" s="114" t="str">
        <f t="shared" si="123"/>
        <v/>
      </c>
      <c r="AD1297" s="115" t="str">
        <f t="shared" si="124"/>
        <v/>
      </c>
      <c r="AE1297" s="116" t="str">
        <f t="shared" si="125"/>
        <v/>
      </c>
    </row>
    <row r="1298" spans="2:31" ht="25.05" customHeight="1">
      <c r="B1298" s="117"/>
      <c r="C1298" s="117" t="s">
        <v>12</v>
      </c>
      <c r="D1298" s="117"/>
      <c r="E1298" s="117"/>
      <c r="F1298" s="117"/>
      <c r="G1298" s="117"/>
      <c r="H1298" s="117"/>
      <c r="I1298" s="117"/>
      <c r="J1298" s="117"/>
      <c r="K1298" s="117"/>
      <c r="L1298" s="117"/>
      <c r="M1298" s="118"/>
      <c r="N1298" s="118"/>
      <c r="O1298" s="118"/>
      <c r="P1298" s="118"/>
      <c r="Q1298" s="119"/>
      <c r="R1298" s="119"/>
      <c r="S1298" s="119"/>
      <c r="T1298" s="119"/>
      <c r="U1298" s="110">
        <f t="shared" si="121"/>
        <v>0</v>
      </c>
      <c r="V1298" s="110">
        <f t="shared" si="120"/>
        <v>0</v>
      </c>
      <c r="W1298" s="88"/>
      <c r="X1298" s="111" t="str">
        <f>IF(ISNUMBER(B1298), IF(COUNTIF($B$10:$B1298, B1298)=COUNTIF($B:$B, B1298), "1", "0"), "")</f>
        <v/>
      </c>
      <c r="Y1298" s="112">
        <f t="shared" si="122"/>
        <v>0</v>
      </c>
      <c r="Z1298" s="113" t="str" cm="1">
        <f t="array" ref="Z1298">_xlfn.IFS(S1298="","未応札",S1298&gt;0,"応札")</f>
        <v>未応札</v>
      </c>
      <c r="AA1298" s="113" t="str" cm="1">
        <f t="array" ref="AA1298">_xlfn.IFS(T1298=0,"未約定",T1298=S1298,"約定",T1298&lt;S1298,"一部約定")</f>
        <v>未約定</v>
      </c>
      <c r="AB1298" s="117"/>
      <c r="AC1298" s="114" t="str">
        <f t="shared" si="123"/>
        <v/>
      </c>
      <c r="AD1298" s="115" t="str">
        <f t="shared" si="124"/>
        <v/>
      </c>
      <c r="AE1298" s="116" t="str">
        <f t="shared" si="125"/>
        <v/>
      </c>
    </row>
    <row r="1299" spans="2:31" ht="25.05" customHeight="1">
      <c r="B1299" s="117"/>
      <c r="C1299" s="117" t="s">
        <v>12</v>
      </c>
      <c r="D1299" s="117"/>
      <c r="E1299" s="117"/>
      <c r="F1299" s="117"/>
      <c r="G1299" s="117"/>
      <c r="H1299" s="117"/>
      <c r="I1299" s="117"/>
      <c r="J1299" s="117"/>
      <c r="K1299" s="117"/>
      <c r="L1299" s="117"/>
      <c r="M1299" s="118"/>
      <c r="N1299" s="118"/>
      <c r="O1299" s="118"/>
      <c r="P1299" s="118"/>
      <c r="Q1299" s="119"/>
      <c r="R1299" s="119"/>
      <c r="S1299" s="119"/>
      <c r="T1299" s="119"/>
      <c r="U1299" s="110">
        <f t="shared" si="121"/>
        <v>0</v>
      </c>
      <c r="V1299" s="110">
        <f t="shared" si="120"/>
        <v>0</v>
      </c>
      <c r="W1299" s="88"/>
      <c r="X1299" s="111" t="str">
        <f>IF(ISNUMBER(B1299), IF(COUNTIF($B$10:$B1299, B1299)=COUNTIF($B:$B, B1299), "1", "0"), "")</f>
        <v/>
      </c>
      <c r="Y1299" s="112">
        <f t="shared" si="122"/>
        <v>0</v>
      </c>
      <c r="Z1299" s="113" t="str" cm="1">
        <f t="array" ref="Z1299">_xlfn.IFS(S1299="","未応札",S1299&gt;0,"応札")</f>
        <v>未応札</v>
      </c>
      <c r="AA1299" s="113" t="str" cm="1">
        <f t="array" ref="AA1299">_xlfn.IFS(T1299=0,"未約定",T1299=S1299,"約定",T1299&lt;S1299,"一部約定")</f>
        <v>未約定</v>
      </c>
      <c r="AB1299" s="117"/>
      <c r="AC1299" s="114" t="str">
        <f t="shared" si="123"/>
        <v/>
      </c>
      <c r="AD1299" s="115" t="str">
        <f t="shared" si="124"/>
        <v/>
      </c>
      <c r="AE1299" s="116" t="str">
        <f t="shared" si="125"/>
        <v/>
      </c>
    </row>
    <row r="1300" spans="2:31" ht="25.05" customHeight="1">
      <c r="B1300" s="117"/>
      <c r="C1300" s="117" t="s">
        <v>12</v>
      </c>
      <c r="D1300" s="117"/>
      <c r="E1300" s="117"/>
      <c r="F1300" s="117"/>
      <c r="G1300" s="117"/>
      <c r="H1300" s="117"/>
      <c r="I1300" s="117"/>
      <c r="J1300" s="117"/>
      <c r="K1300" s="117"/>
      <c r="L1300" s="117"/>
      <c r="M1300" s="118"/>
      <c r="N1300" s="118"/>
      <c r="O1300" s="118"/>
      <c r="P1300" s="118"/>
      <c r="Q1300" s="119"/>
      <c r="R1300" s="119"/>
      <c r="S1300" s="119"/>
      <c r="T1300" s="119"/>
      <c r="U1300" s="110">
        <f t="shared" si="121"/>
        <v>0</v>
      </c>
      <c r="V1300" s="110">
        <f t="shared" si="120"/>
        <v>0</v>
      </c>
      <c r="W1300" s="88"/>
      <c r="X1300" s="111" t="str">
        <f>IF(ISNUMBER(B1300), IF(COUNTIF($B$10:$B1300, B1300)=COUNTIF($B:$B, B1300), "1", "0"), "")</f>
        <v/>
      </c>
      <c r="Y1300" s="112">
        <f t="shared" si="122"/>
        <v>0</v>
      </c>
      <c r="Z1300" s="113" t="str" cm="1">
        <f t="array" ref="Z1300">_xlfn.IFS(S1300="","未応札",S1300&gt;0,"応札")</f>
        <v>未応札</v>
      </c>
      <c r="AA1300" s="113" t="str" cm="1">
        <f t="array" ref="AA1300">_xlfn.IFS(T1300=0,"未約定",T1300=S1300,"約定",T1300&lt;S1300,"一部約定")</f>
        <v>未約定</v>
      </c>
      <c r="AB1300" s="117"/>
      <c r="AC1300" s="114" t="str">
        <f t="shared" si="123"/>
        <v/>
      </c>
      <c r="AD1300" s="115" t="str">
        <f t="shared" si="124"/>
        <v/>
      </c>
      <c r="AE1300" s="116" t="str">
        <f t="shared" si="125"/>
        <v/>
      </c>
    </row>
    <row r="1301" spans="2:31" ht="25.05" customHeight="1">
      <c r="B1301" s="117"/>
      <c r="C1301" s="117" t="s">
        <v>12</v>
      </c>
      <c r="D1301" s="117"/>
      <c r="E1301" s="117"/>
      <c r="F1301" s="117"/>
      <c r="G1301" s="117"/>
      <c r="H1301" s="117"/>
      <c r="I1301" s="117"/>
      <c r="J1301" s="117"/>
      <c r="K1301" s="117"/>
      <c r="L1301" s="117"/>
      <c r="M1301" s="118"/>
      <c r="N1301" s="118"/>
      <c r="O1301" s="118"/>
      <c r="P1301" s="118"/>
      <c r="Q1301" s="119"/>
      <c r="R1301" s="119"/>
      <c r="S1301" s="119"/>
      <c r="T1301" s="119"/>
      <c r="U1301" s="110">
        <f t="shared" si="121"/>
        <v>0</v>
      </c>
      <c r="V1301" s="110">
        <f t="shared" si="120"/>
        <v>0</v>
      </c>
      <c r="W1301" s="88"/>
      <c r="X1301" s="111" t="str">
        <f>IF(ISNUMBER(B1301), IF(COUNTIF($B$10:$B1301, B1301)=COUNTIF($B:$B, B1301), "1", "0"), "")</f>
        <v/>
      </c>
      <c r="Y1301" s="112">
        <f t="shared" si="122"/>
        <v>0</v>
      </c>
      <c r="Z1301" s="113" t="str" cm="1">
        <f t="array" ref="Z1301">_xlfn.IFS(S1301="","未応札",S1301&gt;0,"応札")</f>
        <v>未応札</v>
      </c>
      <c r="AA1301" s="113" t="str" cm="1">
        <f t="array" ref="AA1301">_xlfn.IFS(T1301=0,"未約定",T1301=S1301,"約定",T1301&lt;S1301,"一部約定")</f>
        <v>未約定</v>
      </c>
      <c r="AB1301" s="117"/>
      <c r="AC1301" s="114" t="str">
        <f t="shared" si="123"/>
        <v/>
      </c>
      <c r="AD1301" s="115" t="str">
        <f t="shared" si="124"/>
        <v/>
      </c>
      <c r="AE1301" s="116" t="str">
        <f t="shared" si="125"/>
        <v/>
      </c>
    </row>
    <row r="1302" spans="2:31" ht="25.05" customHeight="1">
      <c r="B1302" s="117"/>
      <c r="C1302" s="117" t="s">
        <v>12</v>
      </c>
      <c r="D1302" s="117"/>
      <c r="E1302" s="117"/>
      <c r="F1302" s="117"/>
      <c r="G1302" s="117"/>
      <c r="H1302" s="117"/>
      <c r="I1302" s="117"/>
      <c r="J1302" s="117"/>
      <c r="K1302" s="117"/>
      <c r="L1302" s="117"/>
      <c r="M1302" s="118"/>
      <c r="N1302" s="118"/>
      <c r="O1302" s="118"/>
      <c r="P1302" s="118"/>
      <c r="Q1302" s="119"/>
      <c r="R1302" s="119"/>
      <c r="S1302" s="119"/>
      <c r="T1302" s="119"/>
      <c r="U1302" s="110">
        <f t="shared" si="121"/>
        <v>0</v>
      </c>
      <c r="V1302" s="110">
        <f t="shared" si="120"/>
        <v>0</v>
      </c>
      <c r="W1302" s="88"/>
      <c r="X1302" s="111" t="str">
        <f>IF(ISNUMBER(B1302), IF(COUNTIF($B$10:$B1302, B1302)=COUNTIF($B:$B, B1302), "1", "0"), "")</f>
        <v/>
      </c>
      <c r="Y1302" s="112">
        <f t="shared" si="122"/>
        <v>0</v>
      </c>
      <c r="Z1302" s="113" t="str" cm="1">
        <f t="array" ref="Z1302">_xlfn.IFS(S1302="","未応札",S1302&gt;0,"応札")</f>
        <v>未応札</v>
      </c>
      <c r="AA1302" s="113" t="str" cm="1">
        <f t="array" ref="AA1302">_xlfn.IFS(T1302=0,"未約定",T1302=S1302,"約定",T1302&lt;S1302,"一部約定")</f>
        <v>未約定</v>
      </c>
      <c r="AB1302" s="117"/>
      <c r="AC1302" s="114" t="str">
        <f t="shared" si="123"/>
        <v/>
      </c>
      <c r="AD1302" s="115" t="str">
        <f t="shared" si="124"/>
        <v/>
      </c>
      <c r="AE1302" s="116" t="str">
        <f t="shared" si="125"/>
        <v/>
      </c>
    </row>
    <row r="1303" spans="2:31" ht="25.05" customHeight="1">
      <c r="B1303" s="117"/>
      <c r="C1303" s="117" t="s">
        <v>12</v>
      </c>
      <c r="D1303" s="117"/>
      <c r="E1303" s="117"/>
      <c r="F1303" s="117"/>
      <c r="G1303" s="117"/>
      <c r="H1303" s="117"/>
      <c r="I1303" s="117"/>
      <c r="J1303" s="117"/>
      <c r="K1303" s="117"/>
      <c r="L1303" s="117"/>
      <c r="M1303" s="118"/>
      <c r="N1303" s="118"/>
      <c r="O1303" s="118"/>
      <c r="P1303" s="118"/>
      <c r="Q1303" s="119"/>
      <c r="R1303" s="119"/>
      <c r="S1303" s="119"/>
      <c r="T1303" s="119"/>
      <c r="U1303" s="110">
        <f t="shared" si="121"/>
        <v>0</v>
      </c>
      <c r="V1303" s="110">
        <f t="shared" si="120"/>
        <v>0</v>
      </c>
      <c r="W1303" s="88"/>
      <c r="X1303" s="111" t="str">
        <f>IF(ISNUMBER(B1303), IF(COUNTIF($B$10:$B1303, B1303)=COUNTIF($B:$B, B1303), "1", "0"), "")</f>
        <v/>
      </c>
      <c r="Y1303" s="112">
        <f t="shared" si="122"/>
        <v>0</v>
      </c>
      <c r="Z1303" s="113" t="str" cm="1">
        <f t="array" ref="Z1303">_xlfn.IFS(S1303="","未応札",S1303&gt;0,"応札")</f>
        <v>未応札</v>
      </c>
      <c r="AA1303" s="113" t="str" cm="1">
        <f t="array" ref="AA1303">_xlfn.IFS(T1303=0,"未約定",T1303=S1303,"約定",T1303&lt;S1303,"一部約定")</f>
        <v>未約定</v>
      </c>
      <c r="AB1303" s="117"/>
      <c r="AC1303" s="114" t="str">
        <f t="shared" si="123"/>
        <v/>
      </c>
      <c r="AD1303" s="115" t="str">
        <f t="shared" si="124"/>
        <v/>
      </c>
      <c r="AE1303" s="116" t="str">
        <f t="shared" si="125"/>
        <v/>
      </c>
    </row>
    <row r="1304" spans="2:31" ht="25.05" customHeight="1">
      <c r="B1304" s="117"/>
      <c r="C1304" s="117" t="s">
        <v>12</v>
      </c>
      <c r="D1304" s="117"/>
      <c r="E1304" s="117"/>
      <c r="F1304" s="117"/>
      <c r="G1304" s="117"/>
      <c r="H1304" s="117"/>
      <c r="I1304" s="117"/>
      <c r="J1304" s="117"/>
      <c r="K1304" s="117"/>
      <c r="L1304" s="117"/>
      <c r="M1304" s="118"/>
      <c r="N1304" s="118"/>
      <c r="O1304" s="118"/>
      <c r="P1304" s="118"/>
      <c r="Q1304" s="119"/>
      <c r="R1304" s="119"/>
      <c r="S1304" s="119"/>
      <c r="T1304" s="119"/>
      <c r="U1304" s="110">
        <f t="shared" si="121"/>
        <v>0</v>
      </c>
      <c r="V1304" s="110">
        <f t="shared" si="120"/>
        <v>0</v>
      </c>
      <c r="W1304" s="88"/>
      <c r="X1304" s="111" t="str">
        <f>IF(ISNUMBER(B1304), IF(COUNTIF($B$10:$B1304, B1304)=COUNTIF($B:$B, B1304), "1", "0"), "")</f>
        <v/>
      </c>
      <c r="Y1304" s="112">
        <f t="shared" si="122"/>
        <v>0</v>
      </c>
      <c r="Z1304" s="113" t="str" cm="1">
        <f t="array" ref="Z1304">_xlfn.IFS(S1304="","未応札",S1304&gt;0,"応札")</f>
        <v>未応札</v>
      </c>
      <c r="AA1304" s="113" t="str" cm="1">
        <f t="array" ref="AA1304">_xlfn.IFS(T1304=0,"未約定",T1304=S1304,"約定",T1304&lt;S1304,"一部約定")</f>
        <v>未約定</v>
      </c>
      <c r="AB1304" s="117"/>
      <c r="AC1304" s="114" t="str">
        <f t="shared" si="123"/>
        <v/>
      </c>
      <c r="AD1304" s="115" t="str">
        <f t="shared" si="124"/>
        <v/>
      </c>
      <c r="AE1304" s="116" t="str">
        <f t="shared" si="125"/>
        <v/>
      </c>
    </row>
    <row r="1305" spans="2:31" ht="25.05" customHeight="1">
      <c r="B1305" s="117"/>
      <c r="C1305" s="117" t="s">
        <v>12</v>
      </c>
      <c r="D1305" s="117"/>
      <c r="E1305" s="117"/>
      <c r="F1305" s="117"/>
      <c r="G1305" s="117"/>
      <c r="H1305" s="117"/>
      <c r="I1305" s="117"/>
      <c r="J1305" s="117"/>
      <c r="K1305" s="117"/>
      <c r="L1305" s="117"/>
      <c r="M1305" s="118"/>
      <c r="N1305" s="118"/>
      <c r="O1305" s="118"/>
      <c r="P1305" s="118"/>
      <c r="Q1305" s="119"/>
      <c r="R1305" s="119"/>
      <c r="S1305" s="119"/>
      <c r="T1305" s="119"/>
      <c r="U1305" s="110">
        <f t="shared" si="121"/>
        <v>0</v>
      </c>
      <c r="V1305" s="110">
        <f t="shared" si="120"/>
        <v>0</v>
      </c>
      <c r="W1305" s="88"/>
      <c r="X1305" s="111" t="str">
        <f>IF(ISNUMBER(B1305), IF(COUNTIF($B$10:$B1305, B1305)=COUNTIF($B:$B, B1305), "1", "0"), "")</f>
        <v/>
      </c>
      <c r="Y1305" s="112">
        <f t="shared" si="122"/>
        <v>0</v>
      </c>
      <c r="Z1305" s="113" t="str" cm="1">
        <f t="array" ref="Z1305">_xlfn.IFS(S1305="","未応札",S1305&gt;0,"応札")</f>
        <v>未応札</v>
      </c>
      <c r="AA1305" s="113" t="str" cm="1">
        <f t="array" ref="AA1305">_xlfn.IFS(T1305=0,"未約定",T1305=S1305,"約定",T1305&lt;S1305,"一部約定")</f>
        <v>未約定</v>
      </c>
      <c r="AB1305" s="117"/>
      <c r="AC1305" s="114" t="str">
        <f t="shared" si="123"/>
        <v/>
      </c>
      <c r="AD1305" s="115" t="str">
        <f t="shared" si="124"/>
        <v/>
      </c>
      <c r="AE1305" s="116" t="str">
        <f t="shared" si="125"/>
        <v/>
      </c>
    </row>
    <row r="1306" spans="2:31" ht="25.05" customHeight="1">
      <c r="B1306" s="117"/>
      <c r="C1306" s="117" t="s">
        <v>12</v>
      </c>
      <c r="D1306" s="117"/>
      <c r="E1306" s="117"/>
      <c r="F1306" s="117"/>
      <c r="G1306" s="117"/>
      <c r="H1306" s="117"/>
      <c r="I1306" s="117"/>
      <c r="J1306" s="117"/>
      <c r="K1306" s="117"/>
      <c r="L1306" s="117"/>
      <c r="M1306" s="118"/>
      <c r="N1306" s="118"/>
      <c r="O1306" s="118"/>
      <c r="P1306" s="118"/>
      <c r="Q1306" s="119"/>
      <c r="R1306" s="119"/>
      <c r="S1306" s="119"/>
      <c r="T1306" s="119"/>
      <c r="U1306" s="110">
        <f t="shared" si="121"/>
        <v>0</v>
      </c>
      <c r="V1306" s="110">
        <f t="shared" si="120"/>
        <v>0</v>
      </c>
      <c r="W1306" s="88"/>
      <c r="X1306" s="111" t="str">
        <f>IF(ISNUMBER(B1306), IF(COUNTIF($B$10:$B1306, B1306)=COUNTIF($B:$B, B1306), "1", "0"), "")</f>
        <v/>
      </c>
      <c r="Y1306" s="112">
        <f t="shared" si="122"/>
        <v>0</v>
      </c>
      <c r="Z1306" s="113" t="str" cm="1">
        <f t="array" ref="Z1306">_xlfn.IFS(S1306="","未応札",S1306&gt;0,"応札")</f>
        <v>未応札</v>
      </c>
      <c r="AA1306" s="113" t="str" cm="1">
        <f t="array" ref="AA1306">_xlfn.IFS(T1306=0,"未約定",T1306=S1306,"約定",T1306&lt;S1306,"一部約定")</f>
        <v>未約定</v>
      </c>
      <c r="AB1306" s="117"/>
      <c r="AC1306" s="114" t="str">
        <f t="shared" si="123"/>
        <v/>
      </c>
      <c r="AD1306" s="115" t="str">
        <f t="shared" si="124"/>
        <v/>
      </c>
      <c r="AE1306" s="116" t="str">
        <f t="shared" si="125"/>
        <v/>
      </c>
    </row>
    <row r="1307" spans="2:31" ht="25.05" customHeight="1">
      <c r="B1307" s="117"/>
      <c r="C1307" s="117" t="s">
        <v>12</v>
      </c>
      <c r="D1307" s="117"/>
      <c r="E1307" s="117"/>
      <c r="F1307" s="117"/>
      <c r="G1307" s="117"/>
      <c r="H1307" s="117"/>
      <c r="I1307" s="117"/>
      <c r="J1307" s="117"/>
      <c r="K1307" s="117"/>
      <c r="L1307" s="117"/>
      <c r="M1307" s="118"/>
      <c r="N1307" s="118"/>
      <c r="O1307" s="118"/>
      <c r="P1307" s="118"/>
      <c r="Q1307" s="119"/>
      <c r="R1307" s="119"/>
      <c r="S1307" s="119"/>
      <c r="T1307" s="119"/>
      <c r="U1307" s="110">
        <f t="shared" si="121"/>
        <v>0</v>
      </c>
      <c r="V1307" s="110">
        <f t="shared" si="120"/>
        <v>0</v>
      </c>
      <c r="W1307" s="88"/>
      <c r="X1307" s="111" t="str">
        <f>IF(ISNUMBER(B1307), IF(COUNTIF($B$10:$B1307, B1307)=COUNTIF($B:$B, B1307), "1", "0"), "")</f>
        <v/>
      </c>
      <c r="Y1307" s="112">
        <f t="shared" si="122"/>
        <v>0</v>
      </c>
      <c r="Z1307" s="113" t="str" cm="1">
        <f t="array" ref="Z1307">_xlfn.IFS(S1307="","未応札",S1307&gt;0,"応札")</f>
        <v>未応札</v>
      </c>
      <c r="AA1307" s="113" t="str" cm="1">
        <f t="array" ref="AA1307">_xlfn.IFS(T1307=0,"未約定",T1307=S1307,"約定",T1307&lt;S1307,"一部約定")</f>
        <v>未約定</v>
      </c>
      <c r="AB1307" s="117"/>
      <c r="AC1307" s="114" t="str">
        <f t="shared" si="123"/>
        <v/>
      </c>
      <c r="AD1307" s="115" t="str">
        <f t="shared" si="124"/>
        <v/>
      </c>
      <c r="AE1307" s="116" t="str">
        <f t="shared" si="125"/>
        <v/>
      </c>
    </row>
    <row r="1308" spans="2:31" ht="25.05" customHeight="1">
      <c r="B1308" s="117"/>
      <c r="C1308" s="117" t="s">
        <v>12</v>
      </c>
      <c r="D1308" s="117"/>
      <c r="E1308" s="117"/>
      <c r="F1308" s="117"/>
      <c r="G1308" s="117"/>
      <c r="H1308" s="117"/>
      <c r="I1308" s="117"/>
      <c r="J1308" s="117"/>
      <c r="K1308" s="117"/>
      <c r="L1308" s="117"/>
      <c r="M1308" s="118"/>
      <c r="N1308" s="118"/>
      <c r="O1308" s="118"/>
      <c r="P1308" s="118"/>
      <c r="Q1308" s="119"/>
      <c r="R1308" s="119"/>
      <c r="S1308" s="119"/>
      <c r="T1308" s="119"/>
      <c r="U1308" s="110">
        <f t="shared" si="121"/>
        <v>0</v>
      </c>
      <c r="V1308" s="110">
        <f t="shared" si="120"/>
        <v>0</v>
      </c>
      <c r="W1308" s="88"/>
      <c r="X1308" s="111" t="str">
        <f>IF(ISNUMBER(B1308), IF(COUNTIF($B$10:$B1308, B1308)=COUNTIF($B:$B, B1308), "1", "0"), "")</f>
        <v/>
      </c>
      <c r="Y1308" s="112">
        <f t="shared" si="122"/>
        <v>0</v>
      </c>
      <c r="Z1308" s="113" t="str" cm="1">
        <f t="array" ref="Z1308">_xlfn.IFS(S1308="","未応札",S1308&gt;0,"応札")</f>
        <v>未応札</v>
      </c>
      <c r="AA1308" s="113" t="str" cm="1">
        <f t="array" ref="AA1308">_xlfn.IFS(T1308=0,"未約定",T1308=S1308,"約定",T1308&lt;S1308,"一部約定")</f>
        <v>未約定</v>
      </c>
      <c r="AB1308" s="117"/>
      <c r="AC1308" s="114" t="str">
        <f t="shared" si="123"/>
        <v/>
      </c>
      <c r="AD1308" s="115" t="str">
        <f t="shared" si="124"/>
        <v/>
      </c>
      <c r="AE1308" s="116" t="str">
        <f t="shared" si="125"/>
        <v/>
      </c>
    </row>
    <row r="1309" spans="2:31" ht="25.05" customHeight="1">
      <c r="B1309" s="117"/>
      <c r="C1309" s="117" t="s">
        <v>12</v>
      </c>
      <c r="D1309" s="117"/>
      <c r="E1309" s="117"/>
      <c r="F1309" s="117"/>
      <c r="G1309" s="117"/>
      <c r="H1309" s="117"/>
      <c r="I1309" s="117"/>
      <c r="J1309" s="117"/>
      <c r="K1309" s="117"/>
      <c r="L1309" s="117"/>
      <c r="M1309" s="118"/>
      <c r="N1309" s="118"/>
      <c r="O1309" s="118"/>
      <c r="P1309" s="118"/>
      <c r="Q1309" s="119"/>
      <c r="R1309" s="119"/>
      <c r="S1309" s="119"/>
      <c r="T1309" s="119"/>
      <c r="U1309" s="110">
        <f t="shared" si="121"/>
        <v>0</v>
      </c>
      <c r="V1309" s="110">
        <f t="shared" si="120"/>
        <v>0</v>
      </c>
      <c r="W1309" s="88"/>
      <c r="X1309" s="111" t="str">
        <f>IF(ISNUMBER(B1309), IF(COUNTIF($B$10:$B1309, B1309)=COUNTIF($B:$B, B1309), "1", "0"), "")</f>
        <v/>
      </c>
      <c r="Y1309" s="112">
        <f t="shared" si="122"/>
        <v>0</v>
      </c>
      <c r="Z1309" s="113" t="str" cm="1">
        <f t="array" ref="Z1309">_xlfn.IFS(S1309="","未応札",S1309&gt;0,"応札")</f>
        <v>未応札</v>
      </c>
      <c r="AA1309" s="113" t="str" cm="1">
        <f t="array" ref="AA1309">_xlfn.IFS(T1309=0,"未約定",T1309=S1309,"約定",T1309&lt;S1309,"一部約定")</f>
        <v>未約定</v>
      </c>
      <c r="AB1309" s="117"/>
      <c r="AC1309" s="114" t="str">
        <f t="shared" si="123"/>
        <v/>
      </c>
      <c r="AD1309" s="115" t="str">
        <f t="shared" si="124"/>
        <v/>
      </c>
      <c r="AE1309" s="116" t="str">
        <f t="shared" si="125"/>
        <v/>
      </c>
    </row>
    <row r="1310" spans="2:31" ht="25.05" customHeight="1">
      <c r="B1310" s="117"/>
      <c r="C1310" s="117" t="s">
        <v>12</v>
      </c>
      <c r="D1310" s="117"/>
      <c r="E1310" s="117"/>
      <c r="F1310" s="117"/>
      <c r="G1310" s="117"/>
      <c r="H1310" s="117"/>
      <c r="I1310" s="117"/>
      <c r="J1310" s="117"/>
      <c r="K1310" s="117"/>
      <c r="L1310" s="117"/>
      <c r="M1310" s="118"/>
      <c r="N1310" s="118"/>
      <c r="O1310" s="118"/>
      <c r="P1310" s="118"/>
      <c r="Q1310" s="119"/>
      <c r="R1310" s="119"/>
      <c r="S1310" s="119"/>
      <c r="T1310" s="119"/>
      <c r="U1310" s="110">
        <f t="shared" si="121"/>
        <v>0</v>
      </c>
      <c r="V1310" s="110">
        <f t="shared" si="120"/>
        <v>0</v>
      </c>
      <c r="W1310" s="88"/>
      <c r="X1310" s="111" t="str">
        <f>IF(ISNUMBER(B1310), IF(COUNTIF($B$10:$B1310, B1310)=COUNTIF($B:$B, B1310), "1", "0"), "")</f>
        <v/>
      </c>
      <c r="Y1310" s="112">
        <f t="shared" si="122"/>
        <v>0</v>
      </c>
      <c r="Z1310" s="113" t="str" cm="1">
        <f t="array" ref="Z1310">_xlfn.IFS(S1310="","未応札",S1310&gt;0,"応札")</f>
        <v>未応札</v>
      </c>
      <c r="AA1310" s="113" t="str" cm="1">
        <f t="array" ref="AA1310">_xlfn.IFS(T1310=0,"未約定",T1310=S1310,"約定",T1310&lt;S1310,"一部約定")</f>
        <v>未約定</v>
      </c>
      <c r="AB1310" s="117"/>
      <c r="AC1310" s="114" t="str">
        <f t="shared" si="123"/>
        <v/>
      </c>
      <c r="AD1310" s="115" t="str">
        <f t="shared" si="124"/>
        <v/>
      </c>
      <c r="AE1310" s="116" t="str">
        <f t="shared" si="125"/>
        <v/>
      </c>
    </row>
    <row r="1311" spans="2:31" ht="25.05" customHeight="1">
      <c r="B1311" s="117"/>
      <c r="C1311" s="117" t="s">
        <v>12</v>
      </c>
      <c r="D1311" s="117"/>
      <c r="E1311" s="117"/>
      <c r="F1311" s="117"/>
      <c r="G1311" s="117"/>
      <c r="H1311" s="117"/>
      <c r="I1311" s="117"/>
      <c r="J1311" s="117"/>
      <c r="K1311" s="117"/>
      <c r="L1311" s="117"/>
      <c r="M1311" s="118"/>
      <c r="N1311" s="118"/>
      <c r="O1311" s="118"/>
      <c r="P1311" s="118"/>
      <c r="Q1311" s="119"/>
      <c r="R1311" s="119"/>
      <c r="S1311" s="119"/>
      <c r="T1311" s="119"/>
      <c r="U1311" s="110">
        <f t="shared" si="121"/>
        <v>0</v>
      </c>
      <c r="V1311" s="110">
        <f t="shared" si="120"/>
        <v>0</v>
      </c>
      <c r="W1311" s="88"/>
      <c r="X1311" s="111" t="str">
        <f>IF(ISNUMBER(B1311), IF(COUNTIF($B$10:$B1311, B1311)=COUNTIF($B:$B, B1311), "1", "0"), "")</f>
        <v/>
      </c>
      <c r="Y1311" s="112">
        <f t="shared" si="122"/>
        <v>0</v>
      </c>
      <c r="Z1311" s="113" t="str" cm="1">
        <f t="array" ref="Z1311">_xlfn.IFS(S1311="","未応札",S1311&gt;0,"応札")</f>
        <v>未応札</v>
      </c>
      <c r="AA1311" s="113" t="str" cm="1">
        <f t="array" ref="AA1311">_xlfn.IFS(T1311=0,"未約定",T1311=S1311,"約定",T1311&lt;S1311,"一部約定")</f>
        <v>未約定</v>
      </c>
      <c r="AB1311" s="117"/>
      <c r="AC1311" s="114" t="str">
        <f t="shared" si="123"/>
        <v/>
      </c>
      <c r="AD1311" s="115" t="str">
        <f t="shared" si="124"/>
        <v/>
      </c>
      <c r="AE1311" s="116" t="str">
        <f t="shared" si="125"/>
        <v/>
      </c>
    </row>
    <row r="1312" spans="2:31" ht="25.05" customHeight="1">
      <c r="B1312" s="117"/>
      <c r="C1312" s="117" t="s">
        <v>12</v>
      </c>
      <c r="D1312" s="117"/>
      <c r="E1312" s="117"/>
      <c r="F1312" s="117"/>
      <c r="G1312" s="117"/>
      <c r="H1312" s="117"/>
      <c r="I1312" s="117"/>
      <c r="J1312" s="117"/>
      <c r="K1312" s="117"/>
      <c r="L1312" s="117"/>
      <c r="M1312" s="118"/>
      <c r="N1312" s="118"/>
      <c r="O1312" s="118"/>
      <c r="P1312" s="118"/>
      <c r="Q1312" s="119"/>
      <c r="R1312" s="119"/>
      <c r="S1312" s="119"/>
      <c r="T1312" s="119"/>
      <c r="U1312" s="110">
        <f t="shared" si="121"/>
        <v>0</v>
      </c>
      <c r="V1312" s="110">
        <f t="shared" si="120"/>
        <v>0</v>
      </c>
      <c r="W1312" s="88"/>
      <c r="X1312" s="111" t="str">
        <f>IF(ISNUMBER(B1312), IF(COUNTIF($B$10:$B1312, B1312)=COUNTIF($B:$B, B1312), "1", "0"), "")</f>
        <v/>
      </c>
      <c r="Y1312" s="112">
        <f t="shared" si="122"/>
        <v>0</v>
      </c>
      <c r="Z1312" s="113" t="str" cm="1">
        <f t="array" ref="Z1312">_xlfn.IFS(S1312="","未応札",S1312&gt;0,"応札")</f>
        <v>未応札</v>
      </c>
      <c r="AA1312" s="113" t="str" cm="1">
        <f t="array" ref="AA1312">_xlfn.IFS(T1312=0,"未約定",T1312=S1312,"約定",T1312&lt;S1312,"一部約定")</f>
        <v>未約定</v>
      </c>
      <c r="AB1312" s="117"/>
      <c r="AC1312" s="114" t="str">
        <f t="shared" si="123"/>
        <v/>
      </c>
      <c r="AD1312" s="115" t="str">
        <f t="shared" si="124"/>
        <v/>
      </c>
      <c r="AE1312" s="116" t="str">
        <f t="shared" si="125"/>
        <v/>
      </c>
    </row>
    <row r="1313" spans="2:31" ht="25.05" customHeight="1">
      <c r="B1313" s="117"/>
      <c r="C1313" s="117" t="s">
        <v>12</v>
      </c>
      <c r="D1313" s="117"/>
      <c r="E1313" s="117"/>
      <c r="F1313" s="117"/>
      <c r="G1313" s="117"/>
      <c r="H1313" s="117"/>
      <c r="I1313" s="117"/>
      <c r="J1313" s="117"/>
      <c r="K1313" s="117"/>
      <c r="L1313" s="117"/>
      <c r="M1313" s="118"/>
      <c r="N1313" s="118"/>
      <c r="O1313" s="118"/>
      <c r="P1313" s="118"/>
      <c r="Q1313" s="119"/>
      <c r="R1313" s="119"/>
      <c r="S1313" s="119"/>
      <c r="T1313" s="119"/>
      <c r="U1313" s="110">
        <f t="shared" si="121"/>
        <v>0</v>
      </c>
      <c r="V1313" s="110">
        <f t="shared" si="120"/>
        <v>0</v>
      </c>
      <c r="W1313" s="88"/>
      <c r="X1313" s="111" t="str">
        <f>IF(ISNUMBER(B1313), IF(COUNTIF($B$10:$B1313, B1313)=COUNTIF($B:$B, B1313), "1", "0"), "")</f>
        <v/>
      </c>
      <c r="Y1313" s="112">
        <f t="shared" si="122"/>
        <v>0</v>
      </c>
      <c r="Z1313" s="113" t="str" cm="1">
        <f t="array" ref="Z1313">_xlfn.IFS(S1313="","未応札",S1313&gt;0,"応札")</f>
        <v>未応札</v>
      </c>
      <c r="AA1313" s="113" t="str" cm="1">
        <f t="array" ref="AA1313">_xlfn.IFS(T1313=0,"未約定",T1313=S1313,"約定",T1313&lt;S1313,"一部約定")</f>
        <v>未約定</v>
      </c>
      <c r="AB1313" s="117"/>
      <c r="AC1313" s="114" t="str">
        <f t="shared" si="123"/>
        <v/>
      </c>
      <c r="AD1313" s="115" t="str">
        <f t="shared" si="124"/>
        <v/>
      </c>
      <c r="AE1313" s="116" t="str">
        <f t="shared" si="125"/>
        <v/>
      </c>
    </row>
    <row r="1314" spans="2:31" ht="25.05" customHeight="1">
      <c r="B1314" s="117"/>
      <c r="C1314" s="117" t="s">
        <v>12</v>
      </c>
      <c r="D1314" s="117"/>
      <c r="E1314" s="117"/>
      <c r="F1314" s="117"/>
      <c r="G1314" s="117"/>
      <c r="H1314" s="117"/>
      <c r="I1314" s="117"/>
      <c r="J1314" s="117"/>
      <c r="K1314" s="117"/>
      <c r="L1314" s="117"/>
      <c r="M1314" s="118"/>
      <c r="N1314" s="118"/>
      <c r="O1314" s="118"/>
      <c r="P1314" s="118"/>
      <c r="Q1314" s="119"/>
      <c r="R1314" s="119"/>
      <c r="S1314" s="119"/>
      <c r="T1314" s="119"/>
      <c r="U1314" s="110">
        <f t="shared" si="121"/>
        <v>0</v>
      </c>
      <c r="V1314" s="110">
        <f t="shared" si="120"/>
        <v>0</v>
      </c>
      <c r="W1314" s="88"/>
      <c r="X1314" s="111" t="str">
        <f>IF(ISNUMBER(B1314), IF(COUNTIF($B$10:$B1314, B1314)=COUNTIF($B:$B, B1314), "1", "0"), "")</f>
        <v/>
      </c>
      <c r="Y1314" s="112">
        <f t="shared" si="122"/>
        <v>0</v>
      </c>
      <c r="Z1314" s="113" t="str" cm="1">
        <f t="array" ref="Z1314">_xlfn.IFS(S1314="","未応札",S1314&gt;0,"応札")</f>
        <v>未応札</v>
      </c>
      <c r="AA1314" s="113" t="str" cm="1">
        <f t="array" ref="AA1314">_xlfn.IFS(T1314=0,"未約定",T1314=S1314,"約定",T1314&lt;S1314,"一部約定")</f>
        <v>未約定</v>
      </c>
      <c r="AB1314" s="117"/>
      <c r="AC1314" s="114" t="str">
        <f t="shared" si="123"/>
        <v/>
      </c>
      <c r="AD1314" s="115" t="str">
        <f t="shared" si="124"/>
        <v/>
      </c>
      <c r="AE1314" s="116" t="str">
        <f t="shared" si="125"/>
        <v/>
      </c>
    </row>
    <row r="1315" spans="2:31" ht="25.05" customHeight="1">
      <c r="B1315" s="117"/>
      <c r="C1315" s="117" t="s">
        <v>12</v>
      </c>
      <c r="D1315" s="117"/>
      <c r="E1315" s="117"/>
      <c r="F1315" s="117"/>
      <c r="G1315" s="117"/>
      <c r="H1315" s="117"/>
      <c r="I1315" s="117"/>
      <c r="J1315" s="117"/>
      <c r="K1315" s="117"/>
      <c r="L1315" s="117"/>
      <c r="M1315" s="118"/>
      <c r="N1315" s="118"/>
      <c r="O1315" s="118"/>
      <c r="P1315" s="118"/>
      <c r="Q1315" s="119"/>
      <c r="R1315" s="119"/>
      <c r="S1315" s="119"/>
      <c r="T1315" s="119"/>
      <c r="U1315" s="110">
        <f t="shared" si="121"/>
        <v>0</v>
      </c>
      <c r="V1315" s="110">
        <f t="shared" si="120"/>
        <v>0</v>
      </c>
      <c r="W1315" s="88"/>
      <c r="X1315" s="111" t="str">
        <f>IF(ISNUMBER(B1315), IF(COUNTIF($B$10:$B1315, B1315)=COUNTIF($B:$B, B1315), "1", "0"), "")</f>
        <v/>
      </c>
      <c r="Y1315" s="112">
        <f t="shared" si="122"/>
        <v>0</v>
      </c>
      <c r="Z1315" s="113" t="str" cm="1">
        <f t="array" ref="Z1315">_xlfn.IFS(S1315="","未応札",S1315&gt;0,"応札")</f>
        <v>未応札</v>
      </c>
      <c r="AA1315" s="113" t="str" cm="1">
        <f t="array" ref="AA1315">_xlfn.IFS(T1315=0,"未約定",T1315=S1315,"約定",T1315&lt;S1315,"一部約定")</f>
        <v>未約定</v>
      </c>
      <c r="AB1315" s="117"/>
      <c r="AC1315" s="114" t="str">
        <f t="shared" si="123"/>
        <v/>
      </c>
      <c r="AD1315" s="115" t="str">
        <f t="shared" si="124"/>
        <v/>
      </c>
      <c r="AE1315" s="116" t="str">
        <f t="shared" si="125"/>
        <v/>
      </c>
    </row>
    <row r="1316" spans="2:31" ht="25.05" customHeight="1">
      <c r="B1316" s="117"/>
      <c r="C1316" s="117" t="s">
        <v>12</v>
      </c>
      <c r="D1316" s="117"/>
      <c r="E1316" s="117"/>
      <c r="F1316" s="117"/>
      <c r="G1316" s="117"/>
      <c r="H1316" s="117"/>
      <c r="I1316" s="117"/>
      <c r="J1316" s="117"/>
      <c r="K1316" s="117"/>
      <c r="L1316" s="117"/>
      <c r="M1316" s="118"/>
      <c r="N1316" s="118"/>
      <c r="O1316" s="118"/>
      <c r="P1316" s="118"/>
      <c r="Q1316" s="119"/>
      <c r="R1316" s="119"/>
      <c r="S1316" s="119"/>
      <c r="T1316" s="119"/>
      <c r="U1316" s="110">
        <f t="shared" si="121"/>
        <v>0</v>
      </c>
      <c r="V1316" s="110">
        <f t="shared" si="120"/>
        <v>0</v>
      </c>
      <c r="W1316" s="88"/>
      <c r="X1316" s="111" t="str">
        <f>IF(ISNUMBER(B1316), IF(COUNTIF($B$10:$B1316, B1316)=COUNTIF($B:$B, B1316), "1", "0"), "")</f>
        <v/>
      </c>
      <c r="Y1316" s="112">
        <f t="shared" si="122"/>
        <v>0</v>
      </c>
      <c r="Z1316" s="113" t="str" cm="1">
        <f t="array" ref="Z1316">_xlfn.IFS(S1316="","未応札",S1316&gt;0,"応札")</f>
        <v>未応札</v>
      </c>
      <c r="AA1316" s="113" t="str" cm="1">
        <f t="array" ref="AA1316">_xlfn.IFS(T1316=0,"未約定",T1316=S1316,"約定",T1316&lt;S1316,"一部約定")</f>
        <v>未約定</v>
      </c>
      <c r="AB1316" s="117"/>
      <c r="AC1316" s="114" t="str">
        <f t="shared" si="123"/>
        <v/>
      </c>
      <c r="AD1316" s="115" t="str">
        <f t="shared" si="124"/>
        <v/>
      </c>
      <c r="AE1316" s="116" t="str">
        <f t="shared" si="125"/>
        <v/>
      </c>
    </row>
    <row r="1317" spans="2:31" ht="25.05" customHeight="1">
      <c r="B1317" s="117"/>
      <c r="C1317" s="117" t="s">
        <v>12</v>
      </c>
      <c r="D1317" s="117"/>
      <c r="E1317" s="117"/>
      <c r="F1317" s="117"/>
      <c r="G1317" s="117"/>
      <c r="H1317" s="117"/>
      <c r="I1317" s="117"/>
      <c r="J1317" s="117"/>
      <c r="K1317" s="117"/>
      <c r="L1317" s="117"/>
      <c r="M1317" s="118"/>
      <c r="N1317" s="118"/>
      <c r="O1317" s="118"/>
      <c r="P1317" s="118"/>
      <c r="Q1317" s="119"/>
      <c r="R1317" s="119"/>
      <c r="S1317" s="119"/>
      <c r="T1317" s="119"/>
      <c r="U1317" s="110">
        <f t="shared" si="121"/>
        <v>0</v>
      </c>
      <c r="V1317" s="110">
        <f t="shared" si="120"/>
        <v>0</v>
      </c>
      <c r="W1317" s="88"/>
      <c r="X1317" s="111" t="str">
        <f>IF(ISNUMBER(B1317), IF(COUNTIF($B$10:$B1317, B1317)=COUNTIF($B:$B, B1317), "1", "0"), "")</f>
        <v/>
      </c>
      <c r="Y1317" s="112">
        <f t="shared" si="122"/>
        <v>0</v>
      </c>
      <c r="Z1317" s="113" t="str" cm="1">
        <f t="array" ref="Z1317">_xlfn.IFS(S1317="","未応札",S1317&gt;0,"応札")</f>
        <v>未応札</v>
      </c>
      <c r="AA1317" s="113" t="str" cm="1">
        <f t="array" ref="AA1317">_xlfn.IFS(T1317=0,"未約定",T1317=S1317,"約定",T1317&lt;S1317,"一部約定")</f>
        <v>未約定</v>
      </c>
      <c r="AB1317" s="117"/>
      <c r="AC1317" s="114" t="str">
        <f t="shared" si="123"/>
        <v/>
      </c>
      <c r="AD1317" s="115" t="str">
        <f t="shared" si="124"/>
        <v/>
      </c>
      <c r="AE1317" s="116" t="str">
        <f t="shared" si="125"/>
        <v/>
      </c>
    </row>
    <row r="1318" spans="2:31" ht="25.05" customHeight="1">
      <c r="B1318" s="117"/>
      <c r="C1318" s="117" t="s">
        <v>12</v>
      </c>
      <c r="D1318" s="117"/>
      <c r="E1318" s="117"/>
      <c r="F1318" s="117"/>
      <c r="G1318" s="117"/>
      <c r="H1318" s="117"/>
      <c r="I1318" s="117"/>
      <c r="J1318" s="117"/>
      <c r="K1318" s="117"/>
      <c r="L1318" s="117"/>
      <c r="M1318" s="118"/>
      <c r="N1318" s="118"/>
      <c r="O1318" s="118"/>
      <c r="P1318" s="118"/>
      <c r="Q1318" s="119"/>
      <c r="R1318" s="119"/>
      <c r="S1318" s="119"/>
      <c r="T1318" s="119"/>
      <c r="U1318" s="110">
        <f t="shared" si="121"/>
        <v>0</v>
      </c>
      <c r="V1318" s="110">
        <f t="shared" si="120"/>
        <v>0</v>
      </c>
      <c r="W1318" s="88"/>
      <c r="X1318" s="111" t="str">
        <f>IF(ISNUMBER(B1318), IF(COUNTIF($B$10:$B1318, B1318)=COUNTIF($B:$B, B1318), "1", "0"), "")</f>
        <v/>
      </c>
      <c r="Y1318" s="112">
        <f t="shared" si="122"/>
        <v>0</v>
      </c>
      <c r="Z1318" s="113" t="str" cm="1">
        <f t="array" ref="Z1318">_xlfn.IFS(S1318="","未応札",S1318&gt;0,"応札")</f>
        <v>未応札</v>
      </c>
      <c r="AA1318" s="113" t="str" cm="1">
        <f t="array" ref="AA1318">_xlfn.IFS(T1318=0,"未約定",T1318=S1318,"約定",T1318&lt;S1318,"一部約定")</f>
        <v>未約定</v>
      </c>
      <c r="AB1318" s="117"/>
      <c r="AC1318" s="114" t="str">
        <f t="shared" si="123"/>
        <v/>
      </c>
      <c r="AD1318" s="115" t="str">
        <f t="shared" si="124"/>
        <v/>
      </c>
      <c r="AE1318" s="116" t="str">
        <f t="shared" si="125"/>
        <v/>
      </c>
    </row>
    <row r="1319" spans="2:31" ht="25.05" customHeight="1">
      <c r="B1319" s="117"/>
      <c r="C1319" s="117" t="s">
        <v>12</v>
      </c>
      <c r="D1319" s="117"/>
      <c r="E1319" s="117"/>
      <c r="F1319" s="117"/>
      <c r="G1319" s="117"/>
      <c r="H1319" s="117"/>
      <c r="I1319" s="117"/>
      <c r="J1319" s="117"/>
      <c r="K1319" s="117"/>
      <c r="L1319" s="117"/>
      <c r="M1319" s="118"/>
      <c r="N1319" s="118"/>
      <c r="O1319" s="118"/>
      <c r="P1319" s="118"/>
      <c r="Q1319" s="119"/>
      <c r="R1319" s="119"/>
      <c r="S1319" s="119"/>
      <c r="T1319" s="119"/>
      <c r="U1319" s="110">
        <f t="shared" si="121"/>
        <v>0</v>
      </c>
      <c r="V1319" s="110">
        <f t="shared" si="120"/>
        <v>0</v>
      </c>
      <c r="W1319" s="88"/>
      <c r="X1319" s="111" t="str">
        <f>IF(ISNUMBER(B1319), IF(COUNTIF($B$10:$B1319, B1319)=COUNTIF($B:$B, B1319), "1", "0"), "")</f>
        <v/>
      </c>
      <c r="Y1319" s="112">
        <f t="shared" si="122"/>
        <v>0</v>
      </c>
      <c r="Z1319" s="113" t="str" cm="1">
        <f t="array" ref="Z1319">_xlfn.IFS(S1319="","未応札",S1319&gt;0,"応札")</f>
        <v>未応札</v>
      </c>
      <c r="AA1319" s="113" t="str" cm="1">
        <f t="array" ref="AA1319">_xlfn.IFS(T1319=0,"未約定",T1319=S1319,"約定",T1319&lt;S1319,"一部約定")</f>
        <v>未約定</v>
      </c>
      <c r="AB1319" s="117"/>
      <c r="AC1319" s="114" t="str">
        <f t="shared" si="123"/>
        <v/>
      </c>
      <c r="AD1319" s="115" t="str">
        <f t="shared" si="124"/>
        <v/>
      </c>
      <c r="AE1319" s="116" t="str">
        <f t="shared" si="125"/>
        <v/>
      </c>
    </row>
    <row r="1320" spans="2:31" ht="25.05" customHeight="1">
      <c r="B1320" s="117"/>
      <c r="C1320" s="117" t="s">
        <v>12</v>
      </c>
      <c r="D1320" s="117"/>
      <c r="E1320" s="117"/>
      <c r="F1320" s="117"/>
      <c r="G1320" s="117"/>
      <c r="H1320" s="117"/>
      <c r="I1320" s="117"/>
      <c r="J1320" s="117"/>
      <c r="K1320" s="117"/>
      <c r="L1320" s="117"/>
      <c r="M1320" s="118"/>
      <c r="N1320" s="118"/>
      <c r="O1320" s="118"/>
      <c r="P1320" s="118"/>
      <c r="Q1320" s="119"/>
      <c r="R1320" s="119"/>
      <c r="S1320" s="119"/>
      <c r="T1320" s="119"/>
      <c r="U1320" s="110">
        <f t="shared" si="121"/>
        <v>0</v>
      </c>
      <c r="V1320" s="110">
        <f t="shared" si="120"/>
        <v>0</v>
      </c>
      <c r="W1320" s="88"/>
      <c r="X1320" s="111" t="str">
        <f>IF(ISNUMBER(B1320), IF(COUNTIF($B$10:$B1320, B1320)=COUNTIF($B:$B, B1320), "1", "0"), "")</f>
        <v/>
      </c>
      <c r="Y1320" s="112">
        <f t="shared" si="122"/>
        <v>0</v>
      </c>
      <c r="Z1320" s="113" t="str" cm="1">
        <f t="array" ref="Z1320">_xlfn.IFS(S1320="","未応札",S1320&gt;0,"応札")</f>
        <v>未応札</v>
      </c>
      <c r="AA1320" s="113" t="str" cm="1">
        <f t="array" ref="AA1320">_xlfn.IFS(T1320=0,"未約定",T1320=S1320,"約定",T1320&lt;S1320,"一部約定")</f>
        <v>未約定</v>
      </c>
      <c r="AB1320" s="117"/>
      <c r="AC1320" s="114" t="str">
        <f t="shared" si="123"/>
        <v/>
      </c>
      <c r="AD1320" s="115" t="str">
        <f t="shared" si="124"/>
        <v/>
      </c>
      <c r="AE1320" s="116" t="str">
        <f t="shared" si="125"/>
        <v/>
      </c>
    </row>
    <row r="1321" spans="2:31" ht="25.05" customHeight="1">
      <c r="B1321" s="117"/>
      <c r="C1321" s="117" t="s">
        <v>12</v>
      </c>
      <c r="D1321" s="117"/>
      <c r="E1321" s="117"/>
      <c r="F1321" s="117"/>
      <c r="G1321" s="117"/>
      <c r="H1321" s="117"/>
      <c r="I1321" s="117"/>
      <c r="J1321" s="117"/>
      <c r="K1321" s="117"/>
      <c r="L1321" s="117"/>
      <c r="M1321" s="118"/>
      <c r="N1321" s="118"/>
      <c r="O1321" s="118"/>
      <c r="P1321" s="118"/>
      <c r="Q1321" s="119"/>
      <c r="R1321" s="119"/>
      <c r="S1321" s="119"/>
      <c r="T1321" s="119"/>
      <c r="U1321" s="110">
        <f t="shared" si="121"/>
        <v>0</v>
      </c>
      <c r="V1321" s="110">
        <f t="shared" si="120"/>
        <v>0</v>
      </c>
      <c r="W1321" s="88"/>
      <c r="X1321" s="111" t="str">
        <f>IF(ISNUMBER(B1321), IF(COUNTIF($B$10:$B1321, B1321)=COUNTIF($B:$B, B1321), "1", "0"), "")</f>
        <v/>
      </c>
      <c r="Y1321" s="112">
        <f t="shared" si="122"/>
        <v>0</v>
      </c>
      <c r="Z1321" s="113" t="str" cm="1">
        <f t="array" ref="Z1321">_xlfn.IFS(S1321="","未応札",S1321&gt;0,"応札")</f>
        <v>未応札</v>
      </c>
      <c r="AA1321" s="113" t="str" cm="1">
        <f t="array" ref="AA1321">_xlfn.IFS(T1321=0,"未約定",T1321=S1321,"約定",T1321&lt;S1321,"一部約定")</f>
        <v>未約定</v>
      </c>
      <c r="AB1321" s="117"/>
      <c r="AC1321" s="114" t="str">
        <f t="shared" si="123"/>
        <v/>
      </c>
      <c r="AD1321" s="115" t="str">
        <f t="shared" si="124"/>
        <v/>
      </c>
      <c r="AE1321" s="116" t="str">
        <f t="shared" si="125"/>
        <v/>
      </c>
    </row>
    <row r="1322" spans="2:31" ht="25.05" customHeight="1">
      <c r="B1322" s="117"/>
      <c r="C1322" s="117" t="s">
        <v>12</v>
      </c>
      <c r="D1322" s="117"/>
      <c r="E1322" s="117"/>
      <c r="F1322" s="117"/>
      <c r="G1322" s="117"/>
      <c r="H1322" s="117"/>
      <c r="I1322" s="117"/>
      <c r="J1322" s="117"/>
      <c r="K1322" s="117"/>
      <c r="L1322" s="117"/>
      <c r="M1322" s="118"/>
      <c r="N1322" s="118"/>
      <c r="O1322" s="118"/>
      <c r="P1322" s="118"/>
      <c r="Q1322" s="119"/>
      <c r="R1322" s="119"/>
      <c r="S1322" s="119"/>
      <c r="T1322" s="119"/>
      <c r="U1322" s="110">
        <f t="shared" si="121"/>
        <v>0</v>
      </c>
      <c r="V1322" s="110">
        <f t="shared" si="120"/>
        <v>0</v>
      </c>
      <c r="W1322" s="88"/>
      <c r="X1322" s="111" t="str">
        <f>IF(ISNUMBER(B1322), IF(COUNTIF($B$10:$B1322, B1322)=COUNTIF($B:$B, B1322), "1", "0"), "")</f>
        <v/>
      </c>
      <c r="Y1322" s="112">
        <f t="shared" si="122"/>
        <v>0</v>
      </c>
      <c r="Z1322" s="113" t="str" cm="1">
        <f t="array" ref="Z1322">_xlfn.IFS(S1322="","未応札",S1322&gt;0,"応札")</f>
        <v>未応札</v>
      </c>
      <c r="AA1322" s="113" t="str" cm="1">
        <f t="array" ref="AA1322">_xlfn.IFS(T1322=0,"未約定",T1322=S1322,"約定",T1322&lt;S1322,"一部約定")</f>
        <v>未約定</v>
      </c>
      <c r="AB1322" s="117"/>
      <c r="AC1322" s="114" t="str">
        <f t="shared" si="123"/>
        <v/>
      </c>
      <c r="AD1322" s="115" t="str">
        <f t="shared" si="124"/>
        <v/>
      </c>
      <c r="AE1322" s="116" t="str">
        <f t="shared" si="125"/>
        <v/>
      </c>
    </row>
    <row r="1323" spans="2:31" ht="25.05" customHeight="1">
      <c r="B1323" s="117"/>
      <c r="C1323" s="117" t="s">
        <v>12</v>
      </c>
      <c r="D1323" s="117"/>
      <c r="E1323" s="117"/>
      <c r="F1323" s="117"/>
      <c r="G1323" s="117"/>
      <c r="H1323" s="117"/>
      <c r="I1323" s="117"/>
      <c r="J1323" s="117"/>
      <c r="K1323" s="117"/>
      <c r="L1323" s="117"/>
      <c r="M1323" s="118"/>
      <c r="N1323" s="118"/>
      <c r="O1323" s="118"/>
      <c r="P1323" s="118"/>
      <c r="Q1323" s="119"/>
      <c r="R1323" s="119"/>
      <c r="S1323" s="119"/>
      <c r="T1323" s="119"/>
      <c r="U1323" s="110">
        <f t="shared" si="121"/>
        <v>0</v>
      </c>
      <c r="V1323" s="110">
        <f t="shared" si="120"/>
        <v>0</v>
      </c>
      <c r="W1323" s="88"/>
      <c r="X1323" s="111" t="str">
        <f>IF(ISNUMBER(B1323), IF(COUNTIF($B$10:$B1323, B1323)=COUNTIF($B:$B, B1323), "1", "0"), "")</f>
        <v/>
      </c>
      <c r="Y1323" s="112">
        <f t="shared" si="122"/>
        <v>0</v>
      </c>
      <c r="Z1323" s="113" t="str" cm="1">
        <f t="array" ref="Z1323">_xlfn.IFS(S1323="","未応札",S1323&gt;0,"応札")</f>
        <v>未応札</v>
      </c>
      <c r="AA1323" s="113" t="str" cm="1">
        <f t="array" ref="AA1323">_xlfn.IFS(T1323=0,"未約定",T1323=S1323,"約定",T1323&lt;S1323,"一部約定")</f>
        <v>未約定</v>
      </c>
      <c r="AB1323" s="117"/>
      <c r="AC1323" s="114" t="str">
        <f t="shared" si="123"/>
        <v/>
      </c>
      <c r="AD1323" s="115" t="str">
        <f t="shared" si="124"/>
        <v/>
      </c>
      <c r="AE1323" s="116" t="str">
        <f t="shared" si="125"/>
        <v/>
      </c>
    </row>
    <row r="1324" spans="2:31" ht="25.05" customHeight="1">
      <c r="B1324" s="117"/>
      <c r="C1324" s="117" t="s">
        <v>12</v>
      </c>
      <c r="D1324" s="117"/>
      <c r="E1324" s="117"/>
      <c r="F1324" s="117"/>
      <c r="G1324" s="117"/>
      <c r="H1324" s="117"/>
      <c r="I1324" s="117"/>
      <c r="J1324" s="117"/>
      <c r="K1324" s="117"/>
      <c r="L1324" s="117"/>
      <c r="M1324" s="118"/>
      <c r="N1324" s="118"/>
      <c r="O1324" s="118"/>
      <c r="P1324" s="118"/>
      <c r="Q1324" s="119"/>
      <c r="R1324" s="119"/>
      <c r="S1324" s="119"/>
      <c r="T1324" s="119"/>
      <c r="U1324" s="110">
        <f t="shared" si="121"/>
        <v>0</v>
      </c>
      <c r="V1324" s="110">
        <f t="shared" si="120"/>
        <v>0</v>
      </c>
      <c r="W1324" s="88"/>
      <c r="X1324" s="111" t="str">
        <f>IF(ISNUMBER(B1324), IF(COUNTIF($B$10:$B1324, B1324)=COUNTIF($B:$B, B1324), "1", "0"), "")</f>
        <v/>
      </c>
      <c r="Y1324" s="112">
        <f t="shared" si="122"/>
        <v>0</v>
      </c>
      <c r="Z1324" s="113" t="str" cm="1">
        <f t="array" ref="Z1324">_xlfn.IFS(S1324="","未応札",S1324&gt;0,"応札")</f>
        <v>未応札</v>
      </c>
      <c r="AA1324" s="113" t="str" cm="1">
        <f t="array" ref="AA1324">_xlfn.IFS(T1324=0,"未約定",T1324=S1324,"約定",T1324&lt;S1324,"一部約定")</f>
        <v>未約定</v>
      </c>
      <c r="AB1324" s="117"/>
      <c r="AC1324" s="114" t="str">
        <f t="shared" si="123"/>
        <v/>
      </c>
      <c r="AD1324" s="115" t="str">
        <f t="shared" si="124"/>
        <v/>
      </c>
      <c r="AE1324" s="116" t="str">
        <f t="shared" si="125"/>
        <v/>
      </c>
    </row>
    <row r="1325" spans="2:31" ht="25.05" customHeight="1">
      <c r="B1325" s="117"/>
      <c r="C1325" s="117" t="s">
        <v>12</v>
      </c>
      <c r="D1325" s="117"/>
      <c r="E1325" s="117"/>
      <c r="F1325" s="117"/>
      <c r="G1325" s="117"/>
      <c r="H1325" s="117"/>
      <c r="I1325" s="117"/>
      <c r="J1325" s="117"/>
      <c r="K1325" s="117"/>
      <c r="L1325" s="117"/>
      <c r="M1325" s="118"/>
      <c r="N1325" s="118"/>
      <c r="O1325" s="118"/>
      <c r="P1325" s="118"/>
      <c r="Q1325" s="119"/>
      <c r="R1325" s="119"/>
      <c r="S1325" s="119"/>
      <c r="T1325" s="119"/>
      <c r="U1325" s="110">
        <f t="shared" si="121"/>
        <v>0</v>
      </c>
      <c r="V1325" s="110">
        <f t="shared" si="120"/>
        <v>0</v>
      </c>
      <c r="W1325" s="88"/>
      <c r="X1325" s="111" t="str">
        <f>IF(ISNUMBER(B1325), IF(COUNTIF($B$10:$B1325, B1325)=COUNTIF($B:$B, B1325), "1", "0"), "")</f>
        <v/>
      </c>
      <c r="Y1325" s="112">
        <f t="shared" si="122"/>
        <v>0</v>
      </c>
      <c r="Z1325" s="113" t="str" cm="1">
        <f t="array" ref="Z1325">_xlfn.IFS(S1325="","未応札",S1325&gt;0,"応札")</f>
        <v>未応札</v>
      </c>
      <c r="AA1325" s="113" t="str" cm="1">
        <f t="array" ref="AA1325">_xlfn.IFS(T1325=0,"未約定",T1325=S1325,"約定",T1325&lt;S1325,"一部約定")</f>
        <v>未約定</v>
      </c>
      <c r="AB1325" s="117"/>
      <c r="AC1325" s="114" t="str">
        <f t="shared" si="123"/>
        <v/>
      </c>
      <c r="AD1325" s="115" t="str">
        <f t="shared" si="124"/>
        <v/>
      </c>
      <c r="AE1325" s="116" t="str">
        <f t="shared" si="125"/>
        <v/>
      </c>
    </row>
    <row r="1326" spans="2:31" ht="25.05" customHeight="1">
      <c r="B1326" s="117"/>
      <c r="C1326" s="117" t="s">
        <v>12</v>
      </c>
      <c r="D1326" s="117"/>
      <c r="E1326" s="117"/>
      <c r="F1326" s="117"/>
      <c r="G1326" s="117"/>
      <c r="H1326" s="117"/>
      <c r="I1326" s="117"/>
      <c r="J1326" s="117"/>
      <c r="K1326" s="117"/>
      <c r="L1326" s="117"/>
      <c r="M1326" s="118"/>
      <c r="N1326" s="118"/>
      <c r="O1326" s="118"/>
      <c r="P1326" s="118"/>
      <c r="Q1326" s="119"/>
      <c r="R1326" s="119"/>
      <c r="S1326" s="119"/>
      <c r="T1326" s="119"/>
      <c r="U1326" s="110">
        <f t="shared" si="121"/>
        <v>0</v>
      </c>
      <c r="V1326" s="110">
        <f t="shared" si="120"/>
        <v>0</v>
      </c>
      <c r="W1326" s="88"/>
      <c r="X1326" s="111" t="str">
        <f>IF(ISNUMBER(B1326), IF(COUNTIF($B$10:$B1326, B1326)=COUNTIF($B:$B, B1326), "1", "0"), "")</f>
        <v/>
      </c>
      <c r="Y1326" s="112">
        <f t="shared" si="122"/>
        <v>0</v>
      </c>
      <c r="Z1326" s="113" t="str" cm="1">
        <f t="array" ref="Z1326">_xlfn.IFS(S1326="","未応札",S1326&gt;0,"応札")</f>
        <v>未応札</v>
      </c>
      <c r="AA1326" s="113" t="str" cm="1">
        <f t="array" ref="AA1326">_xlfn.IFS(T1326=0,"未約定",T1326=S1326,"約定",T1326&lt;S1326,"一部約定")</f>
        <v>未約定</v>
      </c>
      <c r="AB1326" s="117"/>
      <c r="AC1326" s="114" t="str">
        <f t="shared" si="123"/>
        <v/>
      </c>
      <c r="AD1326" s="115" t="str">
        <f t="shared" si="124"/>
        <v/>
      </c>
      <c r="AE1326" s="116" t="str">
        <f t="shared" si="125"/>
        <v/>
      </c>
    </row>
    <row r="1327" spans="2:31" ht="25.05" customHeight="1">
      <c r="B1327" s="117"/>
      <c r="C1327" s="117" t="s">
        <v>12</v>
      </c>
      <c r="D1327" s="117"/>
      <c r="E1327" s="117"/>
      <c r="F1327" s="117"/>
      <c r="G1327" s="117"/>
      <c r="H1327" s="117"/>
      <c r="I1327" s="117"/>
      <c r="J1327" s="117"/>
      <c r="K1327" s="117"/>
      <c r="L1327" s="117"/>
      <c r="M1327" s="118"/>
      <c r="N1327" s="118"/>
      <c r="O1327" s="118"/>
      <c r="P1327" s="118"/>
      <c r="Q1327" s="119"/>
      <c r="R1327" s="119"/>
      <c r="S1327" s="119"/>
      <c r="T1327" s="119"/>
      <c r="U1327" s="110">
        <f t="shared" si="121"/>
        <v>0</v>
      </c>
      <c r="V1327" s="110">
        <f t="shared" si="120"/>
        <v>0</v>
      </c>
      <c r="W1327" s="88"/>
      <c r="X1327" s="111" t="str">
        <f>IF(ISNUMBER(B1327), IF(COUNTIF($B$10:$B1327, B1327)=COUNTIF($B:$B, B1327), "1", "0"), "")</f>
        <v/>
      </c>
      <c r="Y1327" s="112">
        <f t="shared" si="122"/>
        <v>0</v>
      </c>
      <c r="Z1327" s="113" t="str" cm="1">
        <f t="array" ref="Z1327">_xlfn.IFS(S1327="","未応札",S1327&gt;0,"応札")</f>
        <v>未応札</v>
      </c>
      <c r="AA1327" s="113" t="str" cm="1">
        <f t="array" ref="AA1327">_xlfn.IFS(T1327=0,"未約定",T1327=S1327,"約定",T1327&lt;S1327,"一部約定")</f>
        <v>未約定</v>
      </c>
      <c r="AB1327" s="117"/>
      <c r="AC1327" s="114" t="str">
        <f t="shared" si="123"/>
        <v/>
      </c>
      <c r="AD1327" s="115" t="str">
        <f t="shared" si="124"/>
        <v/>
      </c>
      <c r="AE1327" s="116" t="str">
        <f t="shared" si="125"/>
        <v/>
      </c>
    </row>
    <row r="1328" spans="2:31" ht="25.05" customHeight="1">
      <c r="B1328" s="117"/>
      <c r="C1328" s="117" t="s">
        <v>12</v>
      </c>
      <c r="D1328" s="117"/>
      <c r="E1328" s="117"/>
      <c r="F1328" s="117"/>
      <c r="G1328" s="117"/>
      <c r="H1328" s="117"/>
      <c r="I1328" s="117"/>
      <c r="J1328" s="117"/>
      <c r="K1328" s="117"/>
      <c r="L1328" s="117"/>
      <c r="M1328" s="118"/>
      <c r="N1328" s="118"/>
      <c r="O1328" s="118"/>
      <c r="P1328" s="118"/>
      <c r="Q1328" s="119"/>
      <c r="R1328" s="119"/>
      <c r="S1328" s="119"/>
      <c r="T1328" s="119"/>
      <c r="U1328" s="110">
        <f t="shared" si="121"/>
        <v>0</v>
      </c>
      <c r="V1328" s="110">
        <f t="shared" si="120"/>
        <v>0</v>
      </c>
      <c r="W1328" s="88"/>
      <c r="X1328" s="111" t="str">
        <f>IF(ISNUMBER(B1328), IF(COUNTIF($B$10:$B1328, B1328)=COUNTIF($B:$B, B1328), "1", "0"), "")</f>
        <v/>
      </c>
      <c r="Y1328" s="112">
        <f t="shared" si="122"/>
        <v>0</v>
      </c>
      <c r="Z1328" s="113" t="str" cm="1">
        <f t="array" ref="Z1328">_xlfn.IFS(S1328="","未応札",S1328&gt;0,"応札")</f>
        <v>未応札</v>
      </c>
      <c r="AA1328" s="113" t="str" cm="1">
        <f t="array" ref="AA1328">_xlfn.IFS(T1328=0,"未約定",T1328=S1328,"約定",T1328&lt;S1328,"一部約定")</f>
        <v>未約定</v>
      </c>
      <c r="AB1328" s="117"/>
      <c r="AC1328" s="114" t="str">
        <f t="shared" si="123"/>
        <v/>
      </c>
      <c r="AD1328" s="115" t="str">
        <f t="shared" si="124"/>
        <v/>
      </c>
      <c r="AE1328" s="116" t="str">
        <f t="shared" si="125"/>
        <v/>
      </c>
    </row>
    <row r="1329" spans="2:31" ht="25.05" customHeight="1">
      <c r="B1329" s="117"/>
      <c r="C1329" s="117" t="s">
        <v>12</v>
      </c>
      <c r="D1329" s="117"/>
      <c r="E1329" s="117"/>
      <c r="F1329" s="117"/>
      <c r="G1329" s="117"/>
      <c r="H1329" s="117"/>
      <c r="I1329" s="117"/>
      <c r="J1329" s="117"/>
      <c r="K1329" s="117"/>
      <c r="L1329" s="117"/>
      <c r="M1329" s="118"/>
      <c r="N1329" s="118"/>
      <c r="O1329" s="118"/>
      <c r="P1329" s="118"/>
      <c r="Q1329" s="119"/>
      <c r="R1329" s="119"/>
      <c r="S1329" s="119"/>
      <c r="T1329" s="119"/>
      <c r="U1329" s="110">
        <f t="shared" si="121"/>
        <v>0</v>
      </c>
      <c r="V1329" s="110">
        <f t="shared" si="120"/>
        <v>0</v>
      </c>
      <c r="W1329" s="88"/>
      <c r="X1329" s="111" t="str">
        <f>IF(ISNUMBER(B1329), IF(COUNTIF($B$10:$B1329, B1329)=COUNTIF($B:$B, B1329), "1", "0"), "")</f>
        <v/>
      </c>
      <c r="Y1329" s="112">
        <f t="shared" si="122"/>
        <v>0</v>
      </c>
      <c r="Z1329" s="113" t="str" cm="1">
        <f t="array" ref="Z1329">_xlfn.IFS(S1329="","未応札",S1329&gt;0,"応札")</f>
        <v>未応札</v>
      </c>
      <c r="AA1329" s="113" t="str" cm="1">
        <f t="array" ref="AA1329">_xlfn.IFS(T1329=0,"未約定",T1329=S1329,"約定",T1329&lt;S1329,"一部約定")</f>
        <v>未約定</v>
      </c>
      <c r="AB1329" s="117"/>
      <c r="AC1329" s="114" t="str">
        <f t="shared" si="123"/>
        <v/>
      </c>
      <c r="AD1329" s="115" t="str">
        <f t="shared" si="124"/>
        <v/>
      </c>
      <c r="AE1329" s="116" t="str">
        <f t="shared" si="125"/>
        <v/>
      </c>
    </row>
    <row r="1330" spans="2:31" ht="25.05" customHeight="1">
      <c r="B1330" s="117"/>
      <c r="C1330" s="117" t="s">
        <v>12</v>
      </c>
      <c r="D1330" s="117"/>
      <c r="E1330" s="117"/>
      <c r="F1330" s="117"/>
      <c r="G1330" s="117"/>
      <c r="H1330" s="117"/>
      <c r="I1330" s="117"/>
      <c r="J1330" s="117"/>
      <c r="K1330" s="117"/>
      <c r="L1330" s="117"/>
      <c r="M1330" s="118"/>
      <c r="N1330" s="118"/>
      <c r="O1330" s="118"/>
      <c r="P1330" s="118"/>
      <c r="Q1330" s="119"/>
      <c r="R1330" s="119"/>
      <c r="S1330" s="119"/>
      <c r="T1330" s="119"/>
      <c r="U1330" s="110">
        <f t="shared" si="121"/>
        <v>0</v>
      </c>
      <c r="V1330" s="110">
        <f t="shared" si="120"/>
        <v>0</v>
      </c>
      <c r="W1330" s="88"/>
      <c r="X1330" s="111" t="str">
        <f>IF(ISNUMBER(B1330), IF(COUNTIF($B$10:$B1330, B1330)=COUNTIF($B:$B, B1330), "1", "0"), "")</f>
        <v/>
      </c>
      <c r="Y1330" s="112">
        <f t="shared" si="122"/>
        <v>0</v>
      </c>
      <c r="Z1330" s="113" t="str" cm="1">
        <f t="array" ref="Z1330">_xlfn.IFS(S1330="","未応札",S1330&gt;0,"応札")</f>
        <v>未応札</v>
      </c>
      <c r="AA1330" s="113" t="str" cm="1">
        <f t="array" ref="AA1330">_xlfn.IFS(T1330=0,"未約定",T1330=S1330,"約定",T1330&lt;S1330,"一部約定")</f>
        <v>未約定</v>
      </c>
      <c r="AB1330" s="117"/>
      <c r="AC1330" s="114" t="str">
        <f t="shared" si="123"/>
        <v/>
      </c>
      <c r="AD1330" s="115" t="str">
        <f t="shared" si="124"/>
        <v/>
      </c>
      <c r="AE1330" s="116" t="str">
        <f t="shared" si="125"/>
        <v/>
      </c>
    </row>
    <row r="1331" spans="2:31" ht="25.05" customHeight="1">
      <c r="B1331" s="117"/>
      <c r="C1331" s="117" t="s">
        <v>12</v>
      </c>
      <c r="D1331" s="117"/>
      <c r="E1331" s="117"/>
      <c r="F1331" s="117"/>
      <c r="G1331" s="117"/>
      <c r="H1331" s="117"/>
      <c r="I1331" s="117"/>
      <c r="J1331" s="117"/>
      <c r="K1331" s="117"/>
      <c r="L1331" s="117"/>
      <c r="M1331" s="118"/>
      <c r="N1331" s="118"/>
      <c r="O1331" s="118"/>
      <c r="P1331" s="118"/>
      <c r="Q1331" s="119"/>
      <c r="R1331" s="119"/>
      <c r="S1331" s="119"/>
      <c r="T1331" s="119"/>
      <c r="U1331" s="110">
        <f t="shared" si="121"/>
        <v>0</v>
      </c>
      <c r="V1331" s="110">
        <f t="shared" si="120"/>
        <v>0</v>
      </c>
      <c r="W1331" s="88"/>
      <c r="X1331" s="111" t="str">
        <f>IF(ISNUMBER(B1331), IF(COUNTIF($B$10:$B1331, B1331)=COUNTIF($B:$B, B1331), "1", "0"), "")</f>
        <v/>
      </c>
      <c r="Y1331" s="112">
        <f t="shared" si="122"/>
        <v>0</v>
      </c>
      <c r="Z1331" s="113" t="str" cm="1">
        <f t="array" ref="Z1331">_xlfn.IFS(S1331="","未応札",S1331&gt;0,"応札")</f>
        <v>未応札</v>
      </c>
      <c r="AA1331" s="113" t="str" cm="1">
        <f t="array" ref="AA1331">_xlfn.IFS(T1331=0,"未約定",T1331=S1331,"約定",T1331&lt;S1331,"一部約定")</f>
        <v>未約定</v>
      </c>
      <c r="AB1331" s="117"/>
      <c r="AC1331" s="114" t="str">
        <f t="shared" si="123"/>
        <v/>
      </c>
      <c r="AD1331" s="115" t="str">
        <f t="shared" si="124"/>
        <v/>
      </c>
      <c r="AE1331" s="116" t="str">
        <f t="shared" si="125"/>
        <v/>
      </c>
    </row>
    <row r="1332" spans="2:31" ht="25.05" customHeight="1">
      <c r="B1332" s="117"/>
      <c r="C1332" s="117" t="s">
        <v>12</v>
      </c>
      <c r="D1332" s="117"/>
      <c r="E1332" s="117"/>
      <c r="F1332" s="117"/>
      <c r="G1332" s="117"/>
      <c r="H1332" s="117"/>
      <c r="I1332" s="117"/>
      <c r="J1332" s="117"/>
      <c r="K1332" s="117"/>
      <c r="L1332" s="117"/>
      <c r="M1332" s="118"/>
      <c r="N1332" s="118"/>
      <c r="O1332" s="118"/>
      <c r="P1332" s="118"/>
      <c r="Q1332" s="119"/>
      <c r="R1332" s="119"/>
      <c r="S1332" s="119"/>
      <c r="T1332" s="119"/>
      <c r="U1332" s="110">
        <f t="shared" si="121"/>
        <v>0</v>
      </c>
      <c r="V1332" s="110">
        <f t="shared" si="120"/>
        <v>0</v>
      </c>
      <c r="W1332" s="88"/>
      <c r="X1332" s="111" t="str">
        <f>IF(ISNUMBER(B1332), IF(COUNTIF($B$10:$B1332, B1332)=COUNTIF($B:$B, B1332), "1", "0"), "")</f>
        <v/>
      </c>
      <c r="Y1332" s="112">
        <f t="shared" si="122"/>
        <v>0</v>
      </c>
      <c r="Z1332" s="113" t="str" cm="1">
        <f t="array" ref="Z1332">_xlfn.IFS(S1332="","未応札",S1332&gt;0,"応札")</f>
        <v>未応札</v>
      </c>
      <c r="AA1332" s="113" t="str" cm="1">
        <f t="array" ref="AA1332">_xlfn.IFS(T1332=0,"未約定",T1332=S1332,"約定",T1332&lt;S1332,"一部約定")</f>
        <v>未約定</v>
      </c>
      <c r="AB1332" s="117"/>
      <c r="AC1332" s="114" t="str">
        <f t="shared" si="123"/>
        <v/>
      </c>
      <c r="AD1332" s="115" t="str">
        <f t="shared" si="124"/>
        <v/>
      </c>
      <c r="AE1332" s="116" t="str">
        <f t="shared" si="125"/>
        <v/>
      </c>
    </row>
    <row r="1333" spans="2:31" ht="25.05" customHeight="1">
      <c r="B1333" s="117"/>
      <c r="C1333" s="117" t="s">
        <v>12</v>
      </c>
      <c r="D1333" s="117"/>
      <c r="E1333" s="117"/>
      <c r="F1333" s="117"/>
      <c r="G1333" s="117"/>
      <c r="H1333" s="117"/>
      <c r="I1333" s="117"/>
      <c r="J1333" s="117"/>
      <c r="K1333" s="117"/>
      <c r="L1333" s="117"/>
      <c r="M1333" s="118"/>
      <c r="N1333" s="118"/>
      <c r="O1333" s="118"/>
      <c r="P1333" s="118"/>
      <c r="Q1333" s="119"/>
      <c r="R1333" s="119"/>
      <c r="S1333" s="119"/>
      <c r="T1333" s="119"/>
      <c r="U1333" s="110">
        <f t="shared" si="121"/>
        <v>0</v>
      </c>
      <c r="V1333" s="110">
        <f t="shared" si="120"/>
        <v>0</v>
      </c>
      <c r="W1333" s="88"/>
      <c r="X1333" s="111" t="str">
        <f>IF(ISNUMBER(B1333), IF(COUNTIF($B$10:$B1333, B1333)=COUNTIF($B:$B, B1333), "1", "0"), "")</f>
        <v/>
      </c>
      <c r="Y1333" s="112">
        <f t="shared" si="122"/>
        <v>0</v>
      </c>
      <c r="Z1333" s="113" t="str" cm="1">
        <f t="array" ref="Z1333">_xlfn.IFS(S1333="","未応札",S1333&gt;0,"応札")</f>
        <v>未応札</v>
      </c>
      <c r="AA1333" s="113" t="str" cm="1">
        <f t="array" ref="AA1333">_xlfn.IFS(T1333=0,"未約定",T1333=S1333,"約定",T1333&lt;S1333,"一部約定")</f>
        <v>未約定</v>
      </c>
      <c r="AB1333" s="117"/>
      <c r="AC1333" s="114" t="str">
        <f t="shared" si="123"/>
        <v/>
      </c>
      <c r="AD1333" s="115" t="str">
        <f t="shared" si="124"/>
        <v/>
      </c>
      <c r="AE1333" s="116" t="str">
        <f t="shared" si="125"/>
        <v/>
      </c>
    </row>
    <row r="1334" spans="2:31" ht="25.05" customHeight="1">
      <c r="B1334" s="117"/>
      <c r="C1334" s="117" t="s">
        <v>12</v>
      </c>
      <c r="D1334" s="117"/>
      <c r="E1334" s="117"/>
      <c r="F1334" s="117"/>
      <c r="G1334" s="117"/>
      <c r="H1334" s="117"/>
      <c r="I1334" s="117"/>
      <c r="J1334" s="117"/>
      <c r="K1334" s="117"/>
      <c r="L1334" s="117"/>
      <c r="M1334" s="118"/>
      <c r="N1334" s="118"/>
      <c r="O1334" s="118"/>
      <c r="P1334" s="118"/>
      <c r="Q1334" s="119"/>
      <c r="R1334" s="119"/>
      <c r="S1334" s="119"/>
      <c r="T1334" s="119"/>
      <c r="U1334" s="110">
        <f t="shared" si="121"/>
        <v>0</v>
      </c>
      <c r="V1334" s="110">
        <f t="shared" si="120"/>
        <v>0</v>
      </c>
      <c r="W1334" s="88"/>
      <c r="X1334" s="111" t="str">
        <f>IF(ISNUMBER(B1334), IF(COUNTIF($B$10:$B1334, B1334)=COUNTIF($B:$B, B1334), "1", "0"), "")</f>
        <v/>
      </c>
      <c r="Y1334" s="112">
        <f t="shared" si="122"/>
        <v>0</v>
      </c>
      <c r="Z1334" s="113" t="str" cm="1">
        <f t="array" ref="Z1334">_xlfn.IFS(S1334="","未応札",S1334&gt;0,"応札")</f>
        <v>未応札</v>
      </c>
      <c r="AA1334" s="113" t="str" cm="1">
        <f t="array" ref="AA1334">_xlfn.IFS(T1334=0,"未約定",T1334=S1334,"約定",T1334&lt;S1334,"一部約定")</f>
        <v>未約定</v>
      </c>
      <c r="AB1334" s="117"/>
      <c r="AC1334" s="114" t="str">
        <f t="shared" si="123"/>
        <v/>
      </c>
      <c r="AD1334" s="115" t="str">
        <f t="shared" si="124"/>
        <v/>
      </c>
      <c r="AE1334" s="116" t="str">
        <f t="shared" si="125"/>
        <v/>
      </c>
    </row>
    <row r="1335" spans="2:31" ht="25.05" customHeight="1">
      <c r="B1335" s="117"/>
      <c r="C1335" s="117" t="s">
        <v>12</v>
      </c>
      <c r="D1335" s="117"/>
      <c r="E1335" s="117"/>
      <c r="F1335" s="117"/>
      <c r="G1335" s="117"/>
      <c r="H1335" s="117"/>
      <c r="I1335" s="117"/>
      <c r="J1335" s="117"/>
      <c r="K1335" s="117"/>
      <c r="L1335" s="117"/>
      <c r="M1335" s="118"/>
      <c r="N1335" s="118"/>
      <c r="O1335" s="118"/>
      <c r="P1335" s="118"/>
      <c r="Q1335" s="119"/>
      <c r="R1335" s="119"/>
      <c r="S1335" s="119"/>
      <c r="T1335" s="119"/>
      <c r="U1335" s="110">
        <f t="shared" si="121"/>
        <v>0</v>
      </c>
      <c r="V1335" s="110">
        <f t="shared" si="120"/>
        <v>0</v>
      </c>
      <c r="W1335" s="88"/>
      <c r="X1335" s="111" t="str">
        <f>IF(ISNUMBER(B1335), IF(COUNTIF($B$10:$B1335, B1335)=COUNTIF($B:$B, B1335), "1", "0"), "")</f>
        <v/>
      </c>
      <c r="Y1335" s="112">
        <f t="shared" si="122"/>
        <v>0</v>
      </c>
      <c r="Z1335" s="113" t="str" cm="1">
        <f t="array" ref="Z1335">_xlfn.IFS(S1335="","未応札",S1335&gt;0,"応札")</f>
        <v>未応札</v>
      </c>
      <c r="AA1335" s="113" t="str" cm="1">
        <f t="array" ref="AA1335">_xlfn.IFS(T1335=0,"未約定",T1335=S1335,"約定",T1335&lt;S1335,"一部約定")</f>
        <v>未約定</v>
      </c>
      <c r="AB1335" s="117"/>
      <c r="AC1335" s="114" t="str">
        <f t="shared" si="123"/>
        <v/>
      </c>
      <c r="AD1335" s="115" t="str">
        <f t="shared" si="124"/>
        <v/>
      </c>
      <c r="AE1335" s="116" t="str">
        <f t="shared" si="125"/>
        <v/>
      </c>
    </row>
    <row r="1336" spans="2:31" ht="25.05" customHeight="1">
      <c r="B1336" s="117"/>
      <c r="C1336" s="117" t="s">
        <v>12</v>
      </c>
      <c r="D1336" s="117"/>
      <c r="E1336" s="117"/>
      <c r="F1336" s="117"/>
      <c r="G1336" s="117"/>
      <c r="H1336" s="117"/>
      <c r="I1336" s="117"/>
      <c r="J1336" s="117"/>
      <c r="K1336" s="117"/>
      <c r="L1336" s="117"/>
      <c r="M1336" s="118"/>
      <c r="N1336" s="118"/>
      <c r="O1336" s="118"/>
      <c r="P1336" s="118"/>
      <c r="Q1336" s="119"/>
      <c r="R1336" s="119"/>
      <c r="S1336" s="119"/>
      <c r="T1336" s="119"/>
      <c r="U1336" s="110">
        <f t="shared" si="121"/>
        <v>0</v>
      </c>
      <c r="V1336" s="110">
        <f t="shared" si="120"/>
        <v>0</v>
      </c>
      <c r="W1336" s="88"/>
      <c r="X1336" s="111" t="str">
        <f>IF(ISNUMBER(B1336), IF(COUNTIF($B$10:$B1336, B1336)=COUNTIF($B:$B, B1336), "1", "0"), "")</f>
        <v/>
      </c>
      <c r="Y1336" s="112">
        <f t="shared" si="122"/>
        <v>0</v>
      </c>
      <c r="Z1336" s="113" t="str" cm="1">
        <f t="array" ref="Z1336">_xlfn.IFS(S1336="","未応札",S1336&gt;0,"応札")</f>
        <v>未応札</v>
      </c>
      <c r="AA1336" s="113" t="str" cm="1">
        <f t="array" ref="AA1336">_xlfn.IFS(T1336=0,"未約定",T1336=S1336,"約定",T1336&lt;S1336,"一部約定")</f>
        <v>未約定</v>
      </c>
      <c r="AB1336" s="117"/>
      <c r="AC1336" s="114" t="str">
        <f t="shared" si="123"/>
        <v/>
      </c>
      <c r="AD1336" s="115" t="str">
        <f t="shared" si="124"/>
        <v/>
      </c>
      <c r="AE1336" s="116" t="str">
        <f t="shared" si="125"/>
        <v/>
      </c>
    </row>
    <row r="1337" spans="2:31" ht="25.05" customHeight="1">
      <c r="B1337" s="117"/>
      <c r="C1337" s="117" t="s">
        <v>12</v>
      </c>
      <c r="D1337" s="117"/>
      <c r="E1337" s="117"/>
      <c r="F1337" s="117"/>
      <c r="G1337" s="117"/>
      <c r="H1337" s="117"/>
      <c r="I1337" s="117"/>
      <c r="J1337" s="117"/>
      <c r="K1337" s="117"/>
      <c r="L1337" s="117"/>
      <c r="M1337" s="118"/>
      <c r="N1337" s="118"/>
      <c r="O1337" s="118"/>
      <c r="P1337" s="118"/>
      <c r="Q1337" s="119"/>
      <c r="R1337" s="119"/>
      <c r="S1337" s="119"/>
      <c r="T1337" s="119"/>
      <c r="U1337" s="110">
        <f t="shared" si="121"/>
        <v>0</v>
      </c>
      <c r="V1337" s="110">
        <f t="shared" si="120"/>
        <v>0</v>
      </c>
      <c r="W1337" s="88"/>
      <c r="X1337" s="111" t="str">
        <f>IF(ISNUMBER(B1337), IF(COUNTIF($B$10:$B1337, B1337)=COUNTIF($B:$B, B1337), "1", "0"), "")</f>
        <v/>
      </c>
      <c r="Y1337" s="112">
        <f t="shared" si="122"/>
        <v>0</v>
      </c>
      <c r="Z1337" s="113" t="str" cm="1">
        <f t="array" ref="Z1337">_xlfn.IFS(S1337="","未応札",S1337&gt;0,"応札")</f>
        <v>未応札</v>
      </c>
      <c r="AA1337" s="113" t="str" cm="1">
        <f t="array" ref="AA1337">_xlfn.IFS(T1337=0,"未約定",T1337=S1337,"約定",T1337&lt;S1337,"一部約定")</f>
        <v>未約定</v>
      </c>
      <c r="AB1337" s="117"/>
      <c r="AC1337" s="114" t="str">
        <f t="shared" si="123"/>
        <v/>
      </c>
      <c r="AD1337" s="115" t="str">
        <f t="shared" si="124"/>
        <v/>
      </c>
      <c r="AE1337" s="116" t="str">
        <f t="shared" si="125"/>
        <v/>
      </c>
    </row>
    <row r="1338" spans="2:31" ht="25.05" customHeight="1">
      <c r="B1338" s="117"/>
      <c r="C1338" s="117" t="s">
        <v>12</v>
      </c>
      <c r="D1338" s="117"/>
      <c r="E1338" s="117"/>
      <c r="F1338" s="117"/>
      <c r="G1338" s="117"/>
      <c r="H1338" s="117"/>
      <c r="I1338" s="117"/>
      <c r="J1338" s="117"/>
      <c r="K1338" s="117"/>
      <c r="L1338" s="117"/>
      <c r="M1338" s="118"/>
      <c r="N1338" s="118"/>
      <c r="O1338" s="118"/>
      <c r="P1338" s="118"/>
      <c r="Q1338" s="119"/>
      <c r="R1338" s="119"/>
      <c r="S1338" s="119"/>
      <c r="T1338" s="119"/>
      <c r="U1338" s="110">
        <f t="shared" si="121"/>
        <v>0</v>
      </c>
      <c r="V1338" s="110">
        <f t="shared" si="120"/>
        <v>0</v>
      </c>
      <c r="W1338" s="88"/>
      <c r="X1338" s="111" t="str">
        <f>IF(ISNUMBER(B1338), IF(COUNTIF($B$10:$B1338, B1338)=COUNTIF($B:$B, B1338), "1", "0"), "")</f>
        <v/>
      </c>
      <c r="Y1338" s="112">
        <f t="shared" si="122"/>
        <v>0</v>
      </c>
      <c r="Z1338" s="113" t="str" cm="1">
        <f t="array" ref="Z1338">_xlfn.IFS(S1338="","未応札",S1338&gt;0,"応札")</f>
        <v>未応札</v>
      </c>
      <c r="AA1338" s="113" t="str" cm="1">
        <f t="array" ref="AA1338">_xlfn.IFS(T1338=0,"未約定",T1338=S1338,"約定",T1338&lt;S1338,"一部約定")</f>
        <v>未約定</v>
      </c>
      <c r="AB1338" s="117"/>
      <c r="AC1338" s="114" t="str">
        <f t="shared" si="123"/>
        <v/>
      </c>
      <c r="AD1338" s="115" t="str">
        <f t="shared" si="124"/>
        <v/>
      </c>
      <c r="AE1338" s="116" t="str">
        <f t="shared" si="125"/>
        <v/>
      </c>
    </row>
    <row r="1339" spans="2:31" ht="25.05" customHeight="1">
      <c r="B1339" s="117"/>
      <c r="C1339" s="117" t="s">
        <v>12</v>
      </c>
      <c r="D1339" s="117"/>
      <c r="E1339" s="117"/>
      <c r="F1339" s="117"/>
      <c r="G1339" s="117"/>
      <c r="H1339" s="117"/>
      <c r="I1339" s="117"/>
      <c r="J1339" s="117"/>
      <c r="K1339" s="117"/>
      <c r="L1339" s="117"/>
      <c r="M1339" s="118"/>
      <c r="N1339" s="118"/>
      <c r="O1339" s="118"/>
      <c r="P1339" s="118"/>
      <c r="Q1339" s="119"/>
      <c r="R1339" s="119"/>
      <c r="S1339" s="119"/>
      <c r="T1339" s="119"/>
      <c r="U1339" s="110">
        <f t="shared" si="121"/>
        <v>0</v>
      </c>
      <c r="V1339" s="110">
        <f t="shared" si="120"/>
        <v>0</v>
      </c>
      <c r="W1339" s="88"/>
      <c r="X1339" s="111" t="str">
        <f>IF(ISNUMBER(B1339), IF(COUNTIF($B$10:$B1339, B1339)=COUNTIF($B:$B, B1339), "1", "0"), "")</f>
        <v/>
      </c>
      <c r="Y1339" s="112">
        <f t="shared" si="122"/>
        <v>0</v>
      </c>
      <c r="Z1339" s="113" t="str" cm="1">
        <f t="array" ref="Z1339">_xlfn.IFS(S1339="","未応札",S1339&gt;0,"応札")</f>
        <v>未応札</v>
      </c>
      <c r="AA1339" s="113" t="str" cm="1">
        <f t="array" ref="AA1339">_xlfn.IFS(T1339=0,"未約定",T1339=S1339,"約定",T1339&lt;S1339,"一部約定")</f>
        <v>未約定</v>
      </c>
      <c r="AB1339" s="117"/>
      <c r="AC1339" s="114" t="str">
        <f t="shared" si="123"/>
        <v/>
      </c>
      <c r="AD1339" s="115" t="str">
        <f t="shared" si="124"/>
        <v/>
      </c>
      <c r="AE1339" s="116" t="str">
        <f t="shared" si="125"/>
        <v/>
      </c>
    </row>
    <row r="1340" spans="2:31" ht="25.05" customHeight="1">
      <c r="B1340" s="117"/>
      <c r="C1340" s="117" t="s">
        <v>12</v>
      </c>
      <c r="D1340" s="117"/>
      <c r="E1340" s="117"/>
      <c r="F1340" s="117"/>
      <c r="G1340" s="117"/>
      <c r="H1340" s="117"/>
      <c r="I1340" s="117"/>
      <c r="J1340" s="117"/>
      <c r="K1340" s="117"/>
      <c r="L1340" s="117"/>
      <c r="M1340" s="118"/>
      <c r="N1340" s="118"/>
      <c r="O1340" s="118"/>
      <c r="P1340" s="118"/>
      <c r="Q1340" s="119"/>
      <c r="R1340" s="119"/>
      <c r="S1340" s="119"/>
      <c r="T1340" s="119"/>
      <c r="U1340" s="110">
        <f t="shared" si="121"/>
        <v>0</v>
      </c>
      <c r="V1340" s="110">
        <f t="shared" si="120"/>
        <v>0</v>
      </c>
      <c r="W1340" s="88"/>
      <c r="X1340" s="111" t="str">
        <f>IF(ISNUMBER(B1340), IF(COUNTIF($B$10:$B1340, B1340)=COUNTIF($B:$B, B1340), "1", "0"), "")</f>
        <v/>
      </c>
      <c r="Y1340" s="112">
        <f t="shared" si="122"/>
        <v>0</v>
      </c>
      <c r="Z1340" s="113" t="str" cm="1">
        <f t="array" ref="Z1340">_xlfn.IFS(S1340="","未応札",S1340&gt;0,"応札")</f>
        <v>未応札</v>
      </c>
      <c r="AA1340" s="113" t="str" cm="1">
        <f t="array" ref="AA1340">_xlfn.IFS(T1340=0,"未約定",T1340=S1340,"約定",T1340&lt;S1340,"一部約定")</f>
        <v>未約定</v>
      </c>
      <c r="AB1340" s="117"/>
      <c r="AC1340" s="114" t="str">
        <f t="shared" si="123"/>
        <v/>
      </c>
      <c r="AD1340" s="115" t="str">
        <f t="shared" si="124"/>
        <v/>
      </c>
      <c r="AE1340" s="116" t="str">
        <f t="shared" si="125"/>
        <v/>
      </c>
    </row>
    <row r="1341" spans="2:31" ht="25.05" customHeight="1">
      <c r="B1341" s="117"/>
      <c r="C1341" s="117" t="s">
        <v>12</v>
      </c>
      <c r="D1341" s="117"/>
      <c r="E1341" s="117"/>
      <c r="F1341" s="117"/>
      <c r="G1341" s="117"/>
      <c r="H1341" s="117"/>
      <c r="I1341" s="117"/>
      <c r="J1341" s="117"/>
      <c r="K1341" s="117"/>
      <c r="L1341" s="117"/>
      <c r="M1341" s="118"/>
      <c r="N1341" s="118"/>
      <c r="O1341" s="118"/>
      <c r="P1341" s="118"/>
      <c r="Q1341" s="119"/>
      <c r="R1341" s="119"/>
      <c r="S1341" s="119"/>
      <c r="T1341" s="119"/>
      <c r="U1341" s="110">
        <f t="shared" si="121"/>
        <v>0</v>
      </c>
      <c r="V1341" s="110">
        <f t="shared" si="120"/>
        <v>0</v>
      </c>
      <c r="W1341" s="88"/>
      <c r="X1341" s="111" t="str">
        <f>IF(ISNUMBER(B1341), IF(COUNTIF($B$10:$B1341, B1341)=COUNTIF($B:$B, B1341), "1", "0"), "")</f>
        <v/>
      </c>
      <c r="Y1341" s="112">
        <f t="shared" si="122"/>
        <v>0</v>
      </c>
      <c r="Z1341" s="113" t="str" cm="1">
        <f t="array" ref="Z1341">_xlfn.IFS(S1341="","未応札",S1341&gt;0,"応札")</f>
        <v>未応札</v>
      </c>
      <c r="AA1341" s="113" t="str" cm="1">
        <f t="array" ref="AA1341">_xlfn.IFS(T1341=0,"未約定",T1341=S1341,"約定",T1341&lt;S1341,"一部約定")</f>
        <v>未約定</v>
      </c>
      <c r="AB1341" s="117"/>
      <c r="AC1341" s="114" t="str">
        <f t="shared" si="123"/>
        <v/>
      </c>
      <c r="AD1341" s="115" t="str">
        <f t="shared" si="124"/>
        <v/>
      </c>
      <c r="AE1341" s="116" t="str">
        <f t="shared" si="125"/>
        <v/>
      </c>
    </row>
    <row r="1342" spans="2:31" ht="25.05" customHeight="1">
      <c r="B1342" s="117"/>
      <c r="C1342" s="117" t="s">
        <v>12</v>
      </c>
      <c r="D1342" s="117"/>
      <c r="E1342" s="117"/>
      <c r="F1342" s="117"/>
      <c r="G1342" s="117"/>
      <c r="H1342" s="117"/>
      <c r="I1342" s="117"/>
      <c r="J1342" s="117"/>
      <c r="K1342" s="117"/>
      <c r="L1342" s="117"/>
      <c r="M1342" s="118"/>
      <c r="N1342" s="118"/>
      <c r="O1342" s="118"/>
      <c r="P1342" s="118"/>
      <c r="Q1342" s="119"/>
      <c r="R1342" s="119"/>
      <c r="S1342" s="119"/>
      <c r="T1342" s="119"/>
      <c r="U1342" s="110">
        <f t="shared" si="121"/>
        <v>0</v>
      </c>
      <c r="V1342" s="110">
        <f t="shared" si="120"/>
        <v>0</v>
      </c>
      <c r="W1342" s="88"/>
      <c r="X1342" s="111" t="str">
        <f>IF(ISNUMBER(B1342), IF(COUNTIF($B$10:$B1342, B1342)=COUNTIF($B:$B, B1342), "1", "0"), "")</f>
        <v/>
      </c>
      <c r="Y1342" s="112">
        <f t="shared" si="122"/>
        <v>0</v>
      </c>
      <c r="Z1342" s="113" t="str" cm="1">
        <f t="array" ref="Z1342">_xlfn.IFS(S1342="","未応札",S1342&gt;0,"応札")</f>
        <v>未応札</v>
      </c>
      <c r="AA1342" s="113" t="str" cm="1">
        <f t="array" ref="AA1342">_xlfn.IFS(T1342=0,"未約定",T1342=S1342,"約定",T1342&lt;S1342,"一部約定")</f>
        <v>未約定</v>
      </c>
      <c r="AB1342" s="117"/>
      <c r="AC1342" s="114" t="str">
        <f t="shared" si="123"/>
        <v/>
      </c>
      <c r="AD1342" s="115" t="str">
        <f t="shared" si="124"/>
        <v/>
      </c>
      <c r="AE1342" s="116" t="str">
        <f t="shared" si="125"/>
        <v/>
      </c>
    </row>
    <row r="1343" spans="2:31" ht="25.05" customHeight="1">
      <c r="B1343" s="117"/>
      <c r="C1343" s="117" t="s">
        <v>12</v>
      </c>
      <c r="D1343" s="117"/>
      <c r="E1343" s="117"/>
      <c r="F1343" s="117"/>
      <c r="G1343" s="117"/>
      <c r="H1343" s="117"/>
      <c r="I1343" s="117"/>
      <c r="J1343" s="117"/>
      <c r="K1343" s="117"/>
      <c r="L1343" s="117"/>
      <c r="M1343" s="118"/>
      <c r="N1343" s="118"/>
      <c r="O1343" s="118"/>
      <c r="P1343" s="118"/>
      <c r="Q1343" s="119"/>
      <c r="R1343" s="119"/>
      <c r="S1343" s="119"/>
      <c r="T1343" s="119"/>
      <c r="U1343" s="110">
        <f t="shared" si="121"/>
        <v>0</v>
      </c>
      <c r="V1343" s="110">
        <f t="shared" si="120"/>
        <v>0</v>
      </c>
      <c r="W1343" s="88"/>
      <c r="X1343" s="111" t="str">
        <f>IF(ISNUMBER(B1343), IF(COUNTIF($B$10:$B1343, B1343)=COUNTIF($B:$B, B1343), "1", "0"), "")</f>
        <v/>
      </c>
      <c r="Y1343" s="112">
        <f t="shared" si="122"/>
        <v>0</v>
      </c>
      <c r="Z1343" s="113" t="str" cm="1">
        <f t="array" ref="Z1343">_xlfn.IFS(S1343="","未応札",S1343&gt;0,"応札")</f>
        <v>未応札</v>
      </c>
      <c r="AA1343" s="113" t="str" cm="1">
        <f t="array" ref="AA1343">_xlfn.IFS(T1343=0,"未約定",T1343=S1343,"約定",T1343&lt;S1343,"一部約定")</f>
        <v>未約定</v>
      </c>
      <c r="AB1343" s="117"/>
      <c r="AC1343" s="114" t="str">
        <f t="shared" si="123"/>
        <v/>
      </c>
      <c r="AD1343" s="115" t="str">
        <f t="shared" si="124"/>
        <v/>
      </c>
      <c r="AE1343" s="116" t="str">
        <f t="shared" si="125"/>
        <v/>
      </c>
    </row>
    <row r="1344" spans="2:31" ht="25.05" customHeight="1">
      <c r="B1344" s="117"/>
      <c r="C1344" s="117" t="s">
        <v>12</v>
      </c>
      <c r="D1344" s="117"/>
      <c r="E1344" s="117"/>
      <c r="F1344" s="117"/>
      <c r="G1344" s="117"/>
      <c r="H1344" s="117"/>
      <c r="I1344" s="117"/>
      <c r="J1344" s="117"/>
      <c r="K1344" s="117"/>
      <c r="L1344" s="117"/>
      <c r="M1344" s="118"/>
      <c r="N1344" s="118"/>
      <c r="O1344" s="118"/>
      <c r="P1344" s="118"/>
      <c r="Q1344" s="119"/>
      <c r="R1344" s="119"/>
      <c r="S1344" s="119"/>
      <c r="T1344" s="119"/>
      <c r="U1344" s="110">
        <f t="shared" si="121"/>
        <v>0</v>
      </c>
      <c r="V1344" s="110">
        <f t="shared" si="120"/>
        <v>0</v>
      </c>
      <c r="W1344" s="88"/>
      <c r="X1344" s="111" t="str">
        <f>IF(ISNUMBER(B1344), IF(COUNTIF($B$10:$B1344, B1344)=COUNTIF($B:$B, B1344), "1", "0"), "")</f>
        <v/>
      </c>
      <c r="Y1344" s="112">
        <f t="shared" si="122"/>
        <v>0</v>
      </c>
      <c r="Z1344" s="113" t="str" cm="1">
        <f t="array" ref="Z1344">_xlfn.IFS(S1344="","未応札",S1344&gt;0,"応札")</f>
        <v>未応札</v>
      </c>
      <c r="AA1344" s="113" t="str" cm="1">
        <f t="array" ref="AA1344">_xlfn.IFS(T1344=0,"未約定",T1344=S1344,"約定",T1344&lt;S1344,"一部約定")</f>
        <v>未約定</v>
      </c>
      <c r="AB1344" s="117"/>
      <c r="AC1344" s="114" t="str">
        <f t="shared" si="123"/>
        <v/>
      </c>
      <c r="AD1344" s="115" t="str">
        <f t="shared" si="124"/>
        <v/>
      </c>
      <c r="AE1344" s="116" t="str">
        <f t="shared" si="125"/>
        <v/>
      </c>
    </row>
    <row r="1345" spans="2:31" ht="25.05" customHeight="1">
      <c r="B1345" s="117"/>
      <c r="C1345" s="117" t="s">
        <v>12</v>
      </c>
      <c r="D1345" s="117"/>
      <c r="E1345" s="117"/>
      <c r="F1345" s="117"/>
      <c r="G1345" s="117"/>
      <c r="H1345" s="117"/>
      <c r="I1345" s="117"/>
      <c r="J1345" s="117"/>
      <c r="K1345" s="117"/>
      <c r="L1345" s="117"/>
      <c r="M1345" s="118"/>
      <c r="N1345" s="118"/>
      <c r="O1345" s="118"/>
      <c r="P1345" s="118"/>
      <c r="Q1345" s="119"/>
      <c r="R1345" s="119"/>
      <c r="S1345" s="119"/>
      <c r="T1345" s="119"/>
      <c r="U1345" s="110">
        <f t="shared" si="121"/>
        <v>0</v>
      </c>
      <c r="V1345" s="110">
        <f t="shared" si="120"/>
        <v>0</v>
      </c>
      <c r="W1345" s="88"/>
      <c r="X1345" s="111" t="str">
        <f>IF(ISNUMBER(B1345), IF(COUNTIF($B$10:$B1345, B1345)=COUNTIF($B:$B, B1345), "1", "0"), "")</f>
        <v/>
      </c>
      <c r="Y1345" s="112">
        <f t="shared" si="122"/>
        <v>0</v>
      </c>
      <c r="Z1345" s="113" t="str" cm="1">
        <f t="array" ref="Z1345">_xlfn.IFS(S1345="","未応札",S1345&gt;0,"応札")</f>
        <v>未応札</v>
      </c>
      <c r="AA1345" s="113" t="str" cm="1">
        <f t="array" ref="AA1345">_xlfn.IFS(T1345=0,"未約定",T1345=S1345,"約定",T1345&lt;S1345,"一部約定")</f>
        <v>未約定</v>
      </c>
      <c r="AB1345" s="117"/>
      <c r="AC1345" s="114" t="str">
        <f t="shared" si="123"/>
        <v/>
      </c>
      <c r="AD1345" s="115" t="str">
        <f t="shared" si="124"/>
        <v/>
      </c>
      <c r="AE1345" s="116" t="str">
        <f t="shared" si="125"/>
        <v/>
      </c>
    </row>
    <row r="1346" spans="2:31" ht="25.05" customHeight="1">
      <c r="B1346" s="117"/>
      <c r="C1346" s="117" t="s">
        <v>12</v>
      </c>
      <c r="D1346" s="117"/>
      <c r="E1346" s="117"/>
      <c r="F1346" s="117"/>
      <c r="G1346" s="117"/>
      <c r="H1346" s="117"/>
      <c r="I1346" s="117"/>
      <c r="J1346" s="117"/>
      <c r="K1346" s="117"/>
      <c r="L1346" s="117"/>
      <c r="M1346" s="118"/>
      <c r="N1346" s="118"/>
      <c r="O1346" s="118"/>
      <c r="P1346" s="118"/>
      <c r="Q1346" s="119"/>
      <c r="R1346" s="119"/>
      <c r="S1346" s="119"/>
      <c r="T1346" s="119"/>
      <c r="U1346" s="110">
        <f t="shared" si="121"/>
        <v>0</v>
      </c>
      <c r="V1346" s="110">
        <f t="shared" si="120"/>
        <v>0</v>
      </c>
      <c r="W1346" s="88"/>
      <c r="X1346" s="111" t="str">
        <f>IF(ISNUMBER(B1346), IF(COUNTIF($B$10:$B1346, B1346)=COUNTIF($B:$B, B1346), "1", "0"), "")</f>
        <v/>
      </c>
      <c r="Y1346" s="112">
        <f t="shared" si="122"/>
        <v>0</v>
      </c>
      <c r="Z1346" s="113" t="str" cm="1">
        <f t="array" ref="Z1346">_xlfn.IFS(S1346="","未応札",S1346&gt;0,"応札")</f>
        <v>未応札</v>
      </c>
      <c r="AA1346" s="113" t="str" cm="1">
        <f t="array" ref="AA1346">_xlfn.IFS(T1346=0,"未約定",T1346=S1346,"約定",T1346&lt;S1346,"一部約定")</f>
        <v>未約定</v>
      </c>
      <c r="AB1346" s="117"/>
      <c r="AC1346" s="114" t="str">
        <f t="shared" si="123"/>
        <v/>
      </c>
      <c r="AD1346" s="115" t="str">
        <f t="shared" si="124"/>
        <v/>
      </c>
      <c r="AE1346" s="116" t="str">
        <f t="shared" si="125"/>
        <v/>
      </c>
    </row>
    <row r="1347" spans="2:31" ht="25.05" customHeight="1">
      <c r="B1347" s="117"/>
      <c r="C1347" s="117" t="s">
        <v>12</v>
      </c>
      <c r="D1347" s="117"/>
      <c r="E1347" s="117"/>
      <c r="F1347" s="117"/>
      <c r="G1347" s="117"/>
      <c r="H1347" s="117"/>
      <c r="I1347" s="117"/>
      <c r="J1347" s="117"/>
      <c r="K1347" s="117"/>
      <c r="L1347" s="117"/>
      <c r="M1347" s="118"/>
      <c r="N1347" s="118"/>
      <c r="O1347" s="118"/>
      <c r="P1347" s="118"/>
      <c r="Q1347" s="119"/>
      <c r="R1347" s="119"/>
      <c r="S1347" s="119"/>
      <c r="T1347" s="119"/>
      <c r="U1347" s="110">
        <f t="shared" si="121"/>
        <v>0</v>
      </c>
      <c r="V1347" s="110">
        <f t="shared" si="120"/>
        <v>0</v>
      </c>
      <c r="W1347" s="88"/>
      <c r="X1347" s="111" t="str">
        <f>IF(ISNUMBER(B1347), IF(COUNTIF($B$10:$B1347, B1347)=COUNTIF($B:$B, B1347), "1", "0"), "")</f>
        <v/>
      </c>
      <c r="Y1347" s="112">
        <f t="shared" si="122"/>
        <v>0</v>
      </c>
      <c r="Z1347" s="113" t="str" cm="1">
        <f t="array" ref="Z1347">_xlfn.IFS(S1347="","未応札",S1347&gt;0,"応札")</f>
        <v>未応札</v>
      </c>
      <c r="AA1347" s="113" t="str" cm="1">
        <f t="array" ref="AA1347">_xlfn.IFS(T1347=0,"未約定",T1347=S1347,"約定",T1347&lt;S1347,"一部約定")</f>
        <v>未約定</v>
      </c>
      <c r="AB1347" s="117"/>
      <c r="AC1347" s="114" t="str">
        <f t="shared" si="123"/>
        <v/>
      </c>
      <c r="AD1347" s="115" t="str">
        <f t="shared" si="124"/>
        <v/>
      </c>
      <c r="AE1347" s="116" t="str">
        <f t="shared" si="125"/>
        <v/>
      </c>
    </row>
    <row r="1348" spans="2:31" ht="25.05" customHeight="1">
      <c r="B1348" s="117"/>
      <c r="C1348" s="117" t="s">
        <v>12</v>
      </c>
      <c r="D1348" s="117"/>
      <c r="E1348" s="117"/>
      <c r="F1348" s="117"/>
      <c r="G1348" s="117"/>
      <c r="H1348" s="117"/>
      <c r="I1348" s="117"/>
      <c r="J1348" s="117"/>
      <c r="K1348" s="117"/>
      <c r="L1348" s="117"/>
      <c r="M1348" s="118"/>
      <c r="N1348" s="118"/>
      <c r="O1348" s="118"/>
      <c r="P1348" s="118"/>
      <c r="Q1348" s="119"/>
      <c r="R1348" s="119"/>
      <c r="S1348" s="119"/>
      <c r="T1348" s="119"/>
      <c r="U1348" s="110">
        <f t="shared" si="121"/>
        <v>0</v>
      </c>
      <c r="V1348" s="110">
        <f t="shared" si="120"/>
        <v>0</v>
      </c>
      <c r="W1348" s="88"/>
      <c r="X1348" s="111" t="str">
        <f>IF(ISNUMBER(B1348), IF(COUNTIF($B$10:$B1348, B1348)=COUNTIF($B:$B, B1348), "1", "0"), "")</f>
        <v/>
      </c>
      <c r="Y1348" s="112">
        <f t="shared" si="122"/>
        <v>0</v>
      </c>
      <c r="Z1348" s="113" t="str" cm="1">
        <f t="array" ref="Z1348">_xlfn.IFS(S1348="","未応札",S1348&gt;0,"応札")</f>
        <v>未応札</v>
      </c>
      <c r="AA1348" s="113" t="str" cm="1">
        <f t="array" ref="AA1348">_xlfn.IFS(T1348=0,"未約定",T1348=S1348,"約定",T1348&lt;S1348,"一部約定")</f>
        <v>未約定</v>
      </c>
      <c r="AB1348" s="117"/>
      <c r="AC1348" s="114" t="str">
        <f t="shared" si="123"/>
        <v/>
      </c>
      <c r="AD1348" s="115" t="str">
        <f t="shared" si="124"/>
        <v/>
      </c>
      <c r="AE1348" s="116" t="str">
        <f t="shared" si="125"/>
        <v/>
      </c>
    </row>
    <row r="1349" spans="2:31" ht="25.05" customHeight="1">
      <c r="B1349" s="117"/>
      <c r="C1349" s="117" t="s">
        <v>12</v>
      </c>
      <c r="D1349" s="117"/>
      <c r="E1349" s="117"/>
      <c r="F1349" s="117"/>
      <c r="G1349" s="117"/>
      <c r="H1349" s="117"/>
      <c r="I1349" s="117"/>
      <c r="J1349" s="117"/>
      <c r="K1349" s="117"/>
      <c r="L1349" s="117"/>
      <c r="M1349" s="118"/>
      <c r="N1349" s="118"/>
      <c r="O1349" s="118"/>
      <c r="P1349" s="118"/>
      <c r="Q1349" s="119"/>
      <c r="R1349" s="119"/>
      <c r="S1349" s="119"/>
      <c r="T1349" s="119"/>
      <c r="U1349" s="110">
        <f t="shared" si="121"/>
        <v>0</v>
      </c>
      <c r="V1349" s="110">
        <f t="shared" si="120"/>
        <v>0</v>
      </c>
      <c r="W1349" s="88"/>
      <c r="X1349" s="111" t="str">
        <f>IF(ISNUMBER(B1349), IF(COUNTIF($B$10:$B1349, B1349)=COUNTIF($B:$B, B1349), "1", "0"), "")</f>
        <v/>
      </c>
      <c r="Y1349" s="112">
        <f t="shared" si="122"/>
        <v>0</v>
      </c>
      <c r="Z1349" s="113" t="str" cm="1">
        <f t="array" ref="Z1349">_xlfn.IFS(S1349="","未応札",S1349&gt;0,"応札")</f>
        <v>未応札</v>
      </c>
      <c r="AA1349" s="113" t="str" cm="1">
        <f t="array" ref="AA1349">_xlfn.IFS(T1349=0,"未約定",T1349=S1349,"約定",T1349&lt;S1349,"一部約定")</f>
        <v>未約定</v>
      </c>
      <c r="AB1349" s="117"/>
      <c r="AC1349" s="114" t="str">
        <f t="shared" si="123"/>
        <v/>
      </c>
      <c r="AD1349" s="115" t="str">
        <f t="shared" si="124"/>
        <v/>
      </c>
      <c r="AE1349" s="116" t="str">
        <f t="shared" si="125"/>
        <v/>
      </c>
    </row>
    <row r="1350" spans="2:31" ht="25.05" customHeight="1">
      <c r="B1350" s="117"/>
      <c r="C1350" s="117" t="s">
        <v>12</v>
      </c>
      <c r="D1350" s="117"/>
      <c r="E1350" s="117"/>
      <c r="F1350" s="117"/>
      <c r="G1350" s="117"/>
      <c r="H1350" s="117"/>
      <c r="I1350" s="117"/>
      <c r="J1350" s="117"/>
      <c r="K1350" s="117"/>
      <c r="L1350" s="117"/>
      <c r="M1350" s="118"/>
      <c r="N1350" s="118"/>
      <c r="O1350" s="118"/>
      <c r="P1350" s="118"/>
      <c r="Q1350" s="119"/>
      <c r="R1350" s="119"/>
      <c r="S1350" s="119"/>
      <c r="T1350" s="119"/>
      <c r="U1350" s="110">
        <f t="shared" si="121"/>
        <v>0</v>
      </c>
      <c r="V1350" s="110">
        <f t="shared" si="120"/>
        <v>0</v>
      </c>
      <c r="W1350" s="88"/>
      <c r="X1350" s="111" t="str">
        <f>IF(ISNUMBER(B1350), IF(COUNTIF($B$10:$B1350, B1350)=COUNTIF($B:$B, B1350), "1", "0"), "")</f>
        <v/>
      </c>
      <c r="Y1350" s="112">
        <f t="shared" si="122"/>
        <v>0</v>
      </c>
      <c r="Z1350" s="113" t="str" cm="1">
        <f t="array" ref="Z1350">_xlfn.IFS(S1350="","未応札",S1350&gt;0,"応札")</f>
        <v>未応札</v>
      </c>
      <c r="AA1350" s="113" t="str" cm="1">
        <f t="array" ref="AA1350">_xlfn.IFS(T1350=0,"未約定",T1350=S1350,"約定",T1350&lt;S1350,"一部約定")</f>
        <v>未約定</v>
      </c>
      <c r="AB1350" s="117"/>
      <c r="AC1350" s="114" t="str">
        <f t="shared" si="123"/>
        <v/>
      </c>
      <c r="AD1350" s="115" t="str">
        <f t="shared" si="124"/>
        <v/>
      </c>
      <c r="AE1350" s="116" t="str">
        <f t="shared" si="125"/>
        <v/>
      </c>
    </row>
    <row r="1351" spans="2:31" ht="25.05" customHeight="1">
      <c r="B1351" s="117"/>
      <c r="C1351" s="117" t="s">
        <v>12</v>
      </c>
      <c r="D1351" s="117"/>
      <c r="E1351" s="117"/>
      <c r="F1351" s="117"/>
      <c r="G1351" s="117"/>
      <c r="H1351" s="117"/>
      <c r="I1351" s="117"/>
      <c r="J1351" s="117"/>
      <c r="K1351" s="117"/>
      <c r="L1351" s="117"/>
      <c r="M1351" s="118"/>
      <c r="N1351" s="118"/>
      <c r="O1351" s="118"/>
      <c r="P1351" s="118"/>
      <c r="Q1351" s="119"/>
      <c r="R1351" s="119"/>
      <c r="S1351" s="119"/>
      <c r="T1351" s="119"/>
      <c r="U1351" s="110">
        <f t="shared" si="121"/>
        <v>0</v>
      </c>
      <c r="V1351" s="110">
        <f t="shared" si="120"/>
        <v>0</v>
      </c>
      <c r="W1351" s="88"/>
      <c r="X1351" s="111" t="str">
        <f>IF(ISNUMBER(B1351), IF(COUNTIF($B$10:$B1351, B1351)=COUNTIF($B:$B, B1351), "1", "0"), "")</f>
        <v/>
      </c>
      <c r="Y1351" s="112">
        <f t="shared" si="122"/>
        <v>0</v>
      </c>
      <c r="Z1351" s="113" t="str" cm="1">
        <f t="array" ref="Z1351">_xlfn.IFS(S1351="","未応札",S1351&gt;0,"応札")</f>
        <v>未応札</v>
      </c>
      <c r="AA1351" s="113" t="str" cm="1">
        <f t="array" ref="AA1351">_xlfn.IFS(T1351=0,"未約定",T1351=S1351,"約定",T1351&lt;S1351,"一部約定")</f>
        <v>未約定</v>
      </c>
      <c r="AB1351" s="117"/>
      <c r="AC1351" s="114" t="str">
        <f t="shared" si="123"/>
        <v/>
      </c>
      <c r="AD1351" s="115" t="str">
        <f t="shared" si="124"/>
        <v/>
      </c>
      <c r="AE1351" s="116" t="str">
        <f t="shared" si="125"/>
        <v/>
      </c>
    </row>
    <row r="1352" spans="2:31" ht="25.05" customHeight="1">
      <c r="B1352" s="117"/>
      <c r="C1352" s="117" t="s">
        <v>12</v>
      </c>
      <c r="D1352" s="117"/>
      <c r="E1352" s="117"/>
      <c r="F1352" s="117"/>
      <c r="G1352" s="117"/>
      <c r="H1352" s="117"/>
      <c r="I1352" s="117"/>
      <c r="J1352" s="117"/>
      <c r="K1352" s="117"/>
      <c r="L1352" s="117"/>
      <c r="M1352" s="118"/>
      <c r="N1352" s="118"/>
      <c r="O1352" s="118"/>
      <c r="P1352" s="118"/>
      <c r="Q1352" s="119"/>
      <c r="R1352" s="119"/>
      <c r="S1352" s="119"/>
      <c r="T1352" s="119"/>
      <c r="U1352" s="110">
        <f t="shared" si="121"/>
        <v>0</v>
      </c>
      <c r="V1352" s="110">
        <f t="shared" si="120"/>
        <v>0</v>
      </c>
      <c r="W1352" s="88"/>
      <c r="X1352" s="111" t="str">
        <f>IF(ISNUMBER(B1352), IF(COUNTIF($B$10:$B1352, B1352)=COUNTIF($B:$B, B1352), "1", "0"), "")</f>
        <v/>
      </c>
      <c r="Y1352" s="112">
        <f t="shared" si="122"/>
        <v>0</v>
      </c>
      <c r="Z1352" s="113" t="str" cm="1">
        <f t="array" ref="Z1352">_xlfn.IFS(S1352="","未応札",S1352&gt;0,"応札")</f>
        <v>未応札</v>
      </c>
      <c r="AA1352" s="113" t="str" cm="1">
        <f t="array" ref="AA1352">_xlfn.IFS(T1352=0,"未約定",T1352=S1352,"約定",T1352&lt;S1352,"一部約定")</f>
        <v>未約定</v>
      </c>
      <c r="AB1352" s="117"/>
      <c r="AC1352" s="114" t="str">
        <f t="shared" si="123"/>
        <v/>
      </c>
      <c r="AD1352" s="115" t="str">
        <f t="shared" si="124"/>
        <v/>
      </c>
      <c r="AE1352" s="116" t="str">
        <f t="shared" si="125"/>
        <v/>
      </c>
    </row>
    <row r="1353" spans="2:31" ht="25.05" customHeight="1">
      <c r="B1353" s="117"/>
      <c r="C1353" s="117" t="s">
        <v>12</v>
      </c>
      <c r="D1353" s="117"/>
      <c r="E1353" s="117"/>
      <c r="F1353" s="117"/>
      <c r="G1353" s="117"/>
      <c r="H1353" s="117"/>
      <c r="I1353" s="117"/>
      <c r="J1353" s="117"/>
      <c r="K1353" s="117"/>
      <c r="L1353" s="117"/>
      <c r="M1353" s="118"/>
      <c r="N1353" s="118"/>
      <c r="O1353" s="118"/>
      <c r="P1353" s="118"/>
      <c r="Q1353" s="119"/>
      <c r="R1353" s="119"/>
      <c r="S1353" s="119"/>
      <c r="T1353" s="119"/>
      <c r="U1353" s="110">
        <f t="shared" si="121"/>
        <v>0</v>
      </c>
      <c r="V1353" s="110">
        <f t="shared" si="120"/>
        <v>0</v>
      </c>
      <c r="W1353" s="88"/>
      <c r="X1353" s="111" t="str">
        <f>IF(ISNUMBER(B1353), IF(COUNTIF($B$10:$B1353, B1353)=COUNTIF($B:$B, B1353), "1", "0"), "")</f>
        <v/>
      </c>
      <c r="Y1353" s="112">
        <f t="shared" si="122"/>
        <v>0</v>
      </c>
      <c r="Z1353" s="113" t="str" cm="1">
        <f t="array" ref="Z1353">_xlfn.IFS(S1353="","未応札",S1353&gt;0,"応札")</f>
        <v>未応札</v>
      </c>
      <c r="AA1353" s="113" t="str" cm="1">
        <f t="array" ref="AA1353">_xlfn.IFS(T1353=0,"未約定",T1353=S1353,"約定",T1353&lt;S1353,"一部約定")</f>
        <v>未約定</v>
      </c>
      <c r="AB1353" s="117"/>
      <c r="AC1353" s="114" t="str">
        <f t="shared" si="123"/>
        <v/>
      </c>
      <c r="AD1353" s="115" t="str">
        <f t="shared" si="124"/>
        <v/>
      </c>
      <c r="AE1353" s="116" t="str">
        <f t="shared" si="125"/>
        <v/>
      </c>
    </row>
    <row r="1354" spans="2:31" ht="25.05" customHeight="1">
      <c r="B1354" s="117"/>
      <c r="C1354" s="117" t="s">
        <v>12</v>
      </c>
      <c r="D1354" s="117"/>
      <c r="E1354" s="117"/>
      <c r="F1354" s="117"/>
      <c r="G1354" s="117"/>
      <c r="H1354" s="117"/>
      <c r="I1354" s="117"/>
      <c r="J1354" s="117"/>
      <c r="K1354" s="117"/>
      <c r="L1354" s="117"/>
      <c r="M1354" s="118"/>
      <c r="N1354" s="118"/>
      <c r="O1354" s="118"/>
      <c r="P1354" s="118"/>
      <c r="Q1354" s="119"/>
      <c r="R1354" s="119"/>
      <c r="S1354" s="119"/>
      <c r="T1354" s="119"/>
      <c r="U1354" s="110">
        <f t="shared" si="121"/>
        <v>0</v>
      </c>
      <c r="V1354" s="110">
        <f t="shared" ref="V1354:V1417" si="126">IF(W1354 &gt; 0, SUMIFS(U:U, B:B, B1354, Y:Y, 1), 0)</f>
        <v>0</v>
      </c>
      <c r="W1354" s="88"/>
      <c r="X1354" s="111" t="str">
        <f>IF(ISNUMBER(B1354), IF(COUNTIF($B$10:$B1354, B1354)=COUNTIF($B:$B, B1354), "1", "0"), "")</f>
        <v/>
      </c>
      <c r="Y1354" s="112">
        <f t="shared" si="122"/>
        <v>0</v>
      </c>
      <c r="Z1354" s="113" t="str" cm="1">
        <f t="array" ref="Z1354">_xlfn.IFS(S1354="","未応札",S1354&gt;0,"応札")</f>
        <v>未応札</v>
      </c>
      <c r="AA1354" s="113" t="str" cm="1">
        <f t="array" ref="AA1354">_xlfn.IFS(T1354=0,"未約定",T1354=S1354,"約定",T1354&lt;S1354,"一部約定")</f>
        <v>未約定</v>
      </c>
      <c r="AB1354" s="117"/>
      <c r="AC1354" s="114" t="str">
        <f t="shared" si="123"/>
        <v/>
      </c>
      <c r="AD1354" s="115" t="str">
        <f t="shared" si="124"/>
        <v/>
      </c>
      <c r="AE1354" s="116" t="str">
        <f t="shared" si="125"/>
        <v/>
      </c>
    </row>
    <row r="1355" spans="2:31" ht="25.05" customHeight="1">
      <c r="B1355" s="117"/>
      <c r="C1355" s="117" t="s">
        <v>12</v>
      </c>
      <c r="D1355" s="117"/>
      <c r="E1355" s="117"/>
      <c r="F1355" s="117"/>
      <c r="G1355" s="117"/>
      <c r="H1355" s="117"/>
      <c r="I1355" s="117"/>
      <c r="J1355" s="117"/>
      <c r="K1355" s="117"/>
      <c r="L1355" s="117"/>
      <c r="M1355" s="118"/>
      <c r="N1355" s="118"/>
      <c r="O1355" s="118"/>
      <c r="P1355" s="118"/>
      <c r="Q1355" s="119"/>
      <c r="R1355" s="119"/>
      <c r="S1355" s="119"/>
      <c r="T1355" s="119"/>
      <c r="U1355" s="110">
        <f t="shared" ref="U1355:U1418" si="127">P1355*R1355</f>
        <v>0</v>
      </c>
      <c r="V1355" s="110">
        <f t="shared" si="126"/>
        <v>0</v>
      </c>
      <c r="W1355" s="88"/>
      <c r="X1355" s="111" t="str">
        <f>IF(ISNUMBER(B1355), IF(COUNTIF($B$10:$B1355, B1355)=COUNTIF($B:$B, B1355), "1", "0"), "")</f>
        <v/>
      </c>
      <c r="Y1355" s="112">
        <f t="shared" ref="Y1355:Y1418" si="128">IF(OR(C1355="約定間全量不落(約定間停止・再起動)",
       C1355="約定間全量不落(余力活用契約で最低出力維持)",
       C1355="持ち下げ・起動供出機:約定間全量不落(約定間停止・再起動)",
       C1355="持ち下げ・起動供出機:約定間全量不落(余力活用契約で最低出力維持)"), 1, 0)</f>
        <v>0</v>
      </c>
      <c r="Z1355" s="113" t="str" cm="1">
        <f t="array" ref="Z1355">_xlfn.IFS(S1355="","未応札",S1355&gt;0,"応札")</f>
        <v>未応札</v>
      </c>
      <c r="AA1355" s="113" t="str" cm="1">
        <f t="array" ref="AA1355">_xlfn.IFS(T1355=0,"未約定",T1355=S1355,"約定",T1355&lt;S1355,"一部約定")</f>
        <v>未約定</v>
      </c>
      <c r="AB1355" s="117"/>
      <c r="AC1355" s="114" t="str">
        <f t="shared" ref="AC1355:AC1418" si="129">IF(Z1355="応札",
IF(AA1355="未約定",
IF(OR(G1355="該当(起動供出機)", G1355="該当(持ち下げ供出機)"), O1355*S1355, M1355*S1355),
IF(AA1355="一部約定",
IF(OR(G1355="該当(起動供出機)", G1355="該当(持ち下げ供出機)"), O1355*(S1355-T1355), M1355*(S1355-T1355)),
"")
),
""
)</f>
        <v/>
      </c>
      <c r="AD1355" s="115" t="str">
        <f t="shared" ref="AD1355:AD1418" si="130">IF(Q1355=0,"", IF(OR(AA1355="一部約定", AA1355="未約定"), P1355*(S1355-T1355), ""))</f>
        <v/>
      </c>
      <c r="AE1355" s="116" t="str">
        <f t="shared" ref="AE1355:AE1418" si="131">IF(AND(Z1355="応札",AA1355="未約定"), IF(V1355&lt;&gt;0, IF(W1355&lt;V1355, IF(W1355&lt;&gt;0, W1355, ""), IF(V1355&lt;&gt;0, V1355, "")), IF(W1355&lt;&gt;0, W1355, "")), "")</f>
        <v/>
      </c>
    </row>
    <row r="1356" spans="2:31" ht="25.05" customHeight="1">
      <c r="B1356" s="117"/>
      <c r="C1356" s="117" t="s">
        <v>12</v>
      </c>
      <c r="D1356" s="117"/>
      <c r="E1356" s="117"/>
      <c r="F1356" s="117"/>
      <c r="G1356" s="117"/>
      <c r="H1356" s="117"/>
      <c r="I1356" s="117"/>
      <c r="J1356" s="117"/>
      <c r="K1356" s="117"/>
      <c r="L1356" s="117"/>
      <c r="M1356" s="118"/>
      <c r="N1356" s="118"/>
      <c r="O1356" s="118"/>
      <c r="P1356" s="118"/>
      <c r="Q1356" s="119"/>
      <c r="R1356" s="119"/>
      <c r="S1356" s="119"/>
      <c r="T1356" s="119"/>
      <c r="U1356" s="110">
        <f t="shared" si="127"/>
        <v>0</v>
      </c>
      <c r="V1356" s="110">
        <f t="shared" si="126"/>
        <v>0</v>
      </c>
      <c r="W1356" s="88"/>
      <c r="X1356" s="111" t="str">
        <f>IF(ISNUMBER(B1356), IF(COUNTIF($B$10:$B1356, B1356)=COUNTIF($B:$B, B1356), "1", "0"), "")</f>
        <v/>
      </c>
      <c r="Y1356" s="112">
        <f t="shared" si="128"/>
        <v>0</v>
      </c>
      <c r="Z1356" s="113" t="str" cm="1">
        <f t="array" ref="Z1356">_xlfn.IFS(S1356="","未応札",S1356&gt;0,"応札")</f>
        <v>未応札</v>
      </c>
      <c r="AA1356" s="113" t="str" cm="1">
        <f t="array" ref="AA1356">_xlfn.IFS(T1356=0,"未約定",T1356=S1356,"約定",T1356&lt;S1356,"一部約定")</f>
        <v>未約定</v>
      </c>
      <c r="AB1356" s="117"/>
      <c r="AC1356" s="114" t="str">
        <f t="shared" si="129"/>
        <v/>
      </c>
      <c r="AD1356" s="115" t="str">
        <f t="shared" si="130"/>
        <v/>
      </c>
      <c r="AE1356" s="116" t="str">
        <f t="shared" si="131"/>
        <v/>
      </c>
    </row>
    <row r="1357" spans="2:31" ht="25.05" customHeight="1">
      <c r="B1357" s="117"/>
      <c r="C1357" s="117" t="s">
        <v>12</v>
      </c>
      <c r="D1357" s="117"/>
      <c r="E1357" s="117"/>
      <c r="F1357" s="117"/>
      <c r="G1357" s="117"/>
      <c r="H1357" s="117"/>
      <c r="I1357" s="117"/>
      <c r="J1357" s="117"/>
      <c r="K1357" s="117"/>
      <c r="L1357" s="117"/>
      <c r="M1357" s="118"/>
      <c r="N1357" s="118"/>
      <c r="O1357" s="118"/>
      <c r="P1357" s="118"/>
      <c r="Q1357" s="119"/>
      <c r="R1357" s="119"/>
      <c r="S1357" s="119"/>
      <c r="T1357" s="119"/>
      <c r="U1357" s="110">
        <f t="shared" si="127"/>
        <v>0</v>
      </c>
      <c r="V1357" s="110">
        <f t="shared" si="126"/>
        <v>0</v>
      </c>
      <c r="W1357" s="88"/>
      <c r="X1357" s="111" t="str">
        <f>IF(ISNUMBER(B1357), IF(COUNTIF($B$10:$B1357, B1357)=COUNTIF($B:$B, B1357), "1", "0"), "")</f>
        <v/>
      </c>
      <c r="Y1357" s="112">
        <f t="shared" si="128"/>
        <v>0</v>
      </c>
      <c r="Z1357" s="113" t="str" cm="1">
        <f t="array" ref="Z1357">_xlfn.IFS(S1357="","未応札",S1357&gt;0,"応札")</f>
        <v>未応札</v>
      </c>
      <c r="AA1357" s="113" t="str" cm="1">
        <f t="array" ref="AA1357">_xlfn.IFS(T1357=0,"未約定",T1357=S1357,"約定",T1357&lt;S1357,"一部約定")</f>
        <v>未約定</v>
      </c>
      <c r="AB1357" s="117"/>
      <c r="AC1357" s="114" t="str">
        <f t="shared" si="129"/>
        <v/>
      </c>
      <c r="AD1357" s="115" t="str">
        <f t="shared" si="130"/>
        <v/>
      </c>
      <c r="AE1357" s="116" t="str">
        <f t="shared" si="131"/>
        <v/>
      </c>
    </row>
    <row r="1358" spans="2:31" ht="25.05" customHeight="1">
      <c r="B1358" s="117"/>
      <c r="C1358" s="117" t="s">
        <v>12</v>
      </c>
      <c r="D1358" s="117"/>
      <c r="E1358" s="117"/>
      <c r="F1358" s="117"/>
      <c r="G1358" s="117"/>
      <c r="H1358" s="117"/>
      <c r="I1358" s="117"/>
      <c r="J1358" s="117"/>
      <c r="K1358" s="117"/>
      <c r="L1358" s="117"/>
      <c r="M1358" s="118"/>
      <c r="N1358" s="118"/>
      <c r="O1358" s="118"/>
      <c r="P1358" s="118"/>
      <c r="Q1358" s="119"/>
      <c r="R1358" s="119"/>
      <c r="S1358" s="119"/>
      <c r="T1358" s="119"/>
      <c r="U1358" s="110">
        <f t="shared" si="127"/>
        <v>0</v>
      </c>
      <c r="V1358" s="110">
        <f t="shared" si="126"/>
        <v>0</v>
      </c>
      <c r="W1358" s="88"/>
      <c r="X1358" s="111" t="str">
        <f>IF(ISNUMBER(B1358), IF(COUNTIF($B$10:$B1358, B1358)=COUNTIF($B:$B, B1358), "1", "0"), "")</f>
        <v/>
      </c>
      <c r="Y1358" s="112">
        <f t="shared" si="128"/>
        <v>0</v>
      </c>
      <c r="Z1358" s="113" t="str" cm="1">
        <f t="array" ref="Z1358">_xlfn.IFS(S1358="","未応札",S1358&gt;0,"応札")</f>
        <v>未応札</v>
      </c>
      <c r="AA1358" s="113" t="str" cm="1">
        <f t="array" ref="AA1358">_xlfn.IFS(T1358=0,"未約定",T1358=S1358,"約定",T1358&lt;S1358,"一部約定")</f>
        <v>未約定</v>
      </c>
      <c r="AB1358" s="117"/>
      <c r="AC1358" s="114" t="str">
        <f t="shared" si="129"/>
        <v/>
      </c>
      <c r="AD1358" s="115" t="str">
        <f t="shared" si="130"/>
        <v/>
      </c>
      <c r="AE1358" s="116" t="str">
        <f t="shared" si="131"/>
        <v/>
      </c>
    </row>
    <row r="1359" spans="2:31" ht="25.05" customHeight="1">
      <c r="B1359" s="117"/>
      <c r="C1359" s="117" t="s">
        <v>12</v>
      </c>
      <c r="D1359" s="117"/>
      <c r="E1359" s="117"/>
      <c r="F1359" s="117"/>
      <c r="G1359" s="117"/>
      <c r="H1359" s="117"/>
      <c r="I1359" s="117"/>
      <c r="J1359" s="117"/>
      <c r="K1359" s="117"/>
      <c r="L1359" s="117"/>
      <c r="M1359" s="118"/>
      <c r="N1359" s="118"/>
      <c r="O1359" s="118"/>
      <c r="P1359" s="118"/>
      <c r="Q1359" s="119"/>
      <c r="R1359" s="119"/>
      <c r="S1359" s="119"/>
      <c r="T1359" s="119"/>
      <c r="U1359" s="110">
        <f t="shared" si="127"/>
        <v>0</v>
      </c>
      <c r="V1359" s="110">
        <f t="shared" si="126"/>
        <v>0</v>
      </c>
      <c r="W1359" s="88"/>
      <c r="X1359" s="111" t="str">
        <f>IF(ISNUMBER(B1359), IF(COUNTIF($B$10:$B1359, B1359)=COUNTIF($B:$B, B1359), "1", "0"), "")</f>
        <v/>
      </c>
      <c r="Y1359" s="112">
        <f t="shared" si="128"/>
        <v>0</v>
      </c>
      <c r="Z1359" s="113" t="str" cm="1">
        <f t="array" ref="Z1359">_xlfn.IFS(S1359="","未応札",S1359&gt;0,"応札")</f>
        <v>未応札</v>
      </c>
      <c r="AA1359" s="113" t="str" cm="1">
        <f t="array" ref="AA1359">_xlfn.IFS(T1359=0,"未約定",T1359=S1359,"約定",T1359&lt;S1359,"一部約定")</f>
        <v>未約定</v>
      </c>
      <c r="AB1359" s="117"/>
      <c r="AC1359" s="114" t="str">
        <f t="shared" si="129"/>
        <v/>
      </c>
      <c r="AD1359" s="115" t="str">
        <f t="shared" si="130"/>
        <v/>
      </c>
      <c r="AE1359" s="116" t="str">
        <f t="shared" si="131"/>
        <v/>
      </c>
    </row>
    <row r="1360" spans="2:31" ht="25.05" customHeight="1">
      <c r="B1360" s="117"/>
      <c r="C1360" s="117" t="s">
        <v>12</v>
      </c>
      <c r="D1360" s="117"/>
      <c r="E1360" s="117"/>
      <c r="F1360" s="117"/>
      <c r="G1360" s="117"/>
      <c r="H1360" s="117"/>
      <c r="I1360" s="117"/>
      <c r="J1360" s="117"/>
      <c r="K1360" s="117"/>
      <c r="L1360" s="117"/>
      <c r="M1360" s="118"/>
      <c r="N1360" s="118"/>
      <c r="O1360" s="118"/>
      <c r="P1360" s="118"/>
      <c r="Q1360" s="119"/>
      <c r="R1360" s="119"/>
      <c r="S1360" s="119"/>
      <c r="T1360" s="119"/>
      <c r="U1360" s="110">
        <f t="shared" si="127"/>
        <v>0</v>
      </c>
      <c r="V1360" s="110">
        <f t="shared" si="126"/>
        <v>0</v>
      </c>
      <c r="W1360" s="88"/>
      <c r="X1360" s="111" t="str">
        <f>IF(ISNUMBER(B1360), IF(COUNTIF($B$10:$B1360, B1360)=COUNTIF($B:$B, B1360), "1", "0"), "")</f>
        <v/>
      </c>
      <c r="Y1360" s="112">
        <f t="shared" si="128"/>
        <v>0</v>
      </c>
      <c r="Z1360" s="113" t="str" cm="1">
        <f t="array" ref="Z1360">_xlfn.IFS(S1360="","未応札",S1360&gt;0,"応札")</f>
        <v>未応札</v>
      </c>
      <c r="AA1360" s="113" t="str" cm="1">
        <f t="array" ref="AA1360">_xlfn.IFS(T1360=0,"未約定",T1360=S1360,"約定",T1360&lt;S1360,"一部約定")</f>
        <v>未約定</v>
      </c>
      <c r="AB1360" s="117"/>
      <c r="AC1360" s="114" t="str">
        <f t="shared" si="129"/>
        <v/>
      </c>
      <c r="AD1360" s="115" t="str">
        <f t="shared" si="130"/>
        <v/>
      </c>
      <c r="AE1360" s="116" t="str">
        <f t="shared" si="131"/>
        <v/>
      </c>
    </row>
    <row r="1361" spans="2:31" ht="25.05" customHeight="1">
      <c r="B1361" s="117"/>
      <c r="C1361" s="117" t="s">
        <v>12</v>
      </c>
      <c r="D1361" s="117"/>
      <c r="E1361" s="117"/>
      <c r="F1361" s="117"/>
      <c r="G1361" s="117"/>
      <c r="H1361" s="117"/>
      <c r="I1361" s="117"/>
      <c r="J1361" s="117"/>
      <c r="K1361" s="117"/>
      <c r="L1361" s="117"/>
      <c r="M1361" s="118"/>
      <c r="N1361" s="118"/>
      <c r="O1361" s="118"/>
      <c r="P1361" s="118"/>
      <c r="Q1361" s="119"/>
      <c r="R1361" s="119"/>
      <c r="S1361" s="119"/>
      <c r="T1361" s="119"/>
      <c r="U1361" s="110">
        <f t="shared" si="127"/>
        <v>0</v>
      </c>
      <c r="V1361" s="110">
        <f t="shared" si="126"/>
        <v>0</v>
      </c>
      <c r="W1361" s="88"/>
      <c r="X1361" s="111" t="str">
        <f>IF(ISNUMBER(B1361), IF(COUNTIF($B$10:$B1361, B1361)=COUNTIF($B:$B, B1361), "1", "0"), "")</f>
        <v/>
      </c>
      <c r="Y1361" s="112">
        <f t="shared" si="128"/>
        <v>0</v>
      </c>
      <c r="Z1361" s="113" t="str" cm="1">
        <f t="array" ref="Z1361">_xlfn.IFS(S1361="","未応札",S1361&gt;0,"応札")</f>
        <v>未応札</v>
      </c>
      <c r="AA1361" s="113" t="str" cm="1">
        <f t="array" ref="AA1361">_xlfn.IFS(T1361=0,"未約定",T1361=S1361,"約定",T1361&lt;S1361,"一部約定")</f>
        <v>未約定</v>
      </c>
      <c r="AB1361" s="117"/>
      <c r="AC1361" s="114" t="str">
        <f t="shared" si="129"/>
        <v/>
      </c>
      <c r="AD1361" s="115" t="str">
        <f t="shared" si="130"/>
        <v/>
      </c>
      <c r="AE1361" s="116" t="str">
        <f t="shared" si="131"/>
        <v/>
      </c>
    </row>
    <row r="1362" spans="2:31" ht="25.05" customHeight="1">
      <c r="B1362" s="117"/>
      <c r="C1362" s="117" t="s">
        <v>12</v>
      </c>
      <c r="D1362" s="117"/>
      <c r="E1362" s="117"/>
      <c r="F1362" s="117"/>
      <c r="G1362" s="117"/>
      <c r="H1362" s="117"/>
      <c r="I1362" s="117"/>
      <c r="J1362" s="117"/>
      <c r="K1362" s="117"/>
      <c r="L1362" s="117"/>
      <c r="M1362" s="118"/>
      <c r="N1362" s="118"/>
      <c r="O1362" s="118"/>
      <c r="P1362" s="118"/>
      <c r="Q1362" s="119"/>
      <c r="R1362" s="119"/>
      <c r="S1362" s="119"/>
      <c r="T1362" s="119"/>
      <c r="U1362" s="110">
        <f t="shared" si="127"/>
        <v>0</v>
      </c>
      <c r="V1362" s="110">
        <f t="shared" si="126"/>
        <v>0</v>
      </c>
      <c r="W1362" s="88"/>
      <c r="X1362" s="111" t="str">
        <f>IF(ISNUMBER(B1362), IF(COUNTIF($B$10:$B1362, B1362)=COUNTIF($B:$B, B1362), "1", "0"), "")</f>
        <v/>
      </c>
      <c r="Y1362" s="112">
        <f t="shared" si="128"/>
        <v>0</v>
      </c>
      <c r="Z1362" s="113" t="str" cm="1">
        <f t="array" ref="Z1362">_xlfn.IFS(S1362="","未応札",S1362&gt;0,"応札")</f>
        <v>未応札</v>
      </c>
      <c r="AA1362" s="113" t="str" cm="1">
        <f t="array" ref="AA1362">_xlfn.IFS(T1362=0,"未約定",T1362=S1362,"約定",T1362&lt;S1362,"一部約定")</f>
        <v>未約定</v>
      </c>
      <c r="AB1362" s="117"/>
      <c r="AC1362" s="114" t="str">
        <f t="shared" si="129"/>
        <v/>
      </c>
      <c r="AD1362" s="115" t="str">
        <f t="shared" si="130"/>
        <v/>
      </c>
      <c r="AE1362" s="116" t="str">
        <f t="shared" si="131"/>
        <v/>
      </c>
    </row>
    <row r="1363" spans="2:31" ht="25.05" customHeight="1">
      <c r="B1363" s="117"/>
      <c r="C1363" s="117" t="s">
        <v>12</v>
      </c>
      <c r="D1363" s="117"/>
      <c r="E1363" s="117"/>
      <c r="F1363" s="117"/>
      <c r="G1363" s="117"/>
      <c r="H1363" s="117"/>
      <c r="I1363" s="117"/>
      <c r="J1363" s="117"/>
      <c r="K1363" s="117"/>
      <c r="L1363" s="117"/>
      <c r="M1363" s="118"/>
      <c r="N1363" s="118"/>
      <c r="O1363" s="118"/>
      <c r="P1363" s="118"/>
      <c r="Q1363" s="119"/>
      <c r="R1363" s="119"/>
      <c r="S1363" s="119"/>
      <c r="T1363" s="119"/>
      <c r="U1363" s="110">
        <f t="shared" si="127"/>
        <v>0</v>
      </c>
      <c r="V1363" s="110">
        <f t="shared" si="126"/>
        <v>0</v>
      </c>
      <c r="W1363" s="88"/>
      <c r="X1363" s="111" t="str">
        <f>IF(ISNUMBER(B1363), IF(COUNTIF($B$10:$B1363, B1363)=COUNTIF($B:$B, B1363), "1", "0"), "")</f>
        <v/>
      </c>
      <c r="Y1363" s="112">
        <f t="shared" si="128"/>
        <v>0</v>
      </c>
      <c r="Z1363" s="113" t="str" cm="1">
        <f t="array" ref="Z1363">_xlfn.IFS(S1363="","未応札",S1363&gt;0,"応札")</f>
        <v>未応札</v>
      </c>
      <c r="AA1363" s="113" t="str" cm="1">
        <f t="array" ref="AA1363">_xlfn.IFS(T1363=0,"未約定",T1363=S1363,"約定",T1363&lt;S1363,"一部約定")</f>
        <v>未約定</v>
      </c>
      <c r="AB1363" s="117"/>
      <c r="AC1363" s="114" t="str">
        <f t="shared" si="129"/>
        <v/>
      </c>
      <c r="AD1363" s="115" t="str">
        <f t="shared" si="130"/>
        <v/>
      </c>
      <c r="AE1363" s="116" t="str">
        <f t="shared" si="131"/>
        <v/>
      </c>
    </row>
    <row r="1364" spans="2:31" ht="25.05" customHeight="1">
      <c r="B1364" s="117"/>
      <c r="C1364" s="117" t="s">
        <v>12</v>
      </c>
      <c r="D1364" s="117"/>
      <c r="E1364" s="117"/>
      <c r="F1364" s="117"/>
      <c r="G1364" s="117"/>
      <c r="H1364" s="117"/>
      <c r="I1364" s="117"/>
      <c r="J1364" s="117"/>
      <c r="K1364" s="117"/>
      <c r="L1364" s="117"/>
      <c r="M1364" s="118"/>
      <c r="N1364" s="118"/>
      <c r="O1364" s="118"/>
      <c r="P1364" s="118"/>
      <c r="Q1364" s="119"/>
      <c r="R1364" s="119"/>
      <c r="S1364" s="119"/>
      <c r="T1364" s="119"/>
      <c r="U1364" s="110">
        <f t="shared" si="127"/>
        <v>0</v>
      </c>
      <c r="V1364" s="110">
        <f t="shared" si="126"/>
        <v>0</v>
      </c>
      <c r="W1364" s="88"/>
      <c r="X1364" s="111" t="str">
        <f>IF(ISNUMBER(B1364), IF(COUNTIF($B$10:$B1364, B1364)=COUNTIF($B:$B, B1364), "1", "0"), "")</f>
        <v/>
      </c>
      <c r="Y1364" s="112">
        <f t="shared" si="128"/>
        <v>0</v>
      </c>
      <c r="Z1364" s="113" t="str" cm="1">
        <f t="array" ref="Z1364">_xlfn.IFS(S1364="","未応札",S1364&gt;0,"応札")</f>
        <v>未応札</v>
      </c>
      <c r="AA1364" s="113" t="str" cm="1">
        <f t="array" ref="AA1364">_xlfn.IFS(T1364=0,"未約定",T1364=S1364,"約定",T1364&lt;S1364,"一部約定")</f>
        <v>未約定</v>
      </c>
      <c r="AB1364" s="117"/>
      <c r="AC1364" s="114" t="str">
        <f t="shared" si="129"/>
        <v/>
      </c>
      <c r="AD1364" s="115" t="str">
        <f t="shared" si="130"/>
        <v/>
      </c>
      <c r="AE1364" s="116" t="str">
        <f t="shared" si="131"/>
        <v/>
      </c>
    </row>
    <row r="1365" spans="2:31" ht="25.05" customHeight="1">
      <c r="B1365" s="117"/>
      <c r="C1365" s="117" t="s">
        <v>12</v>
      </c>
      <c r="D1365" s="117"/>
      <c r="E1365" s="117"/>
      <c r="F1365" s="117"/>
      <c r="G1365" s="117"/>
      <c r="H1365" s="117"/>
      <c r="I1365" s="117"/>
      <c r="J1365" s="117"/>
      <c r="K1365" s="117"/>
      <c r="L1365" s="117"/>
      <c r="M1365" s="118"/>
      <c r="N1365" s="118"/>
      <c r="O1365" s="118"/>
      <c r="P1365" s="118"/>
      <c r="Q1365" s="119"/>
      <c r="R1365" s="119"/>
      <c r="S1365" s="119"/>
      <c r="T1365" s="119"/>
      <c r="U1365" s="110">
        <f t="shared" si="127"/>
        <v>0</v>
      </c>
      <c r="V1365" s="110">
        <f t="shared" si="126"/>
        <v>0</v>
      </c>
      <c r="W1365" s="88"/>
      <c r="X1365" s="111" t="str">
        <f>IF(ISNUMBER(B1365), IF(COUNTIF($B$10:$B1365, B1365)=COUNTIF($B:$B, B1365), "1", "0"), "")</f>
        <v/>
      </c>
      <c r="Y1365" s="112">
        <f t="shared" si="128"/>
        <v>0</v>
      </c>
      <c r="Z1365" s="113" t="str" cm="1">
        <f t="array" ref="Z1365">_xlfn.IFS(S1365="","未応札",S1365&gt;0,"応札")</f>
        <v>未応札</v>
      </c>
      <c r="AA1365" s="113" t="str" cm="1">
        <f t="array" ref="AA1365">_xlfn.IFS(T1365=0,"未約定",T1365=S1365,"約定",T1365&lt;S1365,"一部約定")</f>
        <v>未約定</v>
      </c>
      <c r="AB1365" s="117"/>
      <c r="AC1365" s="114" t="str">
        <f t="shared" si="129"/>
        <v/>
      </c>
      <c r="AD1365" s="115" t="str">
        <f t="shared" si="130"/>
        <v/>
      </c>
      <c r="AE1365" s="116" t="str">
        <f t="shared" si="131"/>
        <v/>
      </c>
    </row>
    <row r="1366" spans="2:31" ht="25.05" customHeight="1">
      <c r="B1366" s="117"/>
      <c r="C1366" s="117" t="s">
        <v>12</v>
      </c>
      <c r="D1366" s="117"/>
      <c r="E1366" s="117"/>
      <c r="F1366" s="117"/>
      <c r="G1366" s="117"/>
      <c r="H1366" s="117"/>
      <c r="I1366" s="117"/>
      <c r="J1366" s="117"/>
      <c r="K1366" s="117"/>
      <c r="L1366" s="117"/>
      <c r="M1366" s="118"/>
      <c r="N1366" s="118"/>
      <c r="O1366" s="118"/>
      <c r="P1366" s="118"/>
      <c r="Q1366" s="119"/>
      <c r="R1366" s="119"/>
      <c r="S1366" s="119"/>
      <c r="T1366" s="119"/>
      <c r="U1366" s="110">
        <f t="shared" si="127"/>
        <v>0</v>
      </c>
      <c r="V1366" s="110">
        <f t="shared" si="126"/>
        <v>0</v>
      </c>
      <c r="W1366" s="88"/>
      <c r="X1366" s="111" t="str">
        <f>IF(ISNUMBER(B1366), IF(COUNTIF($B$10:$B1366, B1366)=COUNTIF($B:$B, B1366), "1", "0"), "")</f>
        <v/>
      </c>
      <c r="Y1366" s="112">
        <f t="shared" si="128"/>
        <v>0</v>
      </c>
      <c r="Z1366" s="113" t="str" cm="1">
        <f t="array" ref="Z1366">_xlfn.IFS(S1366="","未応札",S1366&gt;0,"応札")</f>
        <v>未応札</v>
      </c>
      <c r="AA1366" s="113" t="str" cm="1">
        <f t="array" ref="AA1366">_xlfn.IFS(T1366=0,"未約定",T1366=S1366,"約定",T1366&lt;S1366,"一部約定")</f>
        <v>未約定</v>
      </c>
      <c r="AB1366" s="117"/>
      <c r="AC1366" s="114" t="str">
        <f t="shared" si="129"/>
        <v/>
      </c>
      <c r="AD1366" s="115" t="str">
        <f t="shared" si="130"/>
        <v/>
      </c>
      <c r="AE1366" s="116" t="str">
        <f t="shared" si="131"/>
        <v/>
      </c>
    </row>
    <row r="1367" spans="2:31" ht="25.05" customHeight="1">
      <c r="B1367" s="117"/>
      <c r="C1367" s="117" t="s">
        <v>12</v>
      </c>
      <c r="D1367" s="117"/>
      <c r="E1367" s="117"/>
      <c r="F1367" s="117"/>
      <c r="G1367" s="117"/>
      <c r="H1367" s="117"/>
      <c r="I1367" s="117"/>
      <c r="J1367" s="117"/>
      <c r="K1367" s="117"/>
      <c r="L1367" s="117"/>
      <c r="M1367" s="118"/>
      <c r="N1367" s="118"/>
      <c r="O1367" s="118"/>
      <c r="P1367" s="118"/>
      <c r="Q1367" s="119"/>
      <c r="R1367" s="119"/>
      <c r="S1367" s="119"/>
      <c r="T1367" s="119"/>
      <c r="U1367" s="110">
        <f t="shared" si="127"/>
        <v>0</v>
      </c>
      <c r="V1367" s="110">
        <f t="shared" si="126"/>
        <v>0</v>
      </c>
      <c r="W1367" s="88"/>
      <c r="X1367" s="111" t="str">
        <f>IF(ISNUMBER(B1367), IF(COUNTIF($B$10:$B1367, B1367)=COUNTIF($B:$B, B1367), "1", "0"), "")</f>
        <v/>
      </c>
      <c r="Y1367" s="112">
        <f t="shared" si="128"/>
        <v>0</v>
      </c>
      <c r="Z1367" s="113" t="str" cm="1">
        <f t="array" ref="Z1367">_xlfn.IFS(S1367="","未応札",S1367&gt;0,"応札")</f>
        <v>未応札</v>
      </c>
      <c r="AA1367" s="113" t="str" cm="1">
        <f t="array" ref="AA1367">_xlfn.IFS(T1367=0,"未約定",T1367=S1367,"約定",T1367&lt;S1367,"一部約定")</f>
        <v>未約定</v>
      </c>
      <c r="AB1367" s="117"/>
      <c r="AC1367" s="114" t="str">
        <f t="shared" si="129"/>
        <v/>
      </c>
      <c r="AD1367" s="115" t="str">
        <f t="shared" si="130"/>
        <v/>
      </c>
      <c r="AE1367" s="116" t="str">
        <f t="shared" si="131"/>
        <v/>
      </c>
    </row>
    <row r="1368" spans="2:31" ht="25.05" customHeight="1">
      <c r="B1368" s="117"/>
      <c r="C1368" s="117" t="s">
        <v>12</v>
      </c>
      <c r="D1368" s="117"/>
      <c r="E1368" s="117"/>
      <c r="F1368" s="117"/>
      <c r="G1368" s="117"/>
      <c r="H1368" s="117"/>
      <c r="I1368" s="117"/>
      <c r="J1368" s="117"/>
      <c r="K1368" s="117"/>
      <c r="L1368" s="117"/>
      <c r="M1368" s="118"/>
      <c r="N1368" s="118"/>
      <c r="O1368" s="118"/>
      <c r="P1368" s="118"/>
      <c r="Q1368" s="119"/>
      <c r="R1368" s="119"/>
      <c r="S1368" s="119"/>
      <c r="T1368" s="119"/>
      <c r="U1368" s="110">
        <f t="shared" si="127"/>
        <v>0</v>
      </c>
      <c r="V1368" s="110">
        <f t="shared" si="126"/>
        <v>0</v>
      </c>
      <c r="W1368" s="88"/>
      <c r="X1368" s="111" t="str">
        <f>IF(ISNUMBER(B1368), IF(COUNTIF($B$10:$B1368, B1368)=COUNTIF($B:$B, B1368), "1", "0"), "")</f>
        <v/>
      </c>
      <c r="Y1368" s="112">
        <f t="shared" si="128"/>
        <v>0</v>
      </c>
      <c r="Z1368" s="113" t="str" cm="1">
        <f t="array" ref="Z1368">_xlfn.IFS(S1368="","未応札",S1368&gt;0,"応札")</f>
        <v>未応札</v>
      </c>
      <c r="AA1368" s="113" t="str" cm="1">
        <f t="array" ref="AA1368">_xlfn.IFS(T1368=0,"未約定",T1368=S1368,"約定",T1368&lt;S1368,"一部約定")</f>
        <v>未約定</v>
      </c>
      <c r="AB1368" s="117"/>
      <c r="AC1368" s="114" t="str">
        <f t="shared" si="129"/>
        <v/>
      </c>
      <c r="AD1368" s="115" t="str">
        <f t="shared" si="130"/>
        <v/>
      </c>
      <c r="AE1368" s="116" t="str">
        <f t="shared" si="131"/>
        <v/>
      </c>
    </row>
    <row r="1369" spans="2:31" ht="25.05" customHeight="1">
      <c r="B1369" s="117"/>
      <c r="C1369" s="117" t="s">
        <v>12</v>
      </c>
      <c r="D1369" s="117"/>
      <c r="E1369" s="117"/>
      <c r="F1369" s="117"/>
      <c r="G1369" s="117"/>
      <c r="H1369" s="117"/>
      <c r="I1369" s="117"/>
      <c r="J1369" s="117"/>
      <c r="K1369" s="117"/>
      <c r="L1369" s="117"/>
      <c r="M1369" s="118"/>
      <c r="N1369" s="118"/>
      <c r="O1369" s="118"/>
      <c r="P1369" s="118"/>
      <c r="Q1369" s="119"/>
      <c r="R1369" s="119"/>
      <c r="S1369" s="119"/>
      <c r="T1369" s="119"/>
      <c r="U1369" s="110">
        <f t="shared" si="127"/>
        <v>0</v>
      </c>
      <c r="V1369" s="110">
        <f t="shared" si="126"/>
        <v>0</v>
      </c>
      <c r="W1369" s="88"/>
      <c r="X1369" s="111" t="str">
        <f>IF(ISNUMBER(B1369), IF(COUNTIF($B$10:$B1369, B1369)=COUNTIF($B:$B, B1369), "1", "0"), "")</f>
        <v/>
      </c>
      <c r="Y1369" s="112">
        <f t="shared" si="128"/>
        <v>0</v>
      </c>
      <c r="Z1369" s="113" t="str" cm="1">
        <f t="array" ref="Z1369">_xlfn.IFS(S1369="","未応札",S1369&gt;0,"応札")</f>
        <v>未応札</v>
      </c>
      <c r="AA1369" s="113" t="str" cm="1">
        <f t="array" ref="AA1369">_xlfn.IFS(T1369=0,"未約定",T1369=S1369,"約定",T1369&lt;S1369,"一部約定")</f>
        <v>未約定</v>
      </c>
      <c r="AB1369" s="117"/>
      <c r="AC1369" s="114" t="str">
        <f t="shared" si="129"/>
        <v/>
      </c>
      <c r="AD1369" s="115" t="str">
        <f t="shared" si="130"/>
        <v/>
      </c>
      <c r="AE1369" s="116" t="str">
        <f t="shared" si="131"/>
        <v/>
      </c>
    </row>
    <row r="1370" spans="2:31" ht="25.05" customHeight="1">
      <c r="B1370" s="117"/>
      <c r="C1370" s="117" t="s">
        <v>12</v>
      </c>
      <c r="D1370" s="117"/>
      <c r="E1370" s="117"/>
      <c r="F1370" s="117"/>
      <c r="G1370" s="117"/>
      <c r="H1370" s="117"/>
      <c r="I1370" s="117"/>
      <c r="J1370" s="117"/>
      <c r="K1370" s="117"/>
      <c r="L1370" s="117"/>
      <c r="M1370" s="118"/>
      <c r="N1370" s="118"/>
      <c r="O1370" s="118"/>
      <c r="P1370" s="118"/>
      <c r="Q1370" s="119"/>
      <c r="R1370" s="119"/>
      <c r="S1370" s="119"/>
      <c r="T1370" s="119"/>
      <c r="U1370" s="110">
        <f t="shared" si="127"/>
        <v>0</v>
      </c>
      <c r="V1370" s="110">
        <f t="shared" si="126"/>
        <v>0</v>
      </c>
      <c r="W1370" s="88"/>
      <c r="X1370" s="111" t="str">
        <f>IF(ISNUMBER(B1370), IF(COUNTIF($B$10:$B1370, B1370)=COUNTIF($B:$B, B1370), "1", "0"), "")</f>
        <v/>
      </c>
      <c r="Y1370" s="112">
        <f t="shared" si="128"/>
        <v>0</v>
      </c>
      <c r="Z1370" s="113" t="str" cm="1">
        <f t="array" ref="Z1370">_xlfn.IFS(S1370="","未応札",S1370&gt;0,"応札")</f>
        <v>未応札</v>
      </c>
      <c r="AA1370" s="113" t="str" cm="1">
        <f t="array" ref="AA1370">_xlfn.IFS(T1370=0,"未約定",T1370=S1370,"約定",T1370&lt;S1370,"一部約定")</f>
        <v>未約定</v>
      </c>
      <c r="AB1370" s="117"/>
      <c r="AC1370" s="114" t="str">
        <f t="shared" si="129"/>
        <v/>
      </c>
      <c r="AD1370" s="115" t="str">
        <f t="shared" si="130"/>
        <v/>
      </c>
      <c r="AE1370" s="116" t="str">
        <f t="shared" si="131"/>
        <v/>
      </c>
    </row>
    <row r="1371" spans="2:31" ht="25.05" customHeight="1">
      <c r="B1371" s="117"/>
      <c r="C1371" s="117" t="s">
        <v>12</v>
      </c>
      <c r="D1371" s="117"/>
      <c r="E1371" s="117"/>
      <c r="F1371" s="117"/>
      <c r="G1371" s="117"/>
      <c r="H1371" s="117"/>
      <c r="I1371" s="117"/>
      <c r="J1371" s="117"/>
      <c r="K1371" s="117"/>
      <c r="L1371" s="117"/>
      <c r="M1371" s="118"/>
      <c r="N1371" s="118"/>
      <c r="O1371" s="118"/>
      <c r="P1371" s="118"/>
      <c r="Q1371" s="119"/>
      <c r="R1371" s="119"/>
      <c r="S1371" s="119"/>
      <c r="T1371" s="119"/>
      <c r="U1371" s="110">
        <f t="shared" si="127"/>
        <v>0</v>
      </c>
      <c r="V1371" s="110">
        <f t="shared" si="126"/>
        <v>0</v>
      </c>
      <c r="W1371" s="88"/>
      <c r="X1371" s="111" t="str">
        <f>IF(ISNUMBER(B1371), IF(COUNTIF($B$10:$B1371, B1371)=COUNTIF($B:$B, B1371), "1", "0"), "")</f>
        <v/>
      </c>
      <c r="Y1371" s="112">
        <f t="shared" si="128"/>
        <v>0</v>
      </c>
      <c r="Z1371" s="113" t="str" cm="1">
        <f t="array" ref="Z1371">_xlfn.IFS(S1371="","未応札",S1371&gt;0,"応札")</f>
        <v>未応札</v>
      </c>
      <c r="AA1371" s="113" t="str" cm="1">
        <f t="array" ref="AA1371">_xlfn.IFS(T1371=0,"未約定",T1371=S1371,"約定",T1371&lt;S1371,"一部約定")</f>
        <v>未約定</v>
      </c>
      <c r="AB1371" s="117"/>
      <c r="AC1371" s="114" t="str">
        <f t="shared" si="129"/>
        <v/>
      </c>
      <c r="AD1371" s="115" t="str">
        <f t="shared" si="130"/>
        <v/>
      </c>
      <c r="AE1371" s="116" t="str">
        <f t="shared" si="131"/>
        <v/>
      </c>
    </row>
    <row r="1372" spans="2:31" ht="25.05" customHeight="1">
      <c r="B1372" s="117"/>
      <c r="C1372" s="117" t="s">
        <v>12</v>
      </c>
      <c r="D1372" s="117"/>
      <c r="E1372" s="117"/>
      <c r="F1372" s="117"/>
      <c r="G1372" s="117"/>
      <c r="H1372" s="117"/>
      <c r="I1372" s="117"/>
      <c r="J1372" s="117"/>
      <c r="K1372" s="117"/>
      <c r="L1372" s="117"/>
      <c r="M1372" s="118"/>
      <c r="N1372" s="118"/>
      <c r="O1372" s="118"/>
      <c r="P1372" s="118"/>
      <c r="Q1372" s="119"/>
      <c r="R1372" s="119"/>
      <c r="S1372" s="119"/>
      <c r="T1372" s="119"/>
      <c r="U1372" s="110">
        <f t="shared" si="127"/>
        <v>0</v>
      </c>
      <c r="V1372" s="110">
        <f t="shared" si="126"/>
        <v>0</v>
      </c>
      <c r="W1372" s="88"/>
      <c r="X1372" s="111" t="str">
        <f>IF(ISNUMBER(B1372), IF(COUNTIF($B$10:$B1372, B1372)=COUNTIF($B:$B, B1372), "1", "0"), "")</f>
        <v/>
      </c>
      <c r="Y1372" s="112">
        <f t="shared" si="128"/>
        <v>0</v>
      </c>
      <c r="Z1372" s="113" t="str" cm="1">
        <f t="array" ref="Z1372">_xlfn.IFS(S1372="","未応札",S1372&gt;0,"応札")</f>
        <v>未応札</v>
      </c>
      <c r="AA1372" s="113" t="str" cm="1">
        <f t="array" ref="AA1372">_xlfn.IFS(T1372=0,"未約定",T1372=S1372,"約定",T1372&lt;S1372,"一部約定")</f>
        <v>未約定</v>
      </c>
      <c r="AB1372" s="117"/>
      <c r="AC1372" s="114" t="str">
        <f t="shared" si="129"/>
        <v/>
      </c>
      <c r="AD1372" s="115" t="str">
        <f t="shared" si="130"/>
        <v/>
      </c>
      <c r="AE1372" s="116" t="str">
        <f t="shared" si="131"/>
        <v/>
      </c>
    </row>
    <row r="1373" spans="2:31" ht="25.05" customHeight="1">
      <c r="B1373" s="117"/>
      <c r="C1373" s="117" t="s">
        <v>12</v>
      </c>
      <c r="D1373" s="117"/>
      <c r="E1373" s="117"/>
      <c r="F1373" s="117"/>
      <c r="G1373" s="117"/>
      <c r="H1373" s="117"/>
      <c r="I1373" s="117"/>
      <c r="J1373" s="117"/>
      <c r="K1373" s="117"/>
      <c r="L1373" s="117"/>
      <c r="M1373" s="118"/>
      <c r="N1373" s="118"/>
      <c r="O1373" s="118"/>
      <c r="P1373" s="118"/>
      <c r="Q1373" s="119"/>
      <c r="R1373" s="119"/>
      <c r="S1373" s="119"/>
      <c r="T1373" s="119"/>
      <c r="U1373" s="110">
        <f t="shared" si="127"/>
        <v>0</v>
      </c>
      <c r="V1373" s="110">
        <f t="shared" si="126"/>
        <v>0</v>
      </c>
      <c r="W1373" s="88"/>
      <c r="X1373" s="111" t="str">
        <f>IF(ISNUMBER(B1373), IF(COUNTIF($B$10:$B1373, B1373)=COUNTIF($B:$B, B1373), "1", "0"), "")</f>
        <v/>
      </c>
      <c r="Y1373" s="112">
        <f t="shared" si="128"/>
        <v>0</v>
      </c>
      <c r="Z1373" s="113" t="str" cm="1">
        <f t="array" ref="Z1373">_xlfn.IFS(S1373="","未応札",S1373&gt;0,"応札")</f>
        <v>未応札</v>
      </c>
      <c r="AA1373" s="113" t="str" cm="1">
        <f t="array" ref="AA1373">_xlfn.IFS(T1373=0,"未約定",T1373=S1373,"約定",T1373&lt;S1373,"一部約定")</f>
        <v>未約定</v>
      </c>
      <c r="AB1373" s="117"/>
      <c r="AC1373" s="114" t="str">
        <f t="shared" si="129"/>
        <v/>
      </c>
      <c r="AD1373" s="115" t="str">
        <f t="shared" si="130"/>
        <v/>
      </c>
      <c r="AE1373" s="116" t="str">
        <f t="shared" si="131"/>
        <v/>
      </c>
    </row>
    <row r="1374" spans="2:31" ht="25.05" customHeight="1">
      <c r="B1374" s="117"/>
      <c r="C1374" s="117" t="s">
        <v>12</v>
      </c>
      <c r="D1374" s="117"/>
      <c r="E1374" s="117"/>
      <c r="F1374" s="117"/>
      <c r="G1374" s="117"/>
      <c r="H1374" s="117"/>
      <c r="I1374" s="117"/>
      <c r="J1374" s="117"/>
      <c r="K1374" s="117"/>
      <c r="L1374" s="117"/>
      <c r="M1374" s="118"/>
      <c r="N1374" s="118"/>
      <c r="O1374" s="118"/>
      <c r="P1374" s="118"/>
      <c r="Q1374" s="119"/>
      <c r="R1374" s="119"/>
      <c r="S1374" s="119"/>
      <c r="T1374" s="119"/>
      <c r="U1374" s="110">
        <f t="shared" si="127"/>
        <v>0</v>
      </c>
      <c r="V1374" s="110">
        <f t="shared" si="126"/>
        <v>0</v>
      </c>
      <c r="W1374" s="88"/>
      <c r="X1374" s="111" t="str">
        <f>IF(ISNUMBER(B1374), IF(COUNTIF($B$10:$B1374, B1374)=COUNTIF($B:$B, B1374), "1", "0"), "")</f>
        <v/>
      </c>
      <c r="Y1374" s="112">
        <f t="shared" si="128"/>
        <v>0</v>
      </c>
      <c r="Z1374" s="113" t="str" cm="1">
        <f t="array" ref="Z1374">_xlfn.IFS(S1374="","未応札",S1374&gt;0,"応札")</f>
        <v>未応札</v>
      </c>
      <c r="AA1374" s="113" t="str" cm="1">
        <f t="array" ref="AA1374">_xlfn.IFS(T1374=0,"未約定",T1374=S1374,"約定",T1374&lt;S1374,"一部約定")</f>
        <v>未約定</v>
      </c>
      <c r="AB1374" s="117"/>
      <c r="AC1374" s="114" t="str">
        <f t="shared" si="129"/>
        <v/>
      </c>
      <c r="AD1374" s="115" t="str">
        <f t="shared" si="130"/>
        <v/>
      </c>
      <c r="AE1374" s="116" t="str">
        <f t="shared" si="131"/>
        <v/>
      </c>
    </row>
    <row r="1375" spans="2:31" ht="25.05" customHeight="1">
      <c r="B1375" s="117"/>
      <c r="C1375" s="117" t="s">
        <v>12</v>
      </c>
      <c r="D1375" s="117"/>
      <c r="E1375" s="117"/>
      <c r="F1375" s="117"/>
      <c r="G1375" s="117"/>
      <c r="H1375" s="117"/>
      <c r="I1375" s="117"/>
      <c r="J1375" s="117"/>
      <c r="K1375" s="117"/>
      <c r="L1375" s="117"/>
      <c r="M1375" s="118"/>
      <c r="N1375" s="118"/>
      <c r="O1375" s="118"/>
      <c r="P1375" s="118"/>
      <c r="Q1375" s="119"/>
      <c r="R1375" s="119"/>
      <c r="S1375" s="119"/>
      <c r="T1375" s="119"/>
      <c r="U1375" s="110">
        <f t="shared" si="127"/>
        <v>0</v>
      </c>
      <c r="V1375" s="110">
        <f t="shared" si="126"/>
        <v>0</v>
      </c>
      <c r="W1375" s="88"/>
      <c r="X1375" s="111" t="str">
        <f>IF(ISNUMBER(B1375), IF(COUNTIF($B$10:$B1375, B1375)=COUNTIF($B:$B, B1375), "1", "0"), "")</f>
        <v/>
      </c>
      <c r="Y1375" s="112">
        <f t="shared" si="128"/>
        <v>0</v>
      </c>
      <c r="Z1375" s="113" t="str" cm="1">
        <f t="array" ref="Z1375">_xlfn.IFS(S1375="","未応札",S1375&gt;0,"応札")</f>
        <v>未応札</v>
      </c>
      <c r="AA1375" s="113" t="str" cm="1">
        <f t="array" ref="AA1375">_xlfn.IFS(T1375=0,"未約定",T1375=S1375,"約定",T1375&lt;S1375,"一部約定")</f>
        <v>未約定</v>
      </c>
      <c r="AB1375" s="117"/>
      <c r="AC1375" s="114" t="str">
        <f t="shared" si="129"/>
        <v/>
      </c>
      <c r="AD1375" s="115" t="str">
        <f t="shared" si="130"/>
        <v/>
      </c>
      <c r="AE1375" s="116" t="str">
        <f t="shared" si="131"/>
        <v/>
      </c>
    </row>
    <row r="1376" spans="2:31" ht="25.05" customHeight="1">
      <c r="B1376" s="117"/>
      <c r="C1376" s="117" t="s">
        <v>12</v>
      </c>
      <c r="D1376" s="117"/>
      <c r="E1376" s="117"/>
      <c r="F1376" s="117"/>
      <c r="G1376" s="117"/>
      <c r="H1376" s="117"/>
      <c r="I1376" s="117"/>
      <c r="J1376" s="117"/>
      <c r="K1376" s="117"/>
      <c r="L1376" s="117"/>
      <c r="M1376" s="118"/>
      <c r="N1376" s="118"/>
      <c r="O1376" s="118"/>
      <c r="P1376" s="118"/>
      <c r="Q1376" s="119"/>
      <c r="R1376" s="119"/>
      <c r="S1376" s="119"/>
      <c r="T1376" s="119"/>
      <c r="U1376" s="110">
        <f t="shared" si="127"/>
        <v>0</v>
      </c>
      <c r="V1376" s="110">
        <f t="shared" si="126"/>
        <v>0</v>
      </c>
      <c r="W1376" s="88"/>
      <c r="X1376" s="111" t="str">
        <f>IF(ISNUMBER(B1376), IF(COUNTIF($B$10:$B1376, B1376)=COUNTIF($B:$B, B1376), "1", "0"), "")</f>
        <v/>
      </c>
      <c r="Y1376" s="112">
        <f t="shared" si="128"/>
        <v>0</v>
      </c>
      <c r="Z1376" s="113" t="str" cm="1">
        <f t="array" ref="Z1376">_xlfn.IFS(S1376="","未応札",S1376&gt;0,"応札")</f>
        <v>未応札</v>
      </c>
      <c r="AA1376" s="113" t="str" cm="1">
        <f t="array" ref="AA1376">_xlfn.IFS(T1376=0,"未約定",T1376=S1376,"約定",T1376&lt;S1376,"一部約定")</f>
        <v>未約定</v>
      </c>
      <c r="AB1376" s="117"/>
      <c r="AC1376" s="114" t="str">
        <f t="shared" si="129"/>
        <v/>
      </c>
      <c r="AD1376" s="115" t="str">
        <f t="shared" si="130"/>
        <v/>
      </c>
      <c r="AE1376" s="116" t="str">
        <f t="shared" si="131"/>
        <v/>
      </c>
    </row>
    <row r="1377" spans="2:31" ht="25.05" customHeight="1">
      <c r="B1377" s="117"/>
      <c r="C1377" s="117" t="s">
        <v>12</v>
      </c>
      <c r="D1377" s="117"/>
      <c r="E1377" s="117"/>
      <c r="F1377" s="117"/>
      <c r="G1377" s="117"/>
      <c r="H1377" s="117"/>
      <c r="I1377" s="117"/>
      <c r="J1377" s="117"/>
      <c r="K1377" s="117"/>
      <c r="L1377" s="117"/>
      <c r="M1377" s="118"/>
      <c r="N1377" s="118"/>
      <c r="O1377" s="118"/>
      <c r="P1377" s="118"/>
      <c r="Q1377" s="119"/>
      <c r="R1377" s="119"/>
      <c r="S1377" s="119"/>
      <c r="T1377" s="119"/>
      <c r="U1377" s="110">
        <f t="shared" si="127"/>
        <v>0</v>
      </c>
      <c r="V1377" s="110">
        <f t="shared" si="126"/>
        <v>0</v>
      </c>
      <c r="W1377" s="88"/>
      <c r="X1377" s="111" t="str">
        <f>IF(ISNUMBER(B1377), IF(COUNTIF($B$10:$B1377, B1377)=COUNTIF($B:$B, B1377), "1", "0"), "")</f>
        <v/>
      </c>
      <c r="Y1377" s="112">
        <f t="shared" si="128"/>
        <v>0</v>
      </c>
      <c r="Z1377" s="113" t="str" cm="1">
        <f t="array" ref="Z1377">_xlfn.IFS(S1377="","未応札",S1377&gt;0,"応札")</f>
        <v>未応札</v>
      </c>
      <c r="AA1377" s="113" t="str" cm="1">
        <f t="array" ref="AA1377">_xlfn.IFS(T1377=0,"未約定",T1377=S1377,"約定",T1377&lt;S1377,"一部約定")</f>
        <v>未約定</v>
      </c>
      <c r="AB1377" s="117"/>
      <c r="AC1377" s="114" t="str">
        <f t="shared" si="129"/>
        <v/>
      </c>
      <c r="AD1377" s="115" t="str">
        <f t="shared" si="130"/>
        <v/>
      </c>
      <c r="AE1377" s="116" t="str">
        <f t="shared" si="131"/>
        <v/>
      </c>
    </row>
    <row r="1378" spans="2:31" ht="25.05" customHeight="1">
      <c r="B1378" s="117"/>
      <c r="C1378" s="117" t="s">
        <v>12</v>
      </c>
      <c r="D1378" s="117"/>
      <c r="E1378" s="117"/>
      <c r="F1378" s="117"/>
      <c r="G1378" s="117"/>
      <c r="H1378" s="117"/>
      <c r="I1378" s="117"/>
      <c r="J1378" s="117"/>
      <c r="K1378" s="117"/>
      <c r="L1378" s="117"/>
      <c r="M1378" s="118"/>
      <c r="N1378" s="118"/>
      <c r="O1378" s="118"/>
      <c r="P1378" s="118"/>
      <c r="Q1378" s="119"/>
      <c r="R1378" s="119"/>
      <c r="S1378" s="119"/>
      <c r="T1378" s="119"/>
      <c r="U1378" s="110">
        <f t="shared" si="127"/>
        <v>0</v>
      </c>
      <c r="V1378" s="110">
        <f t="shared" si="126"/>
        <v>0</v>
      </c>
      <c r="W1378" s="88"/>
      <c r="X1378" s="111" t="str">
        <f>IF(ISNUMBER(B1378), IF(COUNTIF($B$10:$B1378, B1378)=COUNTIF($B:$B, B1378), "1", "0"), "")</f>
        <v/>
      </c>
      <c r="Y1378" s="112">
        <f t="shared" si="128"/>
        <v>0</v>
      </c>
      <c r="Z1378" s="113" t="str" cm="1">
        <f t="array" ref="Z1378">_xlfn.IFS(S1378="","未応札",S1378&gt;0,"応札")</f>
        <v>未応札</v>
      </c>
      <c r="AA1378" s="113" t="str" cm="1">
        <f t="array" ref="AA1378">_xlfn.IFS(T1378=0,"未約定",T1378=S1378,"約定",T1378&lt;S1378,"一部約定")</f>
        <v>未約定</v>
      </c>
      <c r="AB1378" s="117"/>
      <c r="AC1378" s="114" t="str">
        <f t="shared" si="129"/>
        <v/>
      </c>
      <c r="AD1378" s="115" t="str">
        <f t="shared" si="130"/>
        <v/>
      </c>
      <c r="AE1378" s="116" t="str">
        <f t="shared" si="131"/>
        <v/>
      </c>
    </row>
    <row r="1379" spans="2:31" ht="25.05" customHeight="1">
      <c r="B1379" s="117"/>
      <c r="C1379" s="117" t="s">
        <v>12</v>
      </c>
      <c r="D1379" s="117"/>
      <c r="E1379" s="117"/>
      <c r="F1379" s="117"/>
      <c r="G1379" s="117"/>
      <c r="H1379" s="117"/>
      <c r="I1379" s="117"/>
      <c r="J1379" s="117"/>
      <c r="K1379" s="117"/>
      <c r="L1379" s="117"/>
      <c r="M1379" s="118"/>
      <c r="N1379" s="118"/>
      <c r="O1379" s="118"/>
      <c r="P1379" s="118"/>
      <c r="Q1379" s="119"/>
      <c r="R1379" s="119"/>
      <c r="S1379" s="119"/>
      <c r="T1379" s="119"/>
      <c r="U1379" s="110">
        <f t="shared" si="127"/>
        <v>0</v>
      </c>
      <c r="V1379" s="110">
        <f t="shared" si="126"/>
        <v>0</v>
      </c>
      <c r="W1379" s="88"/>
      <c r="X1379" s="111" t="str">
        <f>IF(ISNUMBER(B1379), IF(COUNTIF($B$10:$B1379, B1379)=COUNTIF($B:$B, B1379), "1", "0"), "")</f>
        <v/>
      </c>
      <c r="Y1379" s="112">
        <f t="shared" si="128"/>
        <v>0</v>
      </c>
      <c r="Z1379" s="113" t="str" cm="1">
        <f t="array" ref="Z1379">_xlfn.IFS(S1379="","未応札",S1379&gt;0,"応札")</f>
        <v>未応札</v>
      </c>
      <c r="AA1379" s="113" t="str" cm="1">
        <f t="array" ref="AA1379">_xlfn.IFS(T1379=0,"未約定",T1379=S1379,"約定",T1379&lt;S1379,"一部約定")</f>
        <v>未約定</v>
      </c>
      <c r="AB1379" s="117"/>
      <c r="AC1379" s="114" t="str">
        <f t="shared" si="129"/>
        <v/>
      </c>
      <c r="AD1379" s="115" t="str">
        <f t="shared" si="130"/>
        <v/>
      </c>
      <c r="AE1379" s="116" t="str">
        <f t="shared" si="131"/>
        <v/>
      </c>
    </row>
    <row r="1380" spans="2:31" ht="25.05" customHeight="1">
      <c r="B1380" s="117"/>
      <c r="C1380" s="117" t="s">
        <v>12</v>
      </c>
      <c r="D1380" s="117"/>
      <c r="E1380" s="117"/>
      <c r="F1380" s="117"/>
      <c r="G1380" s="117"/>
      <c r="H1380" s="117"/>
      <c r="I1380" s="117"/>
      <c r="J1380" s="117"/>
      <c r="K1380" s="117"/>
      <c r="L1380" s="117"/>
      <c r="M1380" s="118"/>
      <c r="N1380" s="118"/>
      <c r="O1380" s="118"/>
      <c r="P1380" s="118"/>
      <c r="Q1380" s="119"/>
      <c r="R1380" s="119"/>
      <c r="S1380" s="119"/>
      <c r="T1380" s="119"/>
      <c r="U1380" s="110">
        <f t="shared" si="127"/>
        <v>0</v>
      </c>
      <c r="V1380" s="110">
        <f t="shared" si="126"/>
        <v>0</v>
      </c>
      <c r="W1380" s="88"/>
      <c r="X1380" s="111" t="str">
        <f>IF(ISNUMBER(B1380), IF(COUNTIF($B$10:$B1380, B1380)=COUNTIF($B:$B, B1380), "1", "0"), "")</f>
        <v/>
      </c>
      <c r="Y1380" s="112">
        <f t="shared" si="128"/>
        <v>0</v>
      </c>
      <c r="Z1380" s="113" t="str" cm="1">
        <f t="array" ref="Z1380">_xlfn.IFS(S1380="","未応札",S1380&gt;0,"応札")</f>
        <v>未応札</v>
      </c>
      <c r="AA1380" s="113" t="str" cm="1">
        <f t="array" ref="AA1380">_xlfn.IFS(T1380=0,"未約定",T1380=S1380,"約定",T1380&lt;S1380,"一部約定")</f>
        <v>未約定</v>
      </c>
      <c r="AB1380" s="117"/>
      <c r="AC1380" s="114" t="str">
        <f t="shared" si="129"/>
        <v/>
      </c>
      <c r="AD1380" s="115" t="str">
        <f t="shared" si="130"/>
        <v/>
      </c>
      <c r="AE1380" s="116" t="str">
        <f t="shared" si="131"/>
        <v/>
      </c>
    </row>
    <row r="1381" spans="2:31" ht="25.05" customHeight="1">
      <c r="B1381" s="117"/>
      <c r="C1381" s="117" t="s">
        <v>12</v>
      </c>
      <c r="D1381" s="117"/>
      <c r="E1381" s="117"/>
      <c r="F1381" s="117"/>
      <c r="G1381" s="117"/>
      <c r="H1381" s="117"/>
      <c r="I1381" s="117"/>
      <c r="J1381" s="117"/>
      <c r="K1381" s="117"/>
      <c r="L1381" s="117"/>
      <c r="M1381" s="118"/>
      <c r="N1381" s="118"/>
      <c r="O1381" s="118"/>
      <c r="P1381" s="118"/>
      <c r="Q1381" s="119"/>
      <c r="R1381" s="119"/>
      <c r="S1381" s="119"/>
      <c r="T1381" s="119"/>
      <c r="U1381" s="110">
        <f t="shared" si="127"/>
        <v>0</v>
      </c>
      <c r="V1381" s="110">
        <f t="shared" si="126"/>
        <v>0</v>
      </c>
      <c r="W1381" s="88"/>
      <c r="X1381" s="111" t="str">
        <f>IF(ISNUMBER(B1381), IF(COUNTIF($B$10:$B1381, B1381)=COUNTIF($B:$B, B1381), "1", "0"), "")</f>
        <v/>
      </c>
      <c r="Y1381" s="112">
        <f t="shared" si="128"/>
        <v>0</v>
      </c>
      <c r="Z1381" s="113" t="str" cm="1">
        <f t="array" ref="Z1381">_xlfn.IFS(S1381="","未応札",S1381&gt;0,"応札")</f>
        <v>未応札</v>
      </c>
      <c r="AA1381" s="113" t="str" cm="1">
        <f t="array" ref="AA1381">_xlfn.IFS(T1381=0,"未約定",T1381=S1381,"約定",T1381&lt;S1381,"一部約定")</f>
        <v>未約定</v>
      </c>
      <c r="AB1381" s="117"/>
      <c r="AC1381" s="114" t="str">
        <f t="shared" si="129"/>
        <v/>
      </c>
      <c r="AD1381" s="115" t="str">
        <f t="shared" si="130"/>
        <v/>
      </c>
      <c r="AE1381" s="116" t="str">
        <f t="shared" si="131"/>
        <v/>
      </c>
    </row>
    <row r="1382" spans="2:31" ht="25.05" customHeight="1">
      <c r="B1382" s="117"/>
      <c r="C1382" s="117" t="s">
        <v>12</v>
      </c>
      <c r="D1382" s="117"/>
      <c r="E1382" s="117"/>
      <c r="F1382" s="117"/>
      <c r="G1382" s="117"/>
      <c r="H1382" s="117"/>
      <c r="I1382" s="117"/>
      <c r="J1382" s="117"/>
      <c r="K1382" s="117"/>
      <c r="L1382" s="117"/>
      <c r="M1382" s="118"/>
      <c r="N1382" s="118"/>
      <c r="O1382" s="118"/>
      <c r="P1382" s="118"/>
      <c r="Q1382" s="119"/>
      <c r="R1382" s="119"/>
      <c r="S1382" s="119"/>
      <c r="T1382" s="119"/>
      <c r="U1382" s="110">
        <f t="shared" si="127"/>
        <v>0</v>
      </c>
      <c r="V1382" s="110">
        <f t="shared" si="126"/>
        <v>0</v>
      </c>
      <c r="W1382" s="88"/>
      <c r="X1382" s="111" t="str">
        <f>IF(ISNUMBER(B1382), IF(COUNTIF($B$10:$B1382, B1382)=COUNTIF($B:$B, B1382), "1", "0"), "")</f>
        <v/>
      </c>
      <c r="Y1382" s="112">
        <f t="shared" si="128"/>
        <v>0</v>
      </c>
      <c r="Z1382" s="113" t="str" cm="1">
        <f t="array" ref="Z1382">_xlfn.IFS(S1382="","未応札",S1382&gt;0,"応札")</f>
        <v>未応札</v>
      </c>
      <c r="AA1382" s="113" t="str" cm="1">
        <f t="array" ref="AA1382">_xlfn.IFS(T1382=0,"未約定",T1382=S1382,"約定",T1382&lt;S1382,"一部約定")</f>
        <v>未約定</v>
      </c>
      <c r="AB1382" s="117"/>
      <c r="AC1382" s="114" t="str">
        <f t="shared" si="129"/>
        <v/>
      </c>
      <c r="AD1382" s="115" t="str">
        <f t="shared" si="130"/>
        <v/>
      </c>
      <c r="AE1382" s="116" t="str">
        <f t="shared" si="131"/>
        <v/>
      </c>
    </row>
    <row r="1383" spans="2:31" ht="25.05" customHeight="1">
      <c r="B1383" s="117"/>
      <c r="C1383" s="117" t="s">
        <v>12</v>
      </c>
      <c r="D1383" s="117"/>
      <c r="E1383" s="117"/>
      <c r="F1383" s="117"/>
      <c r="G1383" s="117"/>
      <c r="H1383" s="117"/>
      <c r="I1383" s="117"/>
      <c r="J1383" s="117"/>
      <c r="K1383" s="117"/>
      <c r="L1383" s="117"/>
      <c r="M1383" s="118"/>
      <c r="N1383" s="118"/>
      <c r="O1383" s="118"/>
      <c r="P1383" s="118"/>
      <c r="Q1383" s="119"/>
      <c r="R1383" s="119"/>
      <c r="S1383" s="119"/>
      <c r="T1383" s="119"/>
      <c r="U1383" s="110">
        <f t="shared" si="127"/>
        <v>0</v>
      </c>
      <c r="V1383" s="110">
        <f t="shared" si="126"/>
        <v>0</v>
      </c>
      <c r="W1383" s="88"/>
      <c r="X1383" s="111" t="str">
        <f>IF(ISNUMBER(B1383), IF(COUNTIF($B$10:$B1383, B1383)=COUNTIF($B:$B, B1383), "1", "0"), "")</f>
        <v/>
      </c>
      <c r="Y1383" s="112">
        <f t="shared" si="128"/>
        <v>0</v>
      </c>
      <c r="Z1383" s="113" t="str" cm="1">
        <f t="array" ref="Z1383">_xlfn.IFS(S1383="","未応札",S1383&gt;0,"応札")</f>
        <v>未応札</v>
      </c>
      <c r="AA1383" s="113" t="str" cm="1">
        <f t="array" ref="AA1383">_xlfn.IFS(T1383=0,"未約定",T1383=S1383,"約定",T1383&lt;S1383,"一部約定")</f>
        <v>未約定</v>
      </c>
      <c r="AB1383" s="117"/>
      <c r="AC1383" s="114" t="str">
        <f t="shared" si="129"/>
        <v/>
      </c>
      <c r="AD1383" s="115" t="str">
        <f t="shared" si="130"/>
        <v/>
      </c>
      <c r="AE1383" s="116" t="str">
        <f t="shared" si="131"/>
        <v/>
      </c>
    </row>
    <row r="1384" spans="2:31" ht="25.05" customHeight="1">
      <c r="B1384" s="117"/>
      <c r="C1384" s="117" t="s">
        <v>12</v>
      </c>
      <c r="D1384" s="117"/>
      <c r="E1384" s="117"/>
      <c r="F1384" s="117"/>
      <c r="G1384" s="117"/>
      <c r="H1384" s="117"/>
      <c r="I1384" s="117"/>
      <c r="J1384" s="117"/>
      <c r="K1384" s="117"/>
      <c r="L1384" s="117"/>
      <c r="M1384" s="118"/>
      <c r="N1384" s="118"/>
      <c r="O1384" s="118"/>
      <c r="P1384" s="118"/>
      <c r="Q1384" s="119"/>
      <c r="R1384" s="119"/>
      <c r="S1384" s="119"/>
      <c r="T1384" s="119"/>
      <c r="U1384" s="110">
        <f t="shared" si="127"/>
        <v>0</v>
      </c>
      <c r="V1384" s="110">
        <f t="shared" si="126"/>
        <v>0</v>
      </c>
      <c r="W1384" s="88"/>
      <c r="X1384" s="111" t="str">
        <f>IF(ISNUMBER(B1384), IF(COUNTIF($B$10:$B1384, B1384)=COUNTIF($B:$B, B1384), "1", "0"), "")</f>
        <v/>
      </c>
      <c r="Y1384" s="112">
        <f t="shared" si="128"/>
        <v>0</v>
      </c>
      <c r="Z1384" s="113" t="str" cm="1">
        <f t="array" ref="Z1384">_xlfn.IFS(S1384="","未応札",S1384&gt;0,"応札")</f>
        <v>未応札</v>
      </c>
      <c r="AA1384" s="113" t="str" cm="1">
        <f t="array" ref="AA1384">_xlfn.IFS(T1384=0,"未約定",T1384=S1384,"約定",T1384&lt;S1384,"一部約定")</f>
        <v>未約定</v>
      </c>
      <c r="AB1384" s="117"/>
      <c r="AC1384" s="114" t="str">
        <f t="shared" si="129"/>
        <v/>
      </c>
      <c r="AD1384" s="115" t="str">
        <f t="shared" si="130"/>
        <v/>
      </c>
      <c r="AE1384" s="116" t="str">
        <f t="shared" si="131"/>
        <v/>
      </c>
    </row>
    <row r="1385" spans="2:31" ht="25.05" customHeight="1">
      <c r="B1385" s="117"/>
      <c r="C1385" s="117" t="s">
        <v>12</v>
      </c>
      <c r="D1385" s="117"/>
      <c r="E1385" s="117"/>
      <c r="F1385" s="117"/>
      <c r="G1385" s="117"/>
      <c r="H1385" s="117"/>
      <c r="I1385" s="117"/>
      <c r="J1385" s="117"/>
      <c r="K1385" s="117"/>
      <c r="L1385" s="117"/>
      <c r="M1385" s="118"/>
      <c r="N1385" s="118"/>
      <c r="O1385" s="118"/>
      <c r="P1385" s="118"/>
      <c r="Q1385" s="119"/>
      <c r="R1385" s="119"/>
      <c r="S1385" s="119"/>
      <c r="T1385" s="119"/>
      <c r="U1385" s="110">
        <f t="shared" si="127"/>
        <v>0</v>
      </c>
      <c r="V1385" s="110">
        <f t="shared" si="126"/>
        <v>0</v>
      </c>
      <c r="W1385" s="88"/>
      <c r="X1385" s="111" t="str">
        <f>IF(ISNUMBER(B1385), IF(COUNTIF($B$10:$B1385, B1385)=COUNTIF($B:$B, B1385), "1", "0"), "")</f>
        <v/>
      </c>
      <c r="Y1385" s="112">
        <f t="shared" si="128"/>
        <v>0</v>
      </c>
      <c r="Z1385" s="113" t="str" cm="1">
        <f t="array" ref="Z1385">_xlfn.IFS(S1385="","未応札",S1385&gt;0,"応札")</f>
        <v>未応札</v>
      </c>
      <c r="AA1385" s="113" t="str" cm="1">
        <f t="array" ref="AA1385">_xlfn.IFS(T1385=0,"未約定",T1385=S1385,"約定",T1385&lt;S1385,"一部約定")</f>
        <v>未約定</v>
      </c>
      <c r="AB1385" s="117"/>
      <c r="AC1385" s="114" t="str">
        <f t="shared" si="129"/>
        <v/>
      </c>
      <c r="AD1385" s="115" t="str">
        <f t="shared" si="130"/>
        <v/>
      </c>
      <c r="AE1385" s="116" t="str">
        <f t="shared" si="131"/>
        <v/>
      </c>
    </row>
    <row r="1386" spans="2:31" ht="25.05" customHeight="1">
      <c r="B1386" s="117"/>
      <c r="C1386" s="117" t="s">
        <v>12</v>
      </c>
      <c r="D1386" s="117"/>
      <c r="E1386" s="117"/>
      <c r="F1386" s="117"/>
      <c r="G1386" s="117"/>
      <c r="H1386" s="117"/>
      <c r="I1386" s="117"/>
      <c r="J1386" s="117"/>
      <c r="K1386" s="117"/>
      <c r="L1386" s="117"/>
      <c r="M1386" s="118"/>
      <c r="N1386" s="118"/>
      <c r="O1386" s="118"/>
      <c r="P1386" s="118"/>
      <c r="Q1386" s="119"/>
      <c r="R1386" s="119"/>
      <c r="S1386" s="119"/>
      <c r="T1386" s="119"/>
      <c r="U1386" s="110">
        <f t="shared" si="127"/>
        <v>0</v>
      </c>
      <c r="V1386" s="110">
        <f t="shared" si="126"/>
        <v>0</v>
      </c>
      <c r="W1386" s="88"/>
      <c r="X1386" s="111" t="str">
        <f>IF(ISNUMBER(B1386), IF(COUNTIF($B$10:$B1386, B1386)=COUNTIF($B:$B, B1386), "1", "0"), "")</f>
        <v/>
      </c>
      <c r="Y1386" s="112">
        <f t="shared" si="128"/>
        <v>0</v>
      </c>
      <c r="Z1386" s="113" t="str" cm="1">
        <f t="array" ref="Z1386">_xlfn.IFS(S1386="","未応札",S1386&gt;0,"応札")</f>
        <v>未応札</v>
      </c>
      <c r="AA1386" s="113" t="str" cm="1">
        <f t="array" ref="AA1386">_xlfn.IFS(T1386=0,"未約定",T1386=S1386,"約定",T1386&lt;S1386,"一部約定")</f>
        <v>未約定</v>
      </c>
      <c r="AB1386" s="117"/>
      <c r="AC1386" s="114" t="str">
        <f t="shared" si="129"/>
        <v/>
      </c>
      <c r="AD1386" s="115" t="str">
        <f t="shared" si="130"/>
        <v/>
      </c>
      <c r="AE1386" s="116" t="str">
        <f t="shared" si="131"/>
        <v/>
      </c>
    </row>
    <row r="1387" spans="2:31" ht="25.05" customHeight="1">
      <c r="B1387" s="117"/>
      <c r="C1387" s="117" t="s">
        <v>12</v>
      </c>
      <c r="D1387" s="117"/>
      <c r="E1387" s="117"/>
      <c r="F1387" s="117"/>
      <c r="G1387" s="117"/>
      <c r="H1387" s="117"/>
      <c r="I1387" s="117"/>
      <c r="J1387" s="117"/>
      <c r="K1387" s="117"/>
      <c r="L1387" s="117"/>
      <c r="M1387" s="118"/>
      <c r="N1387" s="118"/>
      <c r="O1387" s="118"/>
      <c r="P1387" s="118"/>
      <c r="Q1387" s="119"/>
      <c r="R1387" s="119"/>
      <c r="S1387" s="119"/>
      <c r="T1387" s="119"/>
      <c r="U1387" s="110">
        <f t="shared" si="127"/>
        <v>0</v>
      </c>
      <c r="V1387" s="110">
        <f t="shared" si="126"/>
        <v>0</v>
      </c>
      <c r="W1387" s="88"/>
      <c r="X1387" s="111" t="str">
        <f>IF(ISNUMBER(B1387), IF(COUNTIF($B$10:$B1387, B1387)=COUNTIF($B:$B, B1387), "1", "0"), "")</f>
        <v/>
      </c>
      <c r="Y1387" s="112">
        <f t="shared" si="128"/>
        <v>0</v>
      </c>
      <c r="Z1387" s="113" t="str" cm="1">
        <f t="array" ref="Z1387">_xlfn.IFS(S1387="","未応札",S1387&gt;0,"応札")</f>
        <v>未応札</v>
      </c>
      <c r="AA1387" s="113" t="str" cm="1">
        <f t="array" ref="AA1387">_xlfn.IFS(T1387=0,"未約定",T1387=S1387,"約定",T1387&lt;S1387,"一部約定")</f>
        <v>未約定</v>
      </c>
      <c r="AB1387" s="117"/>
      <c r="AC1387" s="114" t="str">
        <f t="shared" si="129"/>
        <v/>
      </c>
      <c r="AD1387" s="115" t="str">
        <f t="shared" si="130"/>
        <v/>
      </c>
      <c r="AE1387" s="116" t="str">
        <f t="shared" si="131"/>
        <v/>
      </c>
    </row>
    <row r="1388" spans="2:31" ht="25.05" customHeight="1">
      <c r="B1388" s="117"/>
      <c r="C1388" s="117" t="s">
        <v>12</v>
      </c>
      <c r="D1388" s="117"/>
      <c r="E1388" s="117"/>
      <c r="F1388" s="117"/>
      <c r="G1388" s="117"/>
      <c r="H1388" s="117"/>
      <c r="I1388" s="117"/>
      <c r="J1388" s="117"/>
      <c r="K1388" s="117"/>
      <c r="L1388" s="117"/>
      <c r="M1388" s="118"/>
      <c r="N1388" s="118"/>
      <c r="O1388" s="118"/>
      <c r="P1388" s="118"/>
      <c r="Q1388" s="119"/>
      <c r="R1388" s="119"/>
      <c r="S1388" s="119"/>
      <c r="T1388" s="119"/>
      <c r="U1388" s="110">
        <f t="shared" si="127"/>
        <v>0</v>
      </c>
      <c r="V1388" s="110">
        <f t="shared" si="126"/>
        <v>0</v>
      </c>
      <c r="W1388" s="88"/>
      <c r="X1388" s="111" t="str">
        <f>IF(ISNUMBER(B1388), IF(COUNTIF($B$10:$B1388, B1388)=COUNTIF($B:$B, B1388), "1", "0"), "")</f>
        <v/>
      </c>
      <c r="Y1388" s="112">
        <f t="shared" si="128"/>
        <v>0</v>
      </c>
      <c r="Z1388" s="113" t="str" cm="1">
        <f t="array" ref="Z1388">_xlfn.IFS(S1388="","未応札",S1388&gt;0,"応札")</f>
        <v>未応札</v>
      </c>
      <c r="AA1388" s="113" t="str" cm="1">
        <f t="array" ref="AA1388">_xlfn.IFS(T1388=0,"未約定",T1388=S1388,"約定",T1388&lt;S1388,"一部約定")</f>
        <v>未約定</v>
      </c>
      <c r="AB1388" s="117"/>
      <c r="AC1388" s="114" t="str">
        <f t="shared" si="129"/>
        <v/>
      </c>
      <c r="AD1388" s="115" t="str">
        <f t="shared" si="130"/>
        <v/>
      </c>
      <c r="AE1388" s="116" t="str">
        <f t="shared" si="131"/>
        <v/>
      </c>
    </row>
    <row r="1389" spans="2:31" ht="25.05" customHeight="1">
      <c r="B1389" s="117"/>
      <c r="C1389" s="117" t="s">
        <v>12</v>
      </c>
      <c r="D1389" s="117"/>
      <c r="E1389" s="117"/>
      <c r="F1389" s="117"/>
      <c r="G1389" s="117"/>
      <c r="H1389" s="117"/>
      <c r="I1389" s="117"/>
      <c r="J1389" s="117"/>
      <c r="K1389" s="117"/>
      <c r="L1389" s="117"/>
      <c r="M1389" s="118"/>
      <c r="N1389" s="118"/>
      <c r="O1389" s="118"/>
      <c r="P1389" s="118"/>
      <c r="Q1389" s="119"/>
      <c r="R1389" s="119"/>
      <c r="S1389" s="119"/>
      <c r="T1389" s="119"/>
      <c r="U1389" s="110">
        <f t="shared" si="127"/>
        <v>0</v>
      </c>
      <c r="V1389" s="110">
        <f t="shared" si="126"/>
        <v>0</v>
      </c>
      <c r="W1389" s="88"/>
      <c r="X1389" s="111" t="str">
        <f>IF(ISNUMBER(B1389), IF(COUNTIF($B$10:$B1389, B1389)=COUNTIF($B:$B, B1389), "1", "0"), "")</f>
        <v/>
      </c>
      <c r="Y1389" s="112">
        <f t="shared" si="128"/>
        <v>0</v>
      </c>
      <c r="Z1389" s="113" t="str" cm="1">
        <f t="array" ref="Z1389">_xlfn.IFS(S1389="","未応札",S1389&gt;0,"応札")</f>
        <v>未応札</v>
      </c>
      <c r="AA1389" s="113" t="str" cm="1">
        <f t="array" ref="AA1389">_xlfn.IFS(T1389=0,"未約定",T1389=S1389,"約定",T1389&lt;S1389,"一部約定")</f>
        <v>未約定</v>
      </c>
      <c r="AB1389" s="117"/>
      <c r="AC1389" s="114" t="str">
        <f t="shared" si="129"/>
        <v/>
      </c>
      <c r="AD1389" s="115" t="str">
        <f t="shared" si="130"/>
        <v/>
      </c>
      <c r="AE1389" s="116" t="str">
        <f t="shared" si="131"/>
        <v/>
      </c>
    </row>
    <row r="1390" spans="2:31" ht="25.05" customHeight="1">
      <c r="B1390" s="117"/>
      <c r="C1390" s="117" t="s">
        <v>12</v>
      </c>
      <c r="D1390" s="117"/>
      <c r="E1390" s="117"/>
      <c r="F1390" s="117"/>
      <c r="G1390" s="117"/>
      <c r="H1390" s="117"/>
      <c r="I1390" s="117"/>
      <c r="J1390" s="117"/>
      <c r="K1390" s="117"/>
      <c r="L1390" s="117"/>
      <c r="M1390" s="118"/>
      <c r="N1390" s="118"/>
      <c r="O1390" s="118"/>
      <c r="P1390" s="118"/>
      <c r="Q1390" s="119"/>
      <c r="R1390" s="119"/>
      <c r="S1390" s="119"/>
      <c r="T1390" s="119"/>
      <c r="U1390" s="110">
        <f t="shared" si="127"/>
        <v>0</v>
      </c>
      <c r="V1390" s="110">
        <f t="shared" si="126"/>
        <v>0</v>
      </c>
      <c r="W1390" s="88"/>
      <c r="X1390" s="111" t="str">
        <f>IF(ISNUMBER(B1390), IF(COUNTIF($B$10:$B1390, B1390)=COUNTIF($B:$B, B1390), "1", "0"), "")</f>
        <v/>
      </c>
      <c r="Y1390" s="112">
        <f t="shared" si="128"/>
        <v>0</v>
      </c>
      <c r="Z1390" s="113" t="str" cm="1">
        <f t="array" ref="Z1390">_xlfn.IFS(S1390="","未応札",S1390&gt;0,"応札")</f>
        <v>未応札</v>
      </c>
      <c r="AA1390" s="113" t="str" cm="1">
        <f t="array" ref="AA1390">_xlfn.IFS(T1390=0,"未約定",T1390=S1390,"約定",T1390&lt;S1390,"一部約定")</f>
        <v>未約定</v>
      </c>
      <c r="AB1390" s="117"/>
      <c r="AC1390" s="114" t="str">
        <f t="shared" si="129"/>
        <v/>
      </c>
      <c r="AD1390" s="115" t="str">
        <f t="shared" si="130"/>
        <v/>
      </c>
      <c r="AE1390" s="116" t="str">
        <f t="shared" si="131"/>
        <v/>
      </c>
    </row>
    <row r="1391" spans="2:31" ht="25.05" customHeight="1">
      <c r="B1391" s="117"/>
      <c r="C1391" s="117" t="s">
        <v>12</v>
      </c>
      <c r="D1391" s="117"/>
      <c r="E1391" s="117"/>
      <c r="F1391" s="117"/>
      <c r="G1391" s="117"/>
      <c r="H1391" s="117"/>
      <c r="I1391" s="117"/>
      <c r="J1391" s="117"/>
      <c r="K1391" s="117"/>
      <c r="L1391" s="117"/>
      <c r="M1391" s="118"/>
      <c r="N1391" s="118"/>
      <c r="O1391" s="118"/>
      <c r="P1391" s="118"/>
      <c r="Q1391" s="119"/>
      <c r="R1391" s="119"/>
      <c r="S1391" s="119"/>
      <c r="T1391" s="119"/>
      <c r="U1391" s="110">
        <f t="shared" si="127"/>
        <v>0</v>
      </c>
      <c r="V1391" s="110">
        <f t="shared" si="126"/>
        <v>0</v>
      </c>
      <c r="W1391" s="88"/>
      <c r="X1391" s="111" t="str">
        <f>IF(ISNUMBER(B1391), IF(COUNTIF($B$10:$B1391, B1391)=COUNTIF($B:$B, B1391), "1", "0"), "")</f>
        <v/>
      </c>
      <c r="Y1391" s="112">
        <f t="shared" si="128"/>
        <v>0</v>
      </c>
      <c r="Z1391" s="113" t="str" cm="1">
        <f t="array" ref="Z1391">_xlfn.IFS(S1391="","未応札",S1391&gt;0,"応札")</f>
        <v>未応札</v>
      </c>
      <c r="AA1391" s="113" t="str" cm="1">
        <f t="array" ref="AA1391">_xlfn.IFS(T1391=0,"未約定",T1391=S1391,"約定",T1391&lt;S1391,"一部約定")</f>
        <v>未約定</v>
      </c>
      <c r="AB1391" s="117"/>
      <c r="AC1391" s="114" t="str">
        <f t="shared" si="129"/>
        <v/>
      </c>
      <c r="AD1391" s="115" t="str">
        <f t="shared" si="130"/>
        <v/>
      </c>
      <c r="AE1391" s="116" t="str">
        <f t="shared" si="131"/>
        <v/>
      </c>
    </row>
    <row r="1392" spans="2:31" ht="25.05" customHeight="1">
      <c r="B1392" s="117"/>
      <c r="C1392" s="117" t="s">
        <v>12</v>
      </c>
      <c r="D1392" s="117"/>
      <c r="E1392" s="117"/>
      <c r="F1392" s="117"/>
      <c r="G1392" s="117"/>
      <c r="H1392" s="117"/>
      <c r="I1392" s="117"/>
      <c r="J1392" s="117"/>
      <c r="K1392" s="117"/>
      <c r="L1392" s="117"/>
      <c r="M1392" s="118"/>
      <c r="N1392" s="118"/>
      <c r="O1392" s="118"/>
      <c r="P1392" s="118"/>
      <c r="Q1392" s="119"/>
      <c r="R1392" s="119"/>
      <c r="S1392" s="119"/>
      <c r="T1392" s="119"/>
      <c r="U1392" s="110">
        <f t="shared" si="127"/>
        <v>0</v>
      </c>
      <c r="V1392" s="110">
        <f t="shared" si="126"/>
        <v>0</v>
      </c>
      <c r="W1392" s="88"/>
      <c r="X1392" s="111" t="str">
        <f>IF(ISNUMBER(B1392), IF(COUNTIF($B$10:$B1392, B1392)=COUNTIF($B:$B, B1392), "1", "0"), "")</f>
        <v/>
      </c>
      <c r="Y1392" s="112">
        <f t="shared" si="128"/>
        <v>0</v>
      </c>
      <c r="Z1392" s="113" t="str" cm="1">
        <f t="array" ref="Z1392">_xlfn.IFS(S1392="","未応札",S1392&gt;0,"応札")</f>
        <v>未応札</v>
      </c>
      <c r="AA1392" s="113" t="str" cm="1">
        <f t="array" ref="AA1392">_xlfn.IFS(T1392=0,"未約定",T1392=S1392,"約定",T1392&lt;S1392,"一部約定")</f>
        <v>未約定</v>
      </c>
      <c r="AB1392" s="117"/>
      <c r="AC1392" s="114" t="str">
        <f t="shared" si="129"/>
        <v/>
      </c>
      <c r="AD1392" s="115" t="str">
        <f t="shared" si="130"/>
        <v/>
      </c>
      <c r="AE1392" s="116" t="str">
        <f t="shared" si="131"/>
        <v/>
      </c>
    </row>
    <row r="1393" spans="2:31" ht="25.05" customHeight="1">
      <c r="B1393" s="117"/>
      <c r="C1393" s="117" t="s">
        <v>12</v>
      </c>
      <c r="D1393" s="117"/>
      <c r="E1393" s="117"/>
      <c r="F1393" s="117"/>
      <c r="G1393" s="117"/>
      <c r="H1393" s="117"/>
      <c r="I1393" s="117"/>
      <c r="J1393" s="117"/>
      <c r="K1393" s="117"/>
      <c r="L1393" s="117"/>
      <c r="M1393" s="118"/>
      <c r="N1393" s="118"/>
      <c r="O1393" s="118"/>
      <c r="P1393" s="118"/>
      <c r="Q1393" s="119"/>
      <c r="R1393" s="119"/>
      <c r="S1393" s="119"/>
      <c r="T1393" s="119"/>
      <c r="U1393" s="110">
        <f t="shared" si="127"/>
        <v>0</v>
      </c>
      <c r="V1393" s="110">
        <f t="shared" si="126"/>
        <v>0</v>
      </c>
      <c r="W1393" s="88"/>
      <c r="X1393" s="111" t="str">
        <f>IF(ISNUMBER(B1393), IF(COUNTIF($B$10:$B1393, B1393)=COUNTIF($B:$B, B1393), "1", "0"), "")</f>
        <v/>
      </c>
      <c r="Y1393" s="112">
        <f t="shared" si="128"/>
        <v>0</v>
      </c>
      <c r="Z1393" s="113" t="str" cm="1">
        <f t="array" ref="Z1393">_xlfn.IFS(S1393="","未応札",S1393&gt;0,"応札")</f>
        <v>未応札</v>
      </c>
      <c r="AA1393" s="113" t="str" cm="1">
        <f t="array" ref="AA1393">_xlfn.IFS(T1393=0,"未約定",T1393=S1393,"約定",T1393&lt;S1393,"一部約定")</f>
        <v>未約定</v>
      </c>
      <c r="AB1393" s="117"/>
      <c r="AC1393" s="114" t="str">
        <f t="shared" si="129"/>
        <v/>
      </c>
      <c r="AD1393" s="115" t="str">
        <f t="shared" si="130"/>
        <v/>
      </c>
      <c r="AE1393" s="116" t="str">
        <f t="shared" si="131"/>
        <v/>
      </c>
    </row>
    <row r="1394" spans="2:31" ht="25.05" customHeight="1">
      <c r="B1394" s="117"/>
      <c r="C1394" s="117" t="s">
        <v>12</v>
      </c>
      <c r="D1394" s="117"/>
      <c r="E1394" s="117"/>
      <c r="F1394" s="117"/>
      <c r="G1394" s="117"/>
      <c r="H1394" s="117"/>
      <c r="I1394" s="117"/>
      <c r="J1394" s="117"/>
      <c r="K1394" s="117"/>
      <c r="L1394" s="117"/>
      <c r="M1394" s="118"/>
      <c r="N1394" s="118"/>
      <c r="O1394" s="118"/>
      <c r="P1394" s="118"/>
      <c r="Q1394" s="119"/>
      <c r="R1394" s="119"/>
      <c r="S1394" s="119"/>
      <c r="T1394" s="119"/>
      <c r="U1394" s="110">
        <f t="shared" si="127"/>
        <v>0</v>
      </c>
      <c r="V1394" s="110">
        <f t="shared" si="126"/>
        <v>0</v>
      </c>
      <c r="W1394" s="88"/>
      <c r="X1394" s="111" t="str">
        <f>IF(ISNUMBER(B1394), IF(COUNTIF($B$10:$B1394, B1394)=COUNTIF($B:$B, B1394), "1", "0"), "")</f>
        <v/>
      </c>
      <c r="Y1394" s="112">
        <f t="shared" si="128"/>
        <v>0</v>
      </c>
      <c r="Z1394" s="113" t="str" cm="1">
        <f t="array" ref="Z1394">_xlfn.IFS(S1394="","未応札",S1394&gt;0,"応札")</f>
        <v>未応札</v>
      </c>
      <c r="AA1394" s="113" t="str" cm="1">
        <f t="array" ref="AA1394">_xlfn.IFS(T1394=0,"未約定",T1394=S1394,"約定",T1394&lt;S1394,"一部約定")</f>
        <v>未約定</v>
      </c>
      <c r="AB1394" s="117"/>
      <c r="AC1394" s="114" t="str">
        <f t="shared" si="129"/>
        <v/>
      </c>
      <c r="AD1394" s="115" t="str">
        <f t="shared" si="130"/>
        <v/>
      </c>
      <c r="AE1394" s="116" t="str">
        <f t="shared" si="131"/>
        <v/>
      </c>
    </row>
    <row r="1395" spans="2:31" ht="25.05" customHeight="1">
      <c r="B1395" s="117"/>
      <c r="C1395" s="117" t="s">
        <v>12</v>
      </c>
      <c r="D1395" s="117"/>
      <c r="E1395" s="117"/>
      <c r="F1395" s="117"/>
      <c r="G1395" s="117"/>
      <c r="H1395" s="117"/>
      <c r="I1395" s="117"/>
      <c r="J1395" s="117"/>
      <c r="K1395" s="117"/>
      <c r="L1395" s="117"/>
      <c r="M1395" s="118"/>
      <c r="N1395" s="118"/>
      <c r="O1395" s="118"/>
      <c r="P1395" s="118"/>
      <c r="Q1395" s="119"/>
      <c r="R1395" s="119"/>
      <c r="S1395" s="119"/>
      <c r="T1395" s="119"/>
      <c r="U1395" s="110">
        <f t="shared" si="127"/>
        <v>0</v>
      </c>
      <c r="V1395" s="110">
        <f t="shared" si="126"/>
        <v>0</v>
      </c>
      <c r="W1395" s="88"/>
      <c r="X1395" s="111" t="str">
        <f>IF(ISNUMBER(B1395), IF(COUNTIF($B$10:$B1395, B1395)=COUNTIF($B:$B, B1395), "1", "0"), "")</f>
        <v/>
      </c>
      <c r="Y1395" s="112">
        <f t="shared" si="128"/>
        <v>0</v>
      </c>
      <c r="Z1395" s="113" t="str" cm="1">
        <f t="array" ref="Z1395">_xlfn.IFS(S1395="","未応札",S1395&gt;0,"応札")</f>
        <v>未応札</v>
      </c>
      <c r="AA1395" s="113" t="str" cm="1">
        <f t="array" ref="AA1395">_xlfn.IFS(T1395=0,"未約定",T1395=S1395,"約定",T1395&lt;S1395,"一部約定")</f>
        <v>未約定</v>
      </c>
      <c r="AB1395" s="117"/>
      <c r="AC1395" s="114" t="str">
        <f t="shared" si="129"/>
        <v/>
      </c>
      <c r="AD1395" s="115" t="str">
        <f t="shared" si="130"/>
        <v/>
      </c>
      <c r="AE1395" s="116" t="str">
        <f t="shared" si="131"/>
        <v/>
      </c>
    </row>
    <row r="1396" spans="2:31" ht="25.05" customHeight="1">
      <c r="B1396" s="117"/>
      <c r="C1396" s="117" t="s">
        <v>12</v>
      </c>
      <c r="D1396" s="117"/>
      <c r="E1396" s="117"/>
      <c r="F1396" s="117"/>
      <c r="G1396" s="117"/>
      <c r="H1396" s="117"/>
      <c r="I1396" s="117"/>
      <c r="J1396" s="117"/>
      <c r="K1396" s="117"/>
      <c r="L1396" s="117"/>
      <c r="M1396" s="118"/>
      <c r="N1396" s="118"/>
      <c r="O1396" s="118"/>
      <c r="P1396" s="118"/>
      <c r="Q1396" s="119"/>
      <c r="R1396" s="119"/>
      <c r="S1396" s="119"/>
      <c r="T1396" s="119"/>
      <c r="U1396" s="110">
        <f t="shared" si="127"/>
        <v>0</v>
      </c>
      <c r="V1396" s="110">
        <f t="shared" si="126"/>
        <v>0</v>
      </c>
      <c r="W1396" s="88"/>
      <c r="X1396" s="111" t="str">
        <f>IF(ISNUMBER(B1396), IF(COUNTIF($B$10:$B1396, B1396)=COUNTIF($B:$B, B1396), "1", "0"), "")</f>
        <v/>
      </c>
      <c r="Y1396" s="112">
        <f t="shared" si="128"/>
        <v>0</v>
      </c>
      <c r="Z1396" s="113" t="str" cm="1">
        <f t="array" ref="Z1396">_xlfn.IFS(S1396="","未応札",S1396&gt;0,"応札")</f>
        <v>未応札</v>
      </c>
      <c r="AA1396" s="113" t="str" cm="1">
        <f t="array" ref="AA1396">_xlfn.IFS(T1396=0,"未約定",T1396=S1396,"約定",T1396&lt;S1396,"一部約定")</f>
        <v>未約定</v>
      </c>
      <c r="AB1396" s="117"/>
      <c r="AC1396" s="114" t="str">
        <f t="shared" si="129"/>
        <v/>
      </c>
      <c r="AD1396" s="115" t="str">
        <f t="shared" si="130"/>
        <v/>
      </c>
      <c r="AE1396" s="116" t="str">
        <f t="shared" si="131"/>
        <v/>
      </c>
    </row>
    <row r="1397" spans="2:31" ht="25.05" customHeight="1">
      <c r="B1397" s="117"/>
      <c r="C1397" s="117" t="s">
        <v>12</v>
      </c>
      <c r="D1397" s="117"/>
      <c r="E1397" s="117"/>
      <c r="F1397" s="117"/>
      <c r="G1397" s="117"/>
      <c r="H1397" s="117"/>
      <c r="I1397" s="117"/>
      <c r="J1397" s="117"/>
      <c r="K1397" s="117"/>
      <c r="L1397" s="117"/>
      <c r="M1397" s="118"/>
      <c r="N1397" s="118"/>
      <c r="O1397" s="118"/>
      <c r="P1397" s="118"/>
      <c r="Q1397" s="119"/>
      <c r="R1397" s="119"/>
      <c r="S1397" s="119"/>
      <c r="T1397" s="119"/>
      <c r="U1397" s="110">
        <f t="shared" si="127"/>
        <v>0</v>
      </c>
      <c r="V1397" s="110">
        <f t="shared" si="126"/>
        <v>0</v>
      </c>
      <c r="W1397" s="88"/>
      <c r="X1397" s="111" t="str">
        <f>IF(ISNUMBER(B1397), IF(COUNTIF($B$10:$B1397, B1397)=COUNTIF($B:$B, B1397), "1", "0"), "")</f>
        <v/>
      </c>
      <c r="Y1397" s="112">
        <f t="shared" si="128"/>
        <v>0</v>
      </c>
      <c r="Z1397" s="113" t="str" cm="1">
        <f t="array" ref="Z1397">_xlfn.IFS(S1397="","未応札",S1397&gt;0,"応札")</f>
        <v>未応札</v>
      </c>
      <c r="AA1397" s="113" t="str" cm="1">
        <f t="array" ref="AA1397">_xlfn.IFS(T1397=0,"未約定",T1397=S1397,"約定",T1397&lt;S1397,"一部約定")</f>
        <v>未約定</v>
      </c>
      <c r="AB1397" s="117"/>
      <c r="AC1397" s="114" t="str">
        <f t="shared" si="129"/>
        <v/>
      </c>
      <c r="AD1397" s="115" t="str">
        <f t="shared" si="130"/>
        <v/>
      </c>
      <c r="AE1397" s="116" t="str">
        <f t="shared" si="131"/>
        <v/>
      </c>
    </row>
    <row r="1398" spans="2:31" ht="25.05" customHeight="1">
      <c r="B1398" s="117"/>
      <c r="C1398" s="117" t="s">
        <v>12</v>
      </c>
      <c r="D1398" s="117"/>
      <c r="E1398" s="117"/>
      <c r="F1398" s="117"/>
      <c r="G1398" s="117"/>
      <c r="H1398" s="117"/>
      <c r="I1398" s="117"/>
      <c r="J1398" s="117"/>
      <c r="K1398" s="117"/>
      <c r="L1398" s="117"/>
      <c r="M1398" s="118"/>
      <c r="N1398" s="118"/>
      <c r="O1398" s="118"/>
      <c r="P1398" s="118"/>
      <c r="Q1398" s="119"/>
      <c r="R1398" s="119"/>
      <c r="S1398" s="119"/>
      <c r="T1398" s="119"/>
      <c r="U1398" s="110">
        <f t="shared" si="127"/>
        <v>0</v>
      </c>
      <c r="V1398" s="110">
        <f t="shared" si="126"/>
        <v>0</v>
      </c>
      <c r="W1398" s="88"/>
      <c r="X1398" s="111" t="str">
        <f>IF(ISNUMBER(B1398), IF(COUNTIF($B$10:$B1398, B1398)=COUNTIF($B:$B, B1398), "1", "0"), "")</f>
        <v/>
      </c>
      <c r="Y1398" s="112">
        <f t="shared" si="128"/>
        <v>0</v>
      </c>
      <c r="Z1398" s="113" t="str" cm="1">
        <f t="array" ref="Z1398">_xlfn.IFS(S1398="","未応札",S1398&gt;0,"応札")</f>
        <v>未応札</v>
      </c>
      <c r="AA1398" s="113" t="str" cm="1">
        <f t="array" ref="AA1398">_xlfn.IFS(T1398=0,"未約定",T1398=S1398,"約定",T1398&lt;S1398,"一部約定")</f>
        <v>未約定</v>
      </c>
      <c r="AB1398" s="117"/>
      <c r="AC1398" s="114" t="str">
        <f t="shared" si="129"/>
        <v/>
      </c>
      <c r="AD1398" s="115" t="str">
        <f t="shared" si="130"/>
        <v/>
      </c>
      <c r="AE1398" s="116" t="str">
        <f t="shared" si="131"/>
        <v/>
      </c>
    </row>
    <row r="1399" spans="2:31" ht="25.05" customHeight="1">
      <c r="B1399" s="117"/>
      <c r="C1399" s="117" t="s">
        <v>12</v>
      </c>
      <c r="D1399" s="117"/>
      <c r="E1399" s="117"/>
      <c r="F1399" s="117"/>
      <c r="G1399" s="117"/>
      <c r="H1399" s="117"/>
      <c r="I1399" s="117"/>
      <c r="J1399" s="117"/>
      <c r="K1399" s="117"/>
      <c r="L1399" s="117"/>
      <c r="M1399" s="118"/>
      <c r="N1399" s="118"/>
      <c r="O1399" s="118"/>
      <c r="P1399" s="118"/>
      <c r="Q1399" s="119"/>
      <c r="R1399" s="119"/>
      <c r="S1399" s="119"/>
      <c r="T1399" s="119"/>
      <c r="U1399" s="110">
        <f t="shared" si="127"/>
        <v>0</v>
      </c>
      <c r="V1399" s="110">
        <f t="shared" si="126"/>
        <v>0</v>
      </c>
      <c r="W1399" s="88"/>
      <c r="X1399" s="111" t="str">
        <f>IF(ISNUMBER(B1399), IF(COUNTIF($B$10:$B1399, B1399)=COUNTIF($B:$B, B1399), "1", "0"), "")</f>
        <v/>
      </c>
      <c r="Y1399" s="112">
        <f t="shared" si="128"/>
        <v>0</v>
      </c>
      <c r="Z1399" s="113" t="str" cm="1">
        <f t="array" ref="Z1399">_xlfn.IFS(S1399="","未応札",S1399&gt;0,"応札")</f>
        <v>未応札</v>
      </c>
      <c r="AA1399" s="113" t="str" cm="1">
        <f t="array" ref="AA1399">_xlfn.IFS(T1399=0,"未約定",T1399=S1399,"約定",T1399&lt;S1399,"一部約定")</f>
        <v>未約定</v>
      </c>
      <c r="AB1399" s="117"/>
      <c r="AC1399" s="114" t="str">
        <f t="shared" si="129"/>
        <v/>
      </c>
      <c r="AD1399" s="115" t="str">
        <f t="shared" si="130"/>
        <v/>
      </c>
      <c r="AE1399" s="116" t="str">
        <f t="shared" si="131"/>
        <v/>
      </c>
    </row>
    <row r="1400" spans="2:31" ht="25.05" customHeight="1">
      <c r="B1400" s="117"/>
      <c r="C1400" s="117" t="s">
        <v>12</v>
      </c>
      <c r="D1400" s="117"/>
      <c r="E1400" s="117"/>
      <c r="F1400" s="117"/>
      <c r="G1400" s="117"/>
      <c r="H1400" s="117"/>
      <c r="I1400" s="117"/>
      <c r="J1400" s="117"/>
      <c r="K1400" s="117"/>
      <c r="L1400" s="117"/>
      <c r="M1400" s="118"/>
      <c r="N1400" s="118"/>
      <c r="O1400" s="118"/>
      <c r="P1400" s="118"/>
      <c r="Q1400" s="119"/>
      <c r="R1400" s="119"/>
      <c r="S1400" s="119"/>
      <c r="T1400" s="119"/>
      <c r="U1400" s="110">
        <f t="shared" si="127"/>
        <v>0</v>
      </c>
      <c r="V1400" s="110">
        <f t="shared" si="126"/>
        <v>0</v>
      </c>
      <c r="W1400" s="88"/>
      <c r="X1400" s="111" t="str">
        <f>IF(ISNUMBER(B1400), IF(COUNTIF($B$10:$B1400, B1400)=COUNTIF($B:$B, B1400), "1", "0"), "")</f>
        <v/>
      </c>
      <c r="Y1400" s="112">
        <f t="shared" si="128"/>
        <v>0</v>
      </c>
      <c r="Z1400" s="113" t="str" cm="1">
        <f t="array" ref="Z1400">_xlfn.IFS(S1400="","未応札",S1400&gt;0,"応札")</f>
        <v>未応札</v>
      </c>
      <c r="AA1400" s="113" t="str" cm="1">
        <f t="array" ref="AA1400">_xlfn.IFS(T1400=0,"未約定",T1400=S1400,"約定",T1400&lt;S1400,"一部約定")</f>
        <v>未約定</v>
      </c>
      <c r="AB1400" s="117"/>
      <c r="AC1400" s="114" t="str">
        <f t="shared" si="129"/>
        <v/>
      </c>
      <c r="AD1400" s="115" t="str">
        <f t="shared" si="130"/>
        <v/>
      </c>
      <c r="AE1400" s="116" t="str">
        <f t="shared" si="131"/>
        <v/>
      </c>
    </row>
    <row r="1401" spans="2:31" ht="25.05" customHeight="1">
      <c r="B1401" s="117"/>
      <c r="C1401" s="117" t="s">
        <v>12</v>
      </c>
      <c r="D1401" s="117"/>
      <c r="E1401" s="117"/>
      <c r="F1401" s="117"/>
      <c r="G1401" s="117"/>
      <c r="H1401" s="117"/>
      <c r="I1401" s="117"/>
      <c r="J1401" s="117"/>
      <c r="K1401" s="117"/>
      <c r="L1401" s="117"/>
      <c r="M1401" s="118"/>
      <c r="N1401" s="118"/>
      <c r="O1401" s="118"/>
      <c r="P1401" s="118"/>
      <c r="Q1401" s="119"/>
      <c r="R1401" s="119"/>
      <c r="S1401" s="119"/>
      <c r="T1401" s="119"/>
      <c r="U1401" s="110">
        <f t="shared" si="127"/>
        <v>0</v>
      </c>
      <c r="V1401" s="110">
        <f t="shared" si="126"/>
        <v>0</v>
      </c>
      <c r="W1401" s="88"/>
      <c r="X1401" s="111" t="str">
        <f>IF(ISNUMBER(B1401), IF(COUNTIF($B$10:$B1401, B1401)=COUNTIF($B:$B, B1401), "1", "0"), "")</f>
        <v/>
      </c>
      <c r="Y1401" s="112">
        <f t="shared" si="128"/>
        <v>0</v>
      </c>
      <c r="Z1401" s="113" t="str" cm="1">
        <f t="array" ref="Z1401">_xlfn.IFS(S1401="","未応札",S1401&gt;0,"応札")</f>
        <v>未応札</v>
      </c>
      <c r="AA1401" s="113" t="str" cm="1">
        <f t="array" ref="AA1401">_xlfn.IFS(T1401=0,"未約定",T1401=S1401,"約定",T1401&lt;S1401,"一部約定")</f>
        <v>未約定</v>
      </c>
      <c r="AB1401" s="117"/>
      <c r="AC1401" s="114" t="str">
        <f t="shared" si="129"/>
        <v/>
      </c>
      <c r="AD1401" s="115" t="str">
        <f t="shared" si="130"/>
        <v/>
      </c>
      <c r="AE1401" s="116" t="str">
        <f t="shared" si="131"/>
        <v/>
      </c>
    </row>
    <row r="1402" spans="2:31" ht="25.05" customHeight="1">
      <c r="B1402" s="117"/>
      <c r="C1402" s="117" t="s">
        <v>12</v>
      </c>
      <c r="D1402" s="117"/>
      <c r="E1402" s="117"/>
      <c r="F1402" s="117"/>
      <c r="G1402" s="117"/>
      <c r="H1402" s="117"/>
      <c r="I1402" s="117"/>
      <c r="J1402" s="117"/>
      <c r="K1402" s="117"/>
      <c r="L1402" s="117"/>
      <c r="M1402" s="118"/>
      <c r="N1402" s="118"/>
      <c r="O1402" s="118"/>
      <c r="P1402" s="118"/>
      <c r="Q1402" s="119"/>
      <c r="R1402" s="119"/>
      <c r="S1402" s="119"/>
      <c r="T1402" s="119"/>
      <c r="U1402" s="110">
        <f t="shared" si="127"/>
        <v>0</v>
      </c>
      <c r="V1402" s="110">
        <f t="shared" si="126"/>
        <v>0</v>
      </c>
      <c r="W1402" s="88"/>
      <c r="X1402" s="111" t="str">
        <f>IF(ISNUMBER(B1402), IF(COUNTIF($B$10:$B1402, B1402)=COUNTIF($B:$B, B1402), "1", "0"), "")</f>
        <v/>
      </c>
      <c r="Y1402" s="112">
        <f t="shared" si="128"/>
        <v>0</v>
      </c>
      <c r="Z1402" s="113" t="str" cm="1">
        <f t="array" ref="Z1402">_xlfn.IFS(S1402="","未応札",S1402&gt;0,"応札")</f>
        <v>未応札</v>
      </c>
      <c r="AA1402" s="113" t="str" cm="1">
        <f t="array" ref="AA1402">_xlfn.IFS(T1402=0,"未約定",T1402=S1402,"約定",T1402&lt;S1402,"一部約定")</f>
        <v>未約定</v>
      </c>
      <c r="AB1402" s="117"/>
      <c r="AC1402" s="114" t="str">
        <f t="shared" si="129"/>
        <v/>
      </c>
      <c r="AD1402" s="115" t="str">
        <f t="shared" si="130"/>
        <v/>
      </c>
      <c r="AE1402" s="116" t="str">
        <f t="shared" si="131"/>
        <v/>
      </c>
    </row>
    <row r="1403" spans="2:31" ht="25.05" customHeight="1">
      <c r="B1403" s="117"/>
      <c r="C1403" s="117" t="s">
        <v>12</v>
      </c>
      <c r="D1403" s="117"/>
      <c r="E1403" s="117"/>
      <c r="F1403" s="117"/>
      <c r="G1403" s="117"/>
      <c r="H1403" s="117"/>
      <c r="I1403" s="117"/>
      <c r="J1403" s="117"/>
      <c r="K1403" s="117"/>
      <c r="L1403" s="117"/>
      <c r="M1403" s="118"/>
      <c r="N1403" s="118"/>
      <c r="O1403" s="118"/>
      <c r="P1403" s="118"/>
      <c r="Q1403" s="119"/>
      <c r="R1403" s="119"/>
      <c r="S1403" s="119"/>
      <c r="T1403" s="119"/>
      <c r="U1403" s="110">
        <f t="shared" si="127"/>
        <v>0</v>
      </c>
      <c r="V1403" s="110">
        <f t="shared" si="126"/>
        <v>0</v>
      </c>
      <c r="W1403" s="88"/>
      <c r="X1403" s="111" t="str">
        <f>IF(ISNUMBER(B1403), IF(COUNTIF($B$10:$B1403, B1403)=COUNTIF($B:$B, B1403), "1", "0"), "")</f>
        <v/>
      </c>
      <c r="Y1403" s="112">
        <f t="shared" si="128"/>
        <v>0</v>
      </c>
      <c r="Z1403" s="113" t="str" cm="1">
        <f t="array" ref="Z1403">_xlfn.IFS(S1403="","未応札",S1403&gt;0,"応札")</f>
        <v>未応札</v>
      </c>
      <c r="AA1403" s="113" t="str" cm="1">
        <f t="array" ref="AA1403">_xlfn.IFS(T1403=0,"未約定",T1403=S1403,"約定",T1403&lt;S1403,"一部約定")</f>
        <v>未約定</v>
      </c>
      <c r="AB1403" s="117"/>
      <c r="AC1403" s="114" t="str">
        <f t="shared" si="129"/>
        <v/>
      </c>
      <c r="AD1403" s="115" t="str">
        <f t="shared" si="130"/>
        <v/>
      </c>
      <c r="AE1403" s="116" t="str">
        <f t="shared" si="131"/>
        <v/>
      </c>
    </row>
    <row r="1404" spans="2:31" ht="25.05" customHeight="1">
      <c r="B1404" s="117"/>
      <c r="C1404" s="117" t="s">
        <v>12</v>
      </c>
      <c r="D1404" s="117"/>
      <c r="E1404" s="117"/>
      <c r="F1404" s="117"/>
      <c r="G1404" s="117"/>
      <c r="H1404" s="117"/>
      <c r="I1404" s="117"/>
      <c r="J1404" s="117"/>
      <c r="K1404" s="117"/>
      <c r="L1404" s="117"/>
      <c r="M1404" s="118"/>
      <c r="N1404" s="118"/>
      <c r="O1404" s="118"/>
      <c r="P1404" s="118"/>
      <c r="Q1404" s="119"/>
      <c r="R1404" s="119"/>
      <c r="S1404" s="119"/>
      <c r="T1404" s="119"/>
      <c r="U1404" s="110">
        <f t="shared" si="127"/>
        <v>0</v>
      </c>
      <c r="V1404" s="110">
        <f t="shared" si="126"/>
        <v>0</v>
      </c>
      <c r="W1404" s="88"/>
      <c r="X1404" s="111" t="str">
        <f>IF(ISNUMBER(B1404), IF(COUNTIF($B$10:$B1404, B1404)=COUNTIF($B:$B, B1404), "1", "0"), "")</f>
        <v/>
      </c>
      <c r="Y1404" s="112">
        <f t="shared" si="128"/>
        <v>0</v>
      </c>
      <c r="Z1404" s="113" t="str" cm="1">
        <f t="array" ref="Z1404">_xlfn.IFS(S1404="","未応札",S1404&gt;0,"応札")</f>
        <v>未応札</v>
      </c>
      <c r="AA1404" s="113" t="str" cm="1">
        <f t="array" ref="AA1404">_xlfn.IFS(T1404=0,"未約定",T1404=S1404,"約定",T1404&lt;S1404,"一部約定")</f>
        <v>未約定</v>
      </c>
      <c r="AB1404" s="117"/>
      <c r="AC1404" s="114" t="str">
        <f t="shared" si="129"/>
        <v/>
      </c>
      <c r="AD1404" s="115" t="str">
        <f t="shared" si="130"/>
        <v/>
      </c>
      <c r="AE1404" s="116" t="str">
        <f t="shared" si="131"/>
        <v/>
      </c>
    </row>
    <row r="1405" spans="2:31" ht="25.05" customHeight="1">
      <c r="B1405" s="117"/>
      <c r="C1405" s="117" t="s">
        <v>12</v>
      </c>
      <c r="D1405" s="117"/>
      <c r="E1405" s="117"/>
      <c r="F1405" s="117"/>
      <c r="G1405" s="117"/>
      <c r="H1405" s="117"/>
      <c r="I1405" s="117"/>
      <c r="J1405" s="117"/>
      <c r="K1405" s="117"/>
      <c r="L1405" s="117"/>
      <c r="M1405" s="118"/>
      <c r="N1405" s="118"/>
      <c r="O1405" s="118"/>
      <c r="P1405" s="118"/>
      <c r="Q1405" s="119"/>
      <c r="R1405" s="119"/>
      <c r="S1405" s="119"/>
      <c r="T1405" s="119"/>
      <c r="U1405" s="110">
        <f t="shared" si="127"/>
        <v>0</v>
      </c>
      <c r="V1405" s="110">
        <f t="shared" si="126"/>
        <v>0</v>
      </c>
      <c r="W1405" s="88"/>
      <c r="X1405" s="111" t="str">
        <f>IF(ISNUMBER(B1405), IF(COUNTIF($B$10:$B1405, B1405)=COUNTIF($B:$B, B1405), "1", "0"), "")</f>
        <v/>
      </c>
      <c r="Y1405" s="112">
        <f t="shared" si="128"/>
        <v>0</v>
      </c>
      <c r="Z1405" s="113" t="str" cm="1">
        <f t="array" ref="Z1405">_xlfn.IFS(S1405="","未応札",S1405&gt;0,"応札")</f>
        <v>未応札</v>
      </c>
      <c r="AA1405" s="113" t="str" cm="1">
        <f t="array" ref="AA1405">_xlfn.IFS(T1405=0,"未約定",T1405=S1405,"約定",T1405&lt;S1405,"一部約定")</f>
        <v>未約定</v>
      </c>
      <c r="AB1405" s="117"/>
      <c r="AC1405" s="114" t="str">
        <f t="shared" si="129"/>
        <v/>
      </c>
      <c r="AD1405" s="115" t="str">
        <f t="shared" si="130"/>
        <v/>
      </c>
      <c r="AE1405" s="116" t="str">
        <f t="shared" si="131"/>
        <v/>
      </c>
    </row>
    <row r="1406" spans="2:31" ht="25.05" customHeight="1">
      <c r="B1406" s="117"/>
      <c r="C1406" s="117" t="s">
        <v>12</v>
      </c>
      <c r="D1406" s="117"/>
      <c r="E1406" s="117"/>
      <c r="F1406" s="117"/>
      <c r="G1406" s="117"/>
      <c r="H1406" s="117"/>
      <c r="I1406" s="117"/>
      <c r="J1406" s="117"/>
      <c r="K1406" s="117"/>
      <c r="L1406" s="117"/>
      <c r="M1406" s="118"/>
      <c r="N1406" s="118"/>
      <c r="O1406" s="118"/>
      <c r="P1406" s="118"/>
      <c r="Q1406" s="119"/>
      <c r="R1406" s="119"/>
      <c r="S1406" s="119"/>
      <c r="T1406" s="119"/>
      <c r="U1406" s="110">
        <f t="shared" si="127"/>
        <v>0</v>
      </c>
      <c r="V1406" s="110">
        <f t="shared" si="126"/>
        <v>0</v>
      </c>
      <c r="W1406" s="88"/>
      <c r="X1406" s="111" t="str">
        <f>IF(ISNUMBER(B1406), IF(COUNTIF($B$10:$B1406, B1406)=COUNTIF($B:$B, B1406), "1", "0"), "")</f>
        <v/>
      </c>
      <c r="Y1406" s="112">
        <f t="shared" si="128"/>
        <v>0</v>
      </c>
      <c r="Z1406" s="113" t="str" cm="1">
        <f t="array" ref="Z1406">_xlfn.IFS(S1406="","未応札",S1406&gt;0,"応札")</f>
        <v>未応札</v>
      </c>
      <c r="AA1406" s="113" t="str" cm="1">
        <f t="array" ref="AA1406">_xlfn.IFS(T1406=0,"未約定",T1406=S1406,"約定",T1406&lt;S1406,"一部約定")</f>
        <v>未約定</v>
      </c>
      <c r="AB1406" s="117"/>
      <c r="AC1406" s="114" t="str">
        <f t="shared" si="129"/>
        <v/>
      </c>
      <c r="AD1406" s="115" t="str">
        <f t="shared" si="130"/>
        <v/>
      </c>
      <c r="AE1406" s="116" t="str">
        <f t="shared" si="131"/>
        <v/>
      </c>
    </row>
    <row r="1407" spans="2:31" ht="25.05" customHeight="1">
      <c r="B1407" s="117"/>
      <c r="C1407" s="117" t="s">
        <v>12</v>
      </c>
      <c r="D1407" s="117"/>
      <c r="E1407" s="117"/>
      <c r="F1407" s="117"/>
      <c r="G1407" s="117"/>
      <c r="H1407" s="117"/>
      <c r="I1407" s="117"/>
      <c r="J1407" s="117"/>
      <c r="K1407" s="117"/>
      <c r="L1407" s="117"/>
      <c r="M1407" s="118"/>
      <c r="N1407" s="118"/>
      <c r="O1407" s="118"/>
      <c r="P1407" s="118"/>
      <c r="Q1407" s="119"/>
      <c r="R1407" s="119"/>
      <c r="S1407" s="119"/>
      <c r="T1407" s="119"/>
      <c r="U1407" s="110">
        <f t="shared" si="127"/>
        <v>0</v>
      </c>
      <c r="V1407" s="110">
        <f t="shared" si="126"/>
        <v>0</v>
      </c>
      <c r="W1407" s="88"/>
      <c r="X1407" s="111" t="str">
        <f>IF(ISNUMBER(B1407), IF(COUNTIF($B$10:$B1407, B1407)=COUNTIF($B:$B, B1407), "1", "0"), "")</f>
        <v/>
      </c>
      <c r="Y1407" s="112">
        <f t="shared" si="128"/>
        <v>0</v>
      </c>
      <c r="Z1407" s="113" t="str" cm="1">
        <f t="array" ref="Z1407">_xlfn.IFS(S1407="","未応札",S1407&gt;0,"応札")</f>
        <v>未応札</v>
      </c>
      <c r="AA1407" s="113" t="str" cm="1">
        <f t="array" ref="AA1407">_xlfn.IFS(T1407=0,"未約定",T1407=S1407,"約定",T1407&lt;S1407,"一部約定")</f>
        <v>未約定</v>
      </c>
      <c r="AB1407" s="117"/>
      <c r="AC1407" s="114" t="str">
        <f t="shared" si="129"/>
        <v/>
      </c>
      <c r="AD1407" s="115" t="str">
        <f t="shared" si="130"/>
        <v/>
      </c>
      <c r="AE1407" s="116" t="str">
        <f t="shared" si="131"/>
        <v/>
      </c>
    </row>
    <row r="1408" spans="2:31" ht="25.05" customHeight="1">
      <c r="B1408" s="117"/>
      <c r="C1408" s="117" t="s">
        <v>12</v>
      </c>
      <c r="D1408" s="117"/>
      <c r="E1408" s="117"/>
      <c r="F1408" s="117"/>
      <c r="G1408" s="117"/>
      <c r="H1408" s="117"/>
      <c r="I1408" s="117"/>
      <c r="J1408" s="117"/>
      <c r="K1408" s="117"/>
      <c r="L1408" s="117"/>
      <c r="M1408" s="118"/>
      <c r="N1408" s="118"/>
      <c r="O1408" s="118"/>
      <c r="P1408" s="118"/>
      <c r="Q1408" s="119"/>
      <c r="R1408" s="119"/>
      <c r="S1408" s="119"/>
      <c r="T1408" s="119"/>
      <c r="U1408" s="110">
        <f t="shared" si="127"/>
        <v>0</v>
      </c>
      <c r="V1408" s="110">
        <f t="shared" si="126"/>
        <v>0</v>
      </c>
      <c r="W1408" s="88"/>
      <c r="X1408" s="111" t="str">
        <f>IF(ISNUMBER(B1408), IF(COUNTIF($B$10:$B1408, B1408)=COUNTIF($B:$B, B1408), "1", "0"), "")</f>
        <v/>
      </c>
      <c r="Y1408" s="112">
        <f t="shared" si="128"/>
        <v>0</v>
      </c>
      <c r="Z1408" s="113" t="str" cm="1">
        <f t="array" ref="Z1408">_xlfn.IFS(S1408="","未応札",S1408&gt;0,"応札")</f>
        <v>未応札</v>
      </c>
      <c r="AA1408" s="113" t="str" cm="1">
        <f t="array" ref="AA1408">_xlfn.IFS(T1408=0,"未約定",T1408=S1408,"約定",T1408&lt;S1408,"一部約定")</f>
        <v>未約定</v>
      </c>
      <c r="AB1408" s="117"/>
      <c r="AC1408" s="114" t="str">
        <f t="shared" si="129"/>
        <v/>
      </c>
      <c r="AD1408" s="115" t="str">
        <f t="shared" si="130"/>
        <v/>
      </c>
      <c r="AE1408" s="116" t="str">
        <f t="shared" si="131"/>
        <v/>
      </c>
    </row>
    <row r="1409" spans="2:31" ht="25.05" customHeight="1">
      <c r="B1409" s="117"/>
      <c r="C1409" s="117" t="s">
        <v>12</v>
      </c>
      <c r="D1409" s="117"/>
      <c r="E1409" s="117"/>
      <c r="F1409" s="117"/>
      <c r="G1409" s="117"/>
      <c r="H1409" s="117"/>
      <c r="I1409" s="117"/>
      <c r="J1409" s="117"/>
      <c r="K1409" s="117"/>
      <c r="L1409" s="117"/>
      <c r="M1409" s="118"/>
      <c r="N1409" s="118"/>
      <c r="O1409" s="118"/>
      <c r="P1409" s="118"/>
      <c r="Q1409" s="119"/>
      <c r="R1409" s="119"/>
      <c r="S1409" s="119"/>
      <c r="T1409" s="119"/>
      <c r="U1409" s="110">
        <f t="shared" si="127"/>
        <v>0</v>
      </c>
      <c r="V1409" s="110">
        <f t="shared" si="126"/>
        <v>0</v>
      </c>
      <c r="W1409" s="88"/>
      <c r="X1409" s="111" t="str">
        <f>IF(ISNUMBER(B1409), IF(COUNTIF($B$10:$B1409, B1409)=COUNTIF($B:$B, B1409), "1", "0"), "")</f>
        <v/>
      </c>
      <c r="Y1409" s="112">
        <f t="shared" si="128"/>
        <v>0</v>
      </c>
      <c r="Z1409" s="113" t="str" cm="1">
        <f t="array" ref="Z1409">_xlfn.IFS(S1409="","未応札",S1409&gt;0,"応札")</f>
        <v>未応札</v>
      </c>
      <c r="AA1409" s="113" t="str" cm="1">
        <f t="array" ref="AA1409">_xlfn.IFS(T1409=0,"未約定",T1409=S1409,"約定",T1409&lt;S1409,"一部約定")</f>
        <v>未約定</v>
      </c>
      <c r="AB1409" s="117"/>
      <c r="AC1409" s="114" t="str">
        <f t="shared" si="129"/>
        <v/>
      </c>
      <c r="AD1409" s="115" t="str">
        <f t="shared" si="130"/>
        <v/>
      </c>
      <c r="AE1409" s="116" t="str">
        <f t="shared" si="131"/>
        <v/>
      </c>
    </row>
    <row r="1410" spans="2:31" ht="25.05" customHeight="1">
      <c r="B1410" s="117"/>
      <c r="C1410" s="117" t="s">
        <v>12</v>
      </c>
      <c r="D1410" s="117"/>
      <c r="E1410" s="117"/>
      <c r="F1410" s="117"/>
      <c r="G1410" s="117"/>
      <c r="H1410" s="117"/>
      <c r="I1410" s="117"/>
      <c r="J1410" s="117"/>
      <c r="K1410" s="117"/>
      <c r="L1410" s="117"/>
      <c r="M1410" s="118"/>
      <c r="N1410" s="118"/>
      <c r="O1410" s="118"/>
      <c r="P1410" s="118"/>
      <c r="Q1410" s="119"/>
      <c r="R1410" s="119"/>
      <c r="S1410" s="119"/>
      <c r="T1410" s="119"/>
      <c r="U1410" s="110">
        <f t="shared" si="127"/>
        <v>0</v>
      </c>
      <c r="V1410" s="110">
        <f t="shared" si="126"/>
        <v>0</v>
      </c>
      <c r="W1410" s="88"/>
      <c r="X1410" s="111" t="str">
        <f>IF(ISNUMBER(B1410), IF(COUNTIF($B$10:$B1410, B1410)=COUNTIF($B:$B, B1410), "1", "0"), "")</f>
        <v/>
      </c>
      <c r="Y1410" s="112">
        <f t="shared" si="128"/>
        <v>0</v>
      </c>
      <c r="Z1410" s="113" t="str" cm="1">
        <f t="array" ref="Z1410">_xlfn.IFS(S1410="","未応札",S1410&gt;0,"応札")</f>
        <v>未応札</v>
      </c>
      <c r="AA1410" s="113" t="str" cm="1">
        <f t="array" ref="AA1410">_xlfn.IFS(T1410=0,"未約定",T1410=S1410,"約定",T1410&lt;S1410,"一部約定")</f>
        <v>未約定</v>
      </c>
      <c r="AB1410" s="117"/>
      <c r="AC1410" s="114" t="str">
        <f t="shared" si="129"/>
        <v/>
      </c>
      <c r="AD1410" s="115" t="str">
        <f t="shared" si="130"/>
        <v/>
      </c>
      <c r="AE1410" s="116" t="str">
        <f t="shared" si="131"/>
        <v/>
      </c>
    </row>
    <row r="1411" spans="2:31" ht="25.05" customHeight="1">
      <c r="B1411" s="117"/>
      <c r="C1411" s="117" t="s">
        <v>12</v>
      </c>
      <c r="D1411" s="117"/>
      <c r="E1411" s="117"/>
      <c r="F1411" s="117"/>
      <c r="G1411" s="117"/>
      <c r="H1411" s="117"/>
      <c r="I1411" s="117"/>
      <c r="J1411" s="117"/>
      <c r="K1411" s="117"/>
      <c r="L1411" s="117"/>
      <c r="M1411" s="118"/>
      <c r="N1411" s="118"/>
      <c r="O1411" s="118"/>
      <c r="P1411" s="118"/>
      <c r="Q1411" s="119"/>
      <c r="R1411" s="119"/>
      <c r="S1411" s="119"/>
      <c r="T1411" s="119"/>
      <c r="U1411" s="110">
        <f t="shared" si="127"/>
        <v>0</v>
      </c>
      <c r="V1411" s="110">
        <f t="shared" si="126"/>
        <v>0</v>
      </c>
      <c r="W1411" s="88"/>
      <c r="X1411" s="111" t="str">
        <f>IF(ISNUMBER(B1411), IF(COUNTIF($B$10:$B1411, B1411)=COUNTIF($B:$B, B1411), "1", "0"), "")</f>
        <v/>
      </c>
      <c r="Y1411" s="112">
        <f t="shared" si="128"/>
        <v>0</v>
      </c>
      <c r="Z1411" s="113" t="str" cm="1">
        <f t="array" ref="Z1411">_xlfn.IFS(S1411="","未応札",S1411&gt;0,"応札")</f>
        <v>未応札</v>
      </c>
      <c r="AA1411" s="113" t="str" cm="1">
        <f t="array" ref="AA1411">_xlfn.IFS(T1411=0,"未約定",T1411=S1411,"約定",T1411&lt;S1411,"一部約定")</f>
        <v>未約定</v>
      </c>
      <c r="AB1411" s="117"/>
      <c r="AC1411" s="114" t="str">
        <f t="shared" si="129"/>
        <v/>
      </c>
      <c r="AD1411" s="115" t="str">
        <f t="shared" si="130"/>
        <v/>
      </c>
      <c r="AE1411" s="116" t="str">
        <f t="shared" si="131"/>
        <v/>
      </c>
    </row>
    <row r="1412" spans="2:31" ht="25.05" customHeight="1">
      <c r="B1412" s="117"/>
      <c r="C1412" s="117" t="s">
        <v>12</v>
      </c>
      <c r="D1412" s="117"/>
      <c r="E1412" s="117"/>
      <c r="F1412" s="117"/>
      <c r="G1412" s="117"/>
      <c r="H1412" s="117"/>
      <c r="I1412" s="117"/>
      <c r="J1412" s="117"/>
      <c r="K1412" s="117"/>
      <c r="L1412" s="117"/>
      <c r="M1412" s="118"/>
      <c r="N1412" s="118"/>
      <c r="O1412" s="118"/>
      <c r="P1412" s="118"/>
      <c r="Q1412" s="119"/>
      <c r="R1412" s="119"/>
      <c r="S1412" s="119"/>
      <c r="T1412" s="119"/>
      <c r="U1412" s="110">
        <f t="shared" si="127"/>
        <v>0</v>
      </c>
      <c r="V1412" s="110">
        <f t="shared" si="126"/>
        <v>0</v>
      </c>
      <c r="W1412" s="88"/>
      <c r="X1412" s="111" t="str">
        <f>IF(ISNUMBER(B1412), IF(COUNTIF($B$10:$B1412, B1412)=COUNTIF($B:$B, B1412), "1", "0"), "")</f>
        <v/>
      </c>
      <c r="Y1412" s="112">
        <f t="shared" si="128"/>
        <v>0</v>
      </c>
      <c r="Z1412" s="113" t="str" cm="1">
        <f t="array" ref="Z1412">_xlfn.IFS(S1412="","未応札",S1412&gt;0,"応札")</f>
        <v>未応札</v>
      </c>
      <c r="AA1412" s="113" t="str" cm="1">
        <f t="array" ref="AA1412">_xlfn.IFS(T1412=0,"未約定",T1412=S1412,"約定",T1412&lt;S1412,"一部約定")</f>
        <v>未約定</v>
      </c>
      <c r="AB1412" s="117"/>
      <c r="AC1412" s="114" t="str">
        <f t="shared" si="129"/>
        <v/>
      </c>
      <c r="AD1412" s="115" t="str">
        <f t="shared" si="130"/>
        <v/>
      </c>
      <c r="AE1412" s="116" t="str">
        <f t="shared" si="131"/>
        <v/>
      </c>
    </row>
    <row r="1413" spans="2:31" ht="25.05" customHeight="1">
      <c r="B1413" s="117"/>
      <c r="C1413" s="117" t="s">
        <v>12</v>
      </c>
      <c r="D1413" s="117"/>
      <c r="E1413" s="117"/>
      <c r="F1413" s="117"/>
      <c r="G1413" s="117"/>
      <c r="H1413" s="117"/>
      <c r="I1413" s="117"/>
      <c r="J1413" s="117"/>
      <c r="K1413" s="117"/>
      <c r="L1413" s="117"/>
      <c r="M1413" s="118"/>
      <c r="N1413" s="118"/>
      <c r="O1413" s="118"/>
      <c r="P1413" s="118"/>
      <c r="Q1413" s="119"/>
      <c r="R1413" s="119"/>
      <c r="S1413" s="119"/>
      <c r="T1413" s="119"/>
      <c r="U1413" s="110">
        <f t="shared" si="127"/>
        <v>0</v>
      </c>
      <c r="V1413" s="110">
        <f t="shared" si="126"/>
        <v>0</v>
      </c>
      <c r="W1413" s="88"/>
      <c r="X1413" s="111" t="str">
        <f>IF(ISNUMBER(B1413), IF(COUNTIF($B$10:$B1413, B1413)=COUNTIF($B:$B, B1413), "1", "0"), "")</f>
        <v/>
      </c>
      <c r="Y1413" s="112">
        <f t="shared" si="128"/>
        <v>0</v>
      </c>
      <c r="Z1413" s="113" t="str" cm="1">
        <f t="array" ref="Z1413">_xlfn.IFS(S1413="","未応札",S1413&gt;0,"応札")</f>
        <v>未応札</v>
      </c>
      <c r="AA1413" s="113" t="str" cm="1">
        <f t="array" ref="AA1413">_xlfn.IFS(T1413=0,"未約定",T1413=S1413,"約定",T1413&lt;S1413,"一部約定")</f>
        <v>未約定</v>
      </c>
      <c r="AB1413" s="117"/>
      <c r="AC1413" s="114" t="str">
        <f t="shared" si="129"/>
        <v/>
      </c>
      <c r="AD1413" s="115" t="str">
        <f t="shared" si="130"/>
        <v/>
      </c>
      <c r="AE1413" s="116" t="str">
        <f t="shared" si="131"/>
        <v/>
      </c>
    </row>
    <row r="1414" spans="2:31" ht="25.05" customHeight="1">
      <c r="B1414" s="117"/>
      <c r="C1414" s="117" t="s">
        <v>12</v>
      </c>
      <c r="D1414" s="117"/>
      <c r="E1414" s="117"/>
      <c r="F1414" s="117"/>
      <c r="G1414" s="117"/>
      <c r="H1414" s="117"/>
      <c r="I1414" s="117"/>
      <c r="J1414" s="117"/>
      <c r="K1414" s="117"/>
      <c r="L1414" s="117"/>
      <c r="M1414" s="118"/>
      <c r="N1414" s="118"/>
      <c r="O1414" s="118"/>
      <c r="P1414" s="118"/>
      <c r="Q1414" s="119"/>
      <c r="R1414" s="119"/>
      <c r="S1414" s="119"/>
      <c r="T1414" s="119"/>
      <c r="U1414" s="110">
        <f t="shared" si="127"/>
        <v>0</v>
      </c>
      <c r="V1414" s="110">
        <f t="shared" si="126"/>
        <v>0</v>
      </c>
      <c r="W1414" s="88"/>
      <c r="X1414" s="111" t="str">
        <f>IF(ISNUMBER(B1414), IF(COUNTIF($B$10:$B1414, B1414)=COUNTIF($B:$B, B1414), "1", "0"), "")</f>
        <v/>
      </c>
      <c r="Y1414" s="112">
        <f t="shared" si="128"/>
        <v>0</v>
      </c>
      <c r="Z1414" s="113" t="str" cm="1">
        <f t="array" ref="Z1414">_xlfn.IFS(S1414="","未応札",S1414&gt;0,"応札")</f>
        <v>未応札</v>
      </c>
      <c r="AA1414" s="113" t="str" cm="1">
        <f t="array" ref="AA1414">_xlfn.IFS(T1414=0,"未約定",T1414=S1414,"約定",T1414&lt;S1414,"一部約定")</f>
        <v>未約定</v>
      </c>
      <c r="AB1414" s="117"/>
      <c r="AC1414" s="114" t="str">
        <f t="shared" si="129"/>
        <v/>
      </c>
      <c r="AD1414" s="115" t="str">
        <f t="shared" si="130"/>
        <v/>
      </c>
      <c r="AE1414" s="116" t="str">
        <f t="shared" si="131"/>
        <v/>
      </c>
    </row>
    <row r="1415" spans="2:31" ht="25.05" customHeight="1">
      <c r="B1415" s="117"/>
      <c r="C1415" s="117" t="s">
        <v>12</v>
      </c>
      <c r="D1415" s="117"/>
      <c r="E1415" s="117"/>
      <c r="F1415" s="117"/>
      <c r="G1415" s="117"/>
      <c r="H1415" s="117"/>
      <c r="I1415" s="117"/>
      <c r="J1415" s="117"/>
      <c r="K1415" s="117"/>
      <c r="L1415" s="117"/>
      <c r="M1415" s="118"/>
      <c r="N1415" s="118"/>
      <c r="O1415" s="118"/>
      <c r="P1415" s="118"/>
      <c r="Q1415" s="119"/>
      <c r="R1415" s="119"/>
      <c r="S1415" s="119"/>
      <c r="T1415" s="119"/>
      <c r="U1415" s="110">
        <f t="shared" si="127"/>
        <v>0</v>
      </c>
      <c r="V1415" s="110">
        <f t="shared" si="126"/>
        <v>0</v>
      </c>
      <c r="W1415" s="88"/>
      <c r="X1415" s="111" t="str">
        <f>IF(ISNUMBER(B1415), IF(COUNTIF($B$10:$B1415, B1415)=COUNTIF($B:$B, B1415), "1", "0"), "")</f>
        <v/>
      </c>
      <c r="Y1415" s="112">
        <f t="shared" si="128"/>
        <v>0</v>
      </c>
      <c r="Z1415" s="113" t="str" cm="1">
        <f t="array" ref="Z1415">_xlfn.IFS(S1415="","未応札",S1415&gt;0,"応札")</f>
        <v>未応札</v>
      </c>
      <c r="AA1415" s="113" t="str" cm="1">
        <f t="array" ref="AA1415">_xlfn.IFS(T1415=0,"未約定",T1415=S1415,"約定",T1415&lt;S1415,"一部約定")</f>
        <v>未約定</v>
      </c>
      <c r="AB1415" s="117"/>
      <c r="AC1415" s="114" t="str">
        <f t="shared" si="129"/>
        <v/>
      </c>
      <c r="AD1415" s="115" t="str">
        <f t="shared" si="130"/>
        <v/>
      </c>
      <c r="AE1415" s="116" t="str">
        <f t="shared" si="131"/>
        <v/>
      </c>
    </row>
    <row r="1416" spans="2:31" ht="25.05" customHeight="1">
      <c r="B1416" s="117"/>
      <c r="C1416" s="117" t="s">
        <v>12</v>
      </c>
      <c r="D1416" s="117"/>
      <c r="E1416" s="117"/>
      <c r="F1416" s="117"/>
      <c r="G1416" s="117"/>
      <c r="H1416" s="117"/>
      <c r="I1416" s="117"/>
      <c r="J1416" s="117"/>
      <c r="K1416" s="117"/>
      <c r="L1416" s="117"/>
      <c r="M1416" s="118"/>
      <c r="N1416" s="118"/>
      <c r="O1416" s="118"/>
      <c r="P1416" s="118"/>
      <c r="Q1416" s="119"/>
      <c r="R1416" s="119"/>
      <c r="S1416" s="119"/>
      <c r="T1416" s="119"/>
      <c r="U1416" s="110">
        <f t="shared" si="127"/>
        <v>0</v>
      </c>
      <c r="V1416" s="110">
        <f t="shared" si="126"/>
        <v>0</v>
      </c>
      <c r="W1416" s="88"/>
      <c r="X1416" s="111" t="str">
        <f>IF(ISNUMBER(B1416), IF(COUNTIF($B$10:$B1416, B1416)=COUNTIF($B:$B, B1416), "1", "0"), "")</f>
        <v/>
      </c>
      <c r="Y1416" s="112">
        <f t="shared" si="128"/>
        <v>0</v>
      </c>
      <c r="Z1416" s="113" t="str" cm="1">
        <f t="array" ref="Z1416">_xlfn.IFS(S1416="","未応札",S1416&gt;0,"応札")</f>
        <v>未応札</v>
      </c>
      <c r="AA1416" s="113" t="str" cm="1">
        <f t="array" ref="AA1416">_xlfn.IFS(T1416=0,"未約定",T1416=S1416,"約定",T1416&lt;S1416,"一部約定")</f>
        <v>未約定</v>
      </c>
      <c r="AB1416" s="117"/>
      <c r="AC1416" s="114" t="str">
        <f t="shared" si="129"/>
        <v/>
      </c>
      <c r="AD1416" s="115" t="str">
        <f t="shared" si="130"/>
        <v/>
      </c>
      <c r="AE1416" s="116" t="str">
        <f t="shared" si="131"/>
        <v/>
      </c>
    </row>
    <row r="1417" spans="2:31" ht="25.05" customHeight="1">
      <c r="B1417" s="117"/>
      <c r="C1417" s="117" t="s">
        <v>12</v>
      </c>
      <c r="D1417" s="117"/>
      <c r="E1417" s="117"/>
      <c r="F1417" s="117"/>
      <c r="G1417" s="117"/>
      <c r="H1417" s="117"/>
      <c r="I1417" s="117"/>
      <c r="J1417" s="117"/>
      <c r="K1417" s="117"/>
      <c r="L1417" s="117"/>
      <c r="M1417" s="118"/>
      <c r="N1417" s="118"/>
      <c r="O1417" s="118"/>
      <c r="P1417" s="118"/>
      <c r="Q1417" s="119"/>
      <c r="R1417" s="119"/>
      <c r="S1417" s="119"/>
      <c r="T1417" s="119"/>
      <c r="U1417" s="110">
        <f t="shared" si="127"/>
        <v>0</v>
      </c>
      <c r="V1417" s="110">
        <f t="shared" si="126"/>
        <v>0</v>
      </c>
      <c r="W1417" s="88"/>
      <c r="X1417" s="111" t="str">
        <f>IF(ISNUMBER(B1417), IF(COUNTIF($B$10:$B1417, B1417)=COUNTIF($B:$B, B1417), "1", "0"), "")</f>
        <v/>
      </c>
      <c r="Y1417" s="112">
        <f t="shared" si="128"/>
        <v>0</v>
      </c>
      <c r="Z1417" s="113" t="str" cm="1">
        <f t="array" ref="Z1417">_xlfn.IFS(S1417="","未応札",S1417&gt;0,"応札")</f>
        <v>未応札</v>
      </c>
      <c r="AA1417" s="113" t="str" cm="1">
        <f t="array" ref="AA1417">_xlfn.IFS(T1417=0,"未約定",T1417=S1417,"約定",T1417&lt;S1417,"一部約定")</f>
        <v>未約定</v>
      </c>
      <c r="AB1417" s="117"/>
      <c r="AC1417" s="114" t="str">
        <f t="shared" si="129"/>
        <v/>
      </c>
      <c r="AD1417" s="115" t="str">
        <f t="shared" si="130"/>
        <v/>
      </c>
      <c r="AE1417" s="116" t="str">
        <f t="shared" si="131"/>
        <v/>
      </c>
    </row>
    <row r="1418" spans="2:31" ht="25.05" customHeight="1">
      <c r="B1418" s="117"/>
      <c r="C1418" s="117" t="s">
        <v>12</v>
      </c>
      <c r="D1418" s="117"/>
      <c r="E1418" s="117"/>
      <c r="F1418" s="117"/>
      <c r="G1418" s="117"/>
      <c r="H1418" s="117"/>
      <c r="I1418" s="117"/>
      <c r="J1418" s="117"/>
      <c r="K1418" s="117"/>
      <c r="L1418" s="117"/>
      <c r="M1418" s="118"/>
      <c r="N1418" s="118"/>
      <c r="O1418" s="118"/>
      <c r="P1418" s="118"/>
      <c r="Q1418" s="119"/>
      <c r="R1418" s="119"/>
      <c r="S1418" s="119"/>
      <c r="T1418" s="119"/>
      <c r="U1418" s="110">
        <f t="shared" si="127"/>
        <v>0</v>
      </c>
      <c r="V1418" s="110">
        <f t="shared" ref="V1418:V1481" si="132">IF(W1418 &gt; 0, SUMIFS(U:U, B:B, B1418, Y:Y, 1), 0)</f>
        <v>0</v>
      </c>
      <c r="W1418" s="88"/>
      <c r="X1418" s="111" t="str">
        <f>IF(ISNUMBER(B1418), IF(COUNTIF($B$10:$B1418, B1418)=COUNTIF($B:$B, B1418), "1", "0"), "")</f>
        <v/>
      </c>
      <c r="Y1418" s="112">
        <f t="shared" si="128"/>
        <v>0</v>
      </c>
      <c r="Z1418" s="113" t="str" cm="1">
        <f t="array" ref="Z1418">_xlfn.IFS(S1418="","未応札",S1418&gt;0,"応札")</f>
        <v>未応札</v>
      </c>
      <c r="AA1418" s="113" t="str" cm="1">
        <f t="array" ref="AA1418">_xlfn.IFS(T1418=0,"未約定",T1418=S1418,"約定",T1418&lt;S1418,"一部約定")</f>
        <v>未約定</v>
      </c>
      <c r="AB1418" s="117"/>
      <c r="AC1418" s="114" t="str">
        <f t="shared" si="129"/>
        <v/>
      </c>
      <c r="AD1418" s="115" t="str">
        <f t="shared" si="130"/>
        <v/>
      </c>
      <c r="AE1418" s="116" t="str">
        <f t="shared" si="131"/>
        <v/>
      </c>
    </row>
    <row r="1419" spans="2:31" ht="25.05" customHeight="1">
      <c r="B1419" s="117"/>
      <c r="C1419" s="117" t="s">
        <v>12</v>
      </c>
      <c r="D1419" s="117"/>
      <c r="E1419" s="117"/>
      <c r="F1419" s="117"/>
      <c r="G1419" s="117"/>
      <c r="H1419" s="117"/>
      <c r="I1419" s="117"/>
      <c r="J1419" s="117"/>
      <c r="K1419" s="117"/>
      <c r="L1419" s="117"/>
      <c r="M1419" s="118"/>
      <c r="N1419" s="118"/>
      <c r="O1419" s="118"/>
      <c r="P1419" s="118"/>
      <c r="Q1419" s="119"/>
      <c r="R1419" s="119"/>
      <c r="S1419" s="119"/>
      <c r="T1419" s="119"/>
      <c r="U1419" s="110">
        <f t="shared" ref="U1419:U1482" si="133">P1419*R1419</f>
        <v>0</v>
      </c>
      <c r="V1419" s="110">
        <f t="shared" si="132"/>
        <v>0</v>
      </c>
      <c r="W1419" s="88"/>
      <c r="X1419" s="111" t="str">
        <f>IF(ISNUMBER(B1419), IF(COUNTIF($B$10:$B1419, B1419)=COUNTIF($B:$B, B1419), "1", "0"), "")</f>
        <v/>
      </c>
      <c r="Y1419" s="112">
        <f t="shared" ref="Y1419:Y1482" si="134">IF(OR(C1419="約定間全量不落(約定間停止・再起動)",
       C1419="約定間全量不落(余力活用契約で最低出力維持)",
       C1419="持ち下げ・起動供出機:約定間全量不落(約定間停止・再起動)",
       C1419="持ち下げ・起動供出機:約定間全量不落(余力活用契約で最低出力維持)"), 1, 0)</f>
        <v>0</v>
      </c>
      <c r="Z1419" s="113" t="str" cm="1">
        <f t="array" ref="Z1419">_xlfn.IFS(S1419="","未応札",S1419&gt;0,"応札")</f>
        <v>未応札</v>
      </c>
      <c r="AA1419" s="113" t="str" cm="1">
        <f t="array" ref="AA1419">_xlfn.IFS(T1419=0,"未約定",T1419=S1419,"約定",T1419&lt;S1419,"一部約定")</f>
        <v>未約定</v>
      </c>
      <c r="AB1419" s="117"/>
      <c r="AC1419" s="114" t="str">
        <f t="shared" ref="AC1419:AC1482" si="135">IF(Z1419="応札",
IF(AA1419="未約定",
IF(OR(G1419="該当(起動供出機)", G1419="該当(持ち下げ供出機)"), O1419*S1419, M1419*S1419),
IF(AA1419="一部約定",
IF(OR(G1419="該当(起動供出機)", G1419="該当(持ち下げ供出機)"), O1419*(S1419-T1419), M1419*(S1419-T1419)),
"")
),
""
)</f>
        <v/>
      </c>
      <c r="AD1419" s="115" t="str">
        <f t="shared" ref="AD1419:AD1482" si="136">IF(Q1419=0,"", IF(OR(AA1419="一部約定", AA1419="未約定"), P1419*(S1419-T1419), ""))</f>
        <v/>
      </c>
      <c r="AE1419" s="116" t="str">
        <f t="shared" ref="AE1419:AE1482" si="137">IF(AND(Z1419="応札",AA1419="未約定"), IF(V1419&lt;&gt;0, IF(W1419&lt;V1419, IF(W1419&lt;&gt;0, W1419, ""), IF(V1419&lt;&gt;0, V1419, "")), IF(W1419&lt;&gt;0, W1419, "")), "")</f>
        <v/>
      </c>
    </row>
    <row r="1420" spans="2:31" ht="25.05" customHeight="1">
      <c r="B1420" s="117"/>
      <c r="C1420" s="117" t="s">
        <v>12</v>
      </c>
      <c r="D1420" s="117"/>
      <c r="E1420" s="117"/>
      <c r="F1420" s="117"/>
      <c r="G1420" s="117"/>
      <c r="H1420" s="117"/>
      <c r="I1420" s="117"/>
      <c r="J1420" s="117"/>
      <c r="K1420" s="117"/>
      <c r="L1420" s="117"/>
      <c r="M1420" s="118"/>
      <c r="N1420" s="118"/>
      <c r="O1420" s="118"/>
      <c r="P1420" s="118"/>
      <c r="Q1420" s="119"/>
      <c r="R1420" s="119"/>
      <c r="S1420" s="119"/>
      <c r="T1420" s="119"/>
      <c r="U1420" s="110">
        <f t="shared" si="133"/>
        <v>0</v>
      </c>
      <c r="V1420" s="110">
        <f t="shared" si="132"/>
        <v>0</v>
      </c>
      <c r="W1420" s="88"/>
      <c r="X1420" s="111" t="str">
        <f>IF(ISNUMBER(B1420), IF(COUNTIF($B$10:$B1420, B1420)=COUNTIF($B:$B, B1420), "1", "0"), "")</f>
        <v/>
      </c>
      <c r="Y1420" s="112">
        <f t="shared" si="134"/>
        <v>0</v>
      </c>
      <c r="Z1420" s="113" t="str" cm="1">
        <f t="array" ref="Z1420">_xlfn.IFS(S1420="","未応札",S1420&gt;0,"応札")</f>
        <v>未応札</v>
      </c>
      <c r="AA1420" s="113" t="str" cm="1">
        <f t="array" ref="AA1420">_xlfn.IFS(T1420=0,"未約定",T1420=S1420,"約定",T1420&lt;S1420,"一部約定")</f>
        <v>未約定</v>
      </c>
      <c r="AB1420" s="117"/>
      <c r="AC1420" s="114" t="str">
        <f t="shared" si="135"/>
        <v/>
      </c>
      <c r="AD1420" s="115" t="str">
        <f t="shared" si="136"/>
        <v/>
      </c>
      <c r="AE1420" s="116" t="str">
        <f t="shared" si="137"/>
        <v/>
      </c>
    </row>
    <row r="1421" spans="2:31" ht="25.05" customHeight="1">
      <c r="B1421" s="117"/>
      <c r="C1421" s="117" t="s">
        <v>12</v>
      </c>
      <c r="D1421" s="117"/>
      <c r="E1421" s="117"/>
      <c r="F1421" s="117"/>
      <c r="G1421" s="117"/>
      <c r="H1421" s="117"/>
      <c r="I1421" s="117"/>
      <c r="J1421" s="117"/>
      <c r="K1421" s="117"/>
      <c r="L1421" s="117"/>
      <c r="M1421" s="118"/>
      <c r="N1421" s="118"/>
      <c r="O1421" s="118"/>
      <c r="P1421" s="118"/>
      <c r="Q1421" s="119"/>
      <c r="R1421" s="119"/>
      <c r="S1421" s="119"/>
      <c r="T1421" s="119"/>
      <c r="U1421" s="110">
        <f t="shared" si="133"/>
        <v>0</v>
      </c>
      <c r="V1421" s="110">
        <f t="shared" si="132"/>
        <v>0</v>
      </c>
      <c r="W1421" s="88"/>
      <c r="X1421" s="111" t="str">
        <f>IF(ISNUMBER(B1421), IF(COUNTIF($B$10:$B1421, B1421)=COUNTIF($B:$B, B1421), "1", "0"), "")</f>
        <v/>
      </c>
      <c r="Y1421" s="112">
        <f t="shared" si="134"/>
        <v>0</v>
      </c>
      <c r="Z1421" s="113" t="str" cm="1">
        <f t="array" ref="Z1421">_xlfn.IFS(S1421="","未応札",S1421&gt;0,"応札")</f>
        <v>未応札</v>
      </c>
      <c r="AA1421" s="113" t="str" cm="1">
        <f t="array" ref="AA1421">_xlfn.IFS(T1421=0,"未約定",T1421=S1421,"約定",T1421&lt;S1421,"一部約定")</f>
        <v>未約定</v>
      </c>
      <c r="AB1421" s="117"/>
      <c r="AC1421" s="114" t="str">
        <f t="shared" si="135"/>
        <v/>
      </c>
      <c r="AD1421" s="115" t="str">
        <f t="shared" si="136"/>
        <v/>
      </c>
      <c r="AE1421" s="116" t="str">
        <f t="shared" si="137"/>
        <v/>
      </c>
    </row>
    <row r="1422" spans="2:31" ht="25.05" customHeight="1">
      <c r="B1422" s="117"/>
      <c r="C1422" s="117" t="s">
        <v>12</v>
      </c>
      <c r="D1422" s="117"/>
      <c r="E1422" s="117"/>
      <c r="F1422" s="117"/>
      <c r="G1422" s="117"/>
      <c r="H1422" s="117"/>
      <c r="I1422" s="117"/>
      <c r="J1422" s="117"/>
      <c r="K1422" s="117"/>
      <c r="L1422" s="117"/>
      <c r="M1422" s="118"/>
      <c r="N1422" s="118"/>
      <c r="O1422" s="118"/>
      <c r="P1422" s="118"/>
      <c r="Q1422" s="119"/>
      <c r="R1422" s="119"/>
      <c r="S1422" s="119"/>
      <c r="T1422" s="119"/>
      <c r="U1422" s="110">
        <f t="shared" si="133"/>
        <v>0</v>
      </c>
      <c r="V1422" s="110">
        <f t="shared" si="132"/>
        <v>0</v>
      </c>
      <c r="W1422" s="88"/>
      <c r="X1422" s="111" t="str">
        <f>IF(ISNUMBER(B1422), IF(COUNTIF($B$10:$B1422, B1422)=COUNTIF($B:$B, B1422), "1", "0"), "")</f>
        <v/>
      </c>
      <c r="Y1422" s="112">
        <f t="shared" si="134"/>
        <v>0</v>
      </c>
      <c r="Z1422" s="113" t="str" cm="1">
        <f t="array" ref="Z1422">_xlfn.IFS(S1422="","未応札",S1422&gt;0,"応札")</f>
        <v>未応札</v>
      </c>
      <c r="AA1422" s="113" t="str" cm="1">
        <f t="array" ref="AA1422">_xlfn.IFS(T1422=0,"未約定",T1422=S1422,"約定",T1422&lt;S1422,"一部約定")</f>
        <v>未約定</v>
      </c>
      <c r="AB1422" s="117"/>
      <c r="AC1422" s="114" t="str">
        <f t="shared" si="135"/>
        <v/>
      </c>
      <c r="AD1422" s="115" t="str">
        <f t="shared" si="136"/>
        <v/>
      </c>
      <c r="AE1422" s="116" t="str">
        <f t="shared" si="137"/>
        <v/>
      </c>
    </row>
    <row r="1423" spans="2:31" ht="25.05" customHeight="1">
      <c r="B1423" s="117"/>
      <c r="C1423" s="117" t="s">
        <v>12</v>
      </c>
      <c r="D1423" s="117"/>
      <c r="E1423" s="117"/>
      <c r="F1423" s="117"/>
      <c r="G1423" s="117"/>
      <c r="H1423" s="117"/>
      <c r="I1423" s="117"/>
      <c r="J1423" s="117"/>
      <c r="K1423" s="117"/>
      <c r="L1423" s="117"/>
      <c r="M1423" s="118"/>
      <c r="N1423" s="118"/>
      <c r="O1423" s="118"/>
      <c r="P1423" s="118"/>
      <c r="Q1423" s="119"/>
      <c r="R1423" s="119"/>
      <c r="S1423" s="119"/>
      <c r="T1423" s="119"/>
      <c r="U1423" s="110">
        <f t="shared" si="133"/>
        <v>0</v>
      </c>
      <c r="V1423" s="110">
        <f t="shared" si="132"/>
        <v>0</v>
      </c>
      <c r="W1423" s="88"/>
      <c r="X1423" s="111" t="str">
        <f>IF(ISNUMBER(B1423), IF(COUNTIF($B$10:$B1423, B1423)=COUNTIF($B:$B, B1423), "1", "0"), "")</f>
        <v/>
      </c>
      <c r="Y1423" s="112">
        <f t="shared" si="134"/>
        <v>0</v>
      </c>
      <c r="Z1423" s="113" t="str" cm="1">
        <f t="array" ref="Z1423">_xlfn.IFS(S1423="","未応札",S1423&gt;0,"応札")</f>
        <v>未応札</v>
      </c>
      <c r="AA1423" s="113" t="str" cm="1">
        <f t="array" ref="AA1423">_xlfn.IFS(T1423=0,"未約定",T1423=S1423,"約定",T1423&lt;S1423,"一部約定")</f>
        <v>未約定</v>
      </c>
      <c r="AB1423" s="117"/>
      <c r="AC1423" s="114" t="str">
        <f t="shared" si="135"/>
        <v/>
      </c>
      <c r="AD1423" s="115" t="str">
        <f t="shared" si="136"/>
        <v/>
      </c>
      <c r="AE1423" s="116" t="str">
        <f t="shared" si="137"/>
        <v/>
      </c>
    </row>
    <row r="1424" spans="2:31" ht="25.05" customHeight="1">
      <c r="B1424" s="117"/>
      <c r="C1424" s="117" t="s">
        <v>12</v>
      </c>
      <c r="D1424" s="117"/>
      <c r="E1424" s="117"/>
      <c r="F1424" s="117"/>
      <c r="G1424" s="117"/>
      <c r="H1424" s="117"/>
      <c r="I1424" s="117"/>
      <c r="J1424" s="117"/>
      <c r="K1424" s="117"/>
      <c r="L1424" s="117"/>
      <c r="M1424" s="118"/>
      <c r="N1424" s="118"/>
      <c r="O1424" s="118"/>
      <c r="P1424" s="118"/>
      <c r="Q1424" s="119"/>
      <c r="R1424" s="119"/>
      <c r="S1424" s="119"/>
      <c r="T1424" s="119"/>
      <c r="U1424" s="110">
        <f t="shared" si="133"/>
        <v>0</v>
      </c>
      <c r="V1424" s="110">
        <f t="shared" si="132"/>
        <v>0</v>
      </c>
      <c r="W1424" s="88"/>
      <c r="X1424" s="111" t="str">
        <f>IF(ISNUMBER(B1424), IF(COUNTIF($B$10:$B1424, B1424)=COUNTIF($B:$B, B1424), "1", "0"), "")</f>
        <v/>
      </c>
      <c r="Y1424" s="112">
        <f t="shared" si="134"/>
        <v>0</v>
      </c>
      <c r="Z1424" s="113" t="str" cm="1">
        <f t="array" ref="Z1424">_xlfn.IFS(S1424="","未応札",S1424&gt;0,"応札")</f>
        <v>未応札</v>
      </c>
      <c r="AA1424" s="113" t="str" cm="1">
        <f t="array" ref="AA1424">_xlfn.IFS(T1424=0,"未約定",T1424=S1424,"約定",T1424&lt;S1424,"一部約定")</f>
        <v>未約定</v>
      </c>
      <c r="AB1424" s="117"/>
      <c r="AC1424" s="114" t="str">
        <f t="shared" si="135"/>
        <v/>
      </c>
      <c r="AD1424" s="115" t="str">
        <f t="shared" si="136"/>
        <v/>
      </c>
      <c r="AE1424" s="116" t="str">
        <f t="shared" si="137"/>
        <v/>
      </c>
    </row>
    <row r="1425" spans="2:31" ht="25.05" customHeight="1">
      <c r="B1425" s="117"/>
      <c r="C1425" s="117" t="s">
        <v>12</v>
      </c>
      <c r="D1425" s="117"/>
      <c r="E1425" s="117"/>
      <c r="F1425" s="117"/>
      <c r="G1425" s="117"/>
      <c r="H1425" s="117"/>
      <c r="I1425" s="117"/>
      <c r="J1425" s="117"/>
      <c r="K1425" s="117"/>
      <c r="L1425" s="117"/>
      <c r="M1425" s="118"/>
      <c r="N1425" s="118"/>
      <c r="O1425" s="118"/>
      <c r="P1425" s="118"/>
      <c r="Q1425" s="119"/>
      <c r="R1425" s="119"/>
      <c r="S1425" s="119"/>
      <c r="T1425" s="119"/>
      <c r="U1425" s="110">
        <f t="shared" si="133"/>
        <v>0</v>
      </c>
      <c r="V1425" s="110">
        <f t="shared" si="132"/>
        <v>0</v>
      </c>
      <c r="W1425" s="88"/>
      <c r="X1425" s="111" t="str">
        <f>IF(ISNUMBER(B1425), IF(COUNTIF($B$10:$B1425, B1425)=COUNTIF($B:$B, B1425), "1", "0"), "")</f>
        <v/>
      </c>
      <c r="Y1425" s="112">
        <f t="shared" si="134"/>
        <v>0</v>
      </c>
      <c r="Z1425" s="113" t="str" cm="1">
        <f t="array" ref="Z1425">_xlfn.IFS(S1425="","未応札",S1425&gt;0,"応札")</f>
        <v>未応札</v>
      </c>
      <c r="AA1425" s="113" t="str" cm="1">
        <f t="array" ref="AA1425">_xlfn.IFS(T1425=0,"未約定",T1425=S1425,"約定",T1425&lt;S1425,"一部約定")</f>
        <v>未約定</v>
      </c>
      <c r="AB1425" s="117"/>
      <c r="AC1425" s="114" t="str">
        <f t="shared" si="135"/>
        <v/>
      </c>
      <c r="AD1425" s="115" t="str">
        <f t="shared" si="136"/>
        <v/>
      </c>
      <c r="AE1425" s="116" t="str">
        <f t="shared" si="137"/>
        <v/>
      </c>
    </row>
    <row r="1426" spans="2:31" ht="25.05" customHeight="1">
      <c r="B1426" s="117"/>
      <c r="C1426" s="117" t="s">
        <v>12</v>
      </c>
      <c r="D1426" s="117"/>
      <c r="E1426" s="117"/>
      <c r="F1426" s="117"/>
      <c r="G1426" s="117"/>
      <c r="H1426" s="117"/>
      <c r="I1426" s="117"/>
      <c r="J1426" s="117"/>
      <c r="K1426" s="117"/>
      <c r="L1426" s="117"/>
      <c r="M1426" s="118"/>
      <c r="N1426" s="118"/>
      <c r="O1426" s="118"/>
      <c r="P1426" s="118"/>
      <c r="Q1426" s="119"/>
      <c r="R1426" s="119"/>
      <c r="S1426" s="119"/>
      <c r="T1426" s="119"/>
      <c r="U1426" s="110">
        <f t="shared" si="133"/>
        <v>0</v>
      </c>
      <c r="V1426" s="110">
        <f t="shared" si="132"/>
        <v>0</v>
      </c>
      <c r="W1426" s="88"/>
      <c r="X1426" s="111" t="str">
        <f>IF(ISNUMBER(B1426), IF(COUNTIF($B$10:$B1426, B1426)=COUNTIF($B:$B, B1426), "1", "0"), "")</f>
        <v/>
      </c>
      <c r="Y1426" s="112">
        <f t="shared" si="134"/>
        <v>0</v>
      </c>
      <c r="Z1426" s="113" t="str" cm="1">
        <f t="array" ref="Z1426">_xlfn.IFS(S1426="","未応札",S1426&gt;0,"応札")</f>
        <v>未応札</v>
      </c>
      <c r="AA1426" s="113" t="str" cm="1">
        <f t="array" ref="AA1426">_xlfn.IFS(T1426=0,"未約定",T1426=S1426,"約定",T1426&lt;S1426,"一部約定")</f>
        <v>未約定</v>
      </c>
      <c r="AB1426" s="117"/>
      <c r="AC1426" s="114" t="str">
        <f t="shared" si="135"/>
        <v/>
      </c>
      <c r="AD1426" s="115" t="str">
        <f t="shared" si="136"/>
        <v/>
      </c>
      <c r="AE1426" s="116" t="str">
        <f t="shared" si="137"/>
        <v/>
      </c>
    </row>
    <row r="1427" spans="2:31" ht="25.05" customHeight="1">
      <c r="B1427" s="117"/>
      <c r="C1427" s="117" t="s">
        <v>12</v>
      </c>
      <c r="D1427" s="117"/>
      <c r="E1427" s="117"/>
      <c r="F1427" s="117"/>
      <c r="G1427" s="117"/>
      <c r="H1427" s="117"/>
      <c r="I1427" s="117"/>
      <c r="J1427" s="117"/>
      <c r="K1427" s="117"/>
      <c r="L1427" s="117"/>
      <c r="M1427" s="118"/>
      <c r="N1427" s="118"/>
      <c r="O1427" s="118"/>
      <c r="P1427" s="118"/>
      <c r="Q1427" s="119"/>
      <c r="R1427" s="119"/>
      <c r="S1427" s="119"/>
      <c r="T1427" s="119"/>
      <c r="U1427" s="110">
        <f t="shared" si="133"/>
        <v>0</v>
      </c>
      <c r="V1427" s="110">
        <f t="shared" si="132"/>
        <v>0</v>
      </c>
      <c r="W1427" s="88"/>
      <c r="X1427" s="111" t="str">
        <f>IF(ISNUMBER(B1427), IF(COUNTIF($B$10:$B1427, B1427)=COUNTIF($B:$B, B1427), "1", "0"), "")</f>
        <v/>
      </c>
      <c r="Y1427" s="112">
        <f t="shared" si="134"/>
        <v>0</v>
      </c>
      <c r="Z1427" s="113" t="str" cm="1">
        <f t="array" ref="Z1427">_xlfn.IFS(S1427="","未応札",S1427&gt;0,"応札")</f>
        <v>未応札</v>
      </c>
      <c r="AA1427" s="113" t="str" cm="1">
        <f t="array" ref="AA1427">_xlfn.IFS(T1427=0,"未約定",T1427=S1427,"約定",T1427&lt;S1427,"一部約定")</f>
        <v>未約定</v>
      </c>
      <c r="AB1427" s="117"/>
      <c r="AC1427" s="114" t="str">
        <f t="shared" si="135"/>
        <v/>
      </c>
      <c r="AD1427" s="115" t="str">
        <f t="shared" si="136"/>
        <v/>
      </c>
      <c r="AE1427" s="116" t="str">
        <f t="shared" si="137"/>
        <v/>
      </c>
    </row>
    <row r="1428" spans="2:31" ht="25.05" customHeight="1">
      <c r="B1428" s="117"/>
      <c r="C1428" s="117" t="s">
        <v>12</v>
      </c>
      <c r="D1428" s="117"/>
      <c r="E1428" s="117"/>
      <c r="F1428" s="117"/>
      <c r="G1428" s="117"/>
      <c r="H1428" s="117"/>
      <c r="I1428" s="117"/>
      <c r="J1428" s="117"/>
      <c r="K1428" s="117"/>
      <c r="L1428" s="117"/>
      <c r="M1428" s="118"/>
      <c r="N1428" s="118"/>
      <c r="O1428" s="118"/>
      <c r="P1428" s="118"/>
      <c r="Q1428" s="119"/>
      <c r="R1428" s="119"/>
      <c r="S1428" s="119"/>
      <c r="T1428" s="119"/>
      <c r="U1428" s="110">
        <f t="shared" si="133"/>
        <v>0</v>
      </c>
      <c r="V1428" s="110">
        <f t="shared" si="132"/>
        <v>0</v>
      </c>
      <c r="W1428" s="88"/>
      <c r="X1428" s="111" t="str">
        <f>IF(ISNUMBER(B1428), IF(COUNTIF($B$10:$B1428, B1428)=COUNTIF($B:$B, B1428), "1", "0"), "")</f>
        <v/>
      </c>
      <c r="Y1428" s="112">
        <f t="shared" si="134"/>
        <v>0</v>
      </c>
      <c r="Z1428" s="113" t="str" cm="1">
        <f t="array" ref="Z1428">_xlfn.IFS(S1428="","未応札",S1428&gt;0,"応札")</f>
        <v>未応札</v>
      </c>
      <c r="AA1428" s="113" t="str" cm="1">
        <f t="array" ref="AA1428">_xlfn.IFS(T1428=0,"未約定",T1428=S1428,"約定",T1428&lt;S1428,"一部約定")</f>
        <v>未約定</v>
      </c>
      <c r="AB1428" s="117"/>
      <c r="AC1428" s="114" t="str">
        <f t="shared" si="135"/>
        <v/>
      </c>
      <c r="AD1428" s="115" t="str">
        <f t="shared" si="136"/>
        <v/>
      </c>
      <c r="AE1428" s="116" t="str">
        <f t="shared" si="137"/>
        <v/>
      </c>
    </row>
    <row r="1429" spans="2:31" ht="25.05" customHeight="1">
      <c r="B1429" s="117"/>
      <c r="C1429" s="117" t="s">
        <v>12</v>
      </c>
      <c r="D1429" s="117"/>
      <c r="E1429" s="117"/>
      <c r="F1429" s="117"/>
      <c r="G1429" s="117"/>
      <c r="H1429" s="117"/>
      <c r="I1429" s="117"/>
      <c r="J1429" s="117"/>
      <c r="K1429" s="117"/>
      <c r="L1429" s="117"/>
      <c r="M1429" s="118"/>
      <c r="N1429" s="118"/>
      <c r="O1429" s="118"/>
      <c r="P1429" s="118"/>
      <c r="Q1429" s="119"/>
      <c r="R1429" s="119"/>
      <c r="S1429" s="119"/>
      <c r="T1429" s="119"/>
      <c r="U1429" s="110">
        <f t="shared" si="133"/>
        <v>0</v>
      </c>
      <c r="V1429" s="110">
        <f t="shared" si="132"/>
        <v>0</v>
      </c>
      <c r="W1429" s="88"/>
      <c r="X1429" s="111" t="str">
        <f>IF(ISNUMBER(B1429), IF(COUNTIF($B$10:$B1429, B1429)=COUNTIF($B:$B, B1429), "1", "0"), "")</f>
        <v/>
      </c>
      <c r="Y1429" s="112">
        <f t="shared" si="134"/>
        <v>0</v>
      </c>
      <c r="Z1429" s="113" t="str" cm="1">
        <f t="array" ref="Z1429">_xlfn.IFS(S1429="","未応札",S1429&gt;0,"応札")</f>
        <v>未応札</v>
      </c>
      <c r="AA1429" s="113" t="str" cm="1">
        <f t="array" ref="AA1429">_xlfn.IFS(T1429=0,"未約定",T1429=S1429,"約定",T1429&lt;S1429,"一部約定")</f>
        <v>未約定</v>
      </c>
      <c r="AB1429" s="117"/>
      <c r="AC1429" s="114" t="str">
        <f t="shared" si="135"/>
        <v/>
      </c>
      <c r="AD1429" s="115" t="str">
        <f t="shared" si="136"/>
        <v/>
      </c>
      <c r="AE1429" s="116" t="str">
        <f t="shared" si="137"/>
        <v/>
      </c>
    </row>
    <row r="1430" spans="2:31" ht="25.05" customHeight="1">
      <c r="B1430" s="117"/>
      <c r="C1430" s="117" t="s">
        <v>12</v>
      </c>
      <c r="D1430" s="117"/>
      <c r="E1430" s="117"/>
      <c r="F1430" s="117"/>
      <c r="G1430" s="117"/>
      <c r="H1430" s="117"/>
      <c r="I1430" s="117"/>
      <c r="J1430" s="117"/>
      <c r="K1430" s="117"/>
      <c r="L1430" s="117"/>
      <c r="M1430" s="118"/>
      <c r="N1430" s="118"/>
      <c r="O1430" s="118"/>
      <c r="P1430" s="118"/>
      <c r="Q1430" s="119"/>
      <c r="R1430" s="119"/>
      <c r="S1430" s="119"/>
      <c r="T1430" s="119"/>
      <c r="U1430" s="110">
        <f t="shared" si="133"/>
        <v>0</v>
      </c>
      <c r="V1430" s="110">
        <f t="shared" si="132"/>
        <v>0</v>
      </c>
      <c r="W1430" s="88"/>
      <c r="X1430" s="111" t="str">
        <f>IF(ISNUMBER(B1430), IF(COUNTIF($B$10:$B1430, B1430)=COUNTIF($B:$B, B1430), "1", "0"), "")</f>
        <v/>
      </c>
      <c r="Y1430" s="112">
        <f t="shared" si="134"/>
        <v>0</v>
      </c>
      <c r="Z1430" s="113" t="str" cm="1">
        <f t="array" ref="Z1430">_xlfn.IFS(S1430="","未応札",S1430&gt;0,"応札")</f>
        <v>未応札</v>
      </c>
      <c r="AA1430" s="113" t="str" cm="1">
        <f t="array" ref="AA1430">_xlfn.IFS(T1430=0,"未約定",T1430=S1430,"約定",T1430&lt;S1430,"一部約定")</f>
        <v>未約定</v>
      </c>
      <c r="AB1430" s="117"/>
      <c r="AC1430" s="114" t="str">
        <f t="shared" si="135"/>
        <v/>
      </c>
      <c r="AD1430" s="115" t="str">
        <f t="shared" si="136"/>
        <v/>
      </c>
      <c r="AE1430" s="116" t="str">
        <f t="shared" si="137"/>
        <v/>
      </c>
    </row>
    <row r="1431" spans="2:31" ht="25.05" customHeight="1">
      <c r="B1431" s="117"/>
      <c r="C1431" s="117" t="s">
        <v>12</v>
      </c>
      <c r="D1431" s="117"/>
      <c r="E1431" s="117"/>
      <c r="F1431" s="117"/>
      <c r="G1431" s="117"/>
      <c r="H1431" s="117"/>
      <c r="I1431" s="117"/>
      <c r="J1431" s="117"/>
      <c r="K1431" s="117"/>
      <c r="L1431" s="117"/>
      <c r="M1431" s="118"/>
      <c r="N1431" s="118"/>
      <c r="O1431" s="118"/>
      <c r="P1431" s="118"/>
      <c r="Q1431" s="119"/>
      <c r="R1431" s="119"/>
      <c r="S1431" s="119"/>
      <c r="T1431" s="119"/>
      <c r="U1431" s="110">
        <f t="shared" si="133"/>
        <v>0</v>
      </c>
      <c r="V1431" s="110">
        <f t="shared" si="132"/>
        <v>0</v>
      </c>
      <c r="W1431" s="88"/>
      <c r="X1431" s="111" t="str">
        <f>IF(ISNUMBER(B1431), IF(COUNTIF($B$10:$B1431, B1431)=COUNTIF($B:$B, B1431), "1", "0"), "")</f>
        <v/>
      </c>
      <c r="Y1431" s="112">
        <f t="shared" si="134"/>
        <v>0</v>
      </c>
      <c r="Z1431" s="113" t="str" cm="1">
        <f t="array" ref="Z1431">_xlfn.IFS(S1431="","未応札",S1431&gt;0,"応札")</f>
        <v>未応札</v>
      </c>
      <c r="AA1431" s="113" t="str" cm="1">
        <f t="array" ref="AA1431">_xlfn.IFS(T1431=0,"未約定",T1431=S1431,"約定",T1431&lt;S1431,"一部約定")</f>
        <v>未約定</v>
      </c>
      <c r="AB1431" s="117"/>
      <c r="AC1431" s="114" t="str">
        <f t="shared" si="135"/>
        <v/>
      </c>
      <c r="AD1431" s="115" t="str">
        <f t="shared" si="136"/>
        <v/>
      </c>
      <c r="AE1431" s="116" t="str">
        <f t="shared" si="137"/>
        <v/>
      </c>
    </row>
    <row r="1432" spans="2:31" ht="25.05" customHeight="1">
      <c r="B1432" s="117"/>
      <c r="C1432" s="117" t="s">
        <v>12</v>
      </c>
      <c r="D1432" s="117"/>
      <c r="E1432" s="117"/>
      <c r="F1432" s="117"/>
      <c r="G1432" s="117"/>
      <c r="H1432" s="117"/>
      <c r="I1432" s="117"/>
      <c r="J1432" s="117"/>
      <c r="K1432" s="117"/>
      <c r="L1432" s="117"/>
      <c r="M1432" s="118"/>
      <c r="N1432" s="118"/>
      <c r="O1432" s="118"/>
      <c r="P1432" s="118"/>
      <c r="Q1432" s="119"/>
      <c r="R1432" s="119"/>
      <c r="S1432" s="119"/>
      <c r="T1432" s="119"/>
      <c r="U1432" s="110">
        <f t="shared" si="133"/>
        <v>0</v>
      </c>
      <c r="V1432" s="110">
        <f t="shared" si="132"/>
        <v>0</v>
      </c>
      <c r="W1432" s="88"/>
      <c r="X1432" s="111" t="str">
        <f>IF(ISNUMBER(B1432), IF(COUNTIF($B$10:$B1432, B1432)=COUNTIF($B:$B, B1432), "1", "0"), "")</f>
        <v/>
      </c>
      <c r="Y1432" s="112">
        <f t="shared" si="134"/>
        <v>0</v>
      </c>
      <c r="Z1432" s="113" t="str" cm="1">
        <f t="array" ref="Z1432">_xlfn.IFS(S1432="","未応札",S1432&gt;0,"応札")</f>
        <v>未応札</v>
      </c>
      <c r="AA1432" s="113" t="str" cm="1">
        <f t="array" ref="AA1432">_xlfn.IFS(T1432=0,"未約定",T1432=S1432,"約定",T1432&lt;S1432,"一部約定")</f>
        <v>未約定</v>
      </c>
      <c r="AB1432" s="117"/>
      <c r="AC1432" s="114" t="str">
        <f t="shared" si="135"/>
        <v/>
      </c>
      <c r="AD1432" s="115" t="str">
        <f t="shared" si="136"/>
        <v/>
      </c>
      <c r="AE1432" s="116" t="str">
        <f t="shared" si="137"/>
        <v/>
      </c>
    </row>
    <row r="1433" spans="2:31" ht="25.05" customHeight="1">
      <c r="B1433" s="117"/>
      <c r="C1433" s="117" t="s">
        <v>12</v>
      </c>
      <c r="D1433" s="117"/>
      <c r="E1433" s="117"/>
      <c r="F1433" s="117"/>
      <c r="G1433" s="117"/>
      <c r="H1433" s="117"/>
      <c r="I1433" s="117"/>
      <c r="J1433" s="117"/>
      <c r="K1433" s="117"/>
      <c r="L1433" s="117"/>
      <c r="M1433" s="118"/>
      <c r="N1433" s="118"/>
      <c r="O1433" s="118"/>
      <c r="P1433" s="118"/>
      <c r="Q1433" s="119"/>
      <c r="R1433" s="119"/>
      <c r="S1433" s="119"/>
      <c r="T1433" s="119"/>
      <c r="U1433" s="110">
        <f t="shared" si="133"/>
        <v>0</v>
      </c>
      <c r="V1433" s="110">
        <f t="shared" si="132"/>
        <v>0</v>
      </c>
      <c r="W1433" s="88"/>
      <c r="X1433" s="111" t="str">
        <f>IF(ISNUMBER(B1433), IF(COUNTIF($B$10:$B1433, B1433)=COUNTIF($B:$B, B1433), "1", "0"), "")</f>
        <v/>
      </c>
      <c r="Y1433" s="112">
        <f t="shared" si="134"/>
        <v>0</v>
      </c>
      <c r="Z1433" s="113" t="str" cm="1">
        <f t="array" ref="Z1433">_xlfn.IFS(S1433="","未応札",S1433&gt;0,"応札")</f>
        <v>未応札</v>
      </c>
      <c r="AA1433" s="113" t="str" cm="1">
        <f t="array" ref="AA1433">_xlfn.IFS(T1433=0,"未約定",T1433=S1433,"約定",T1433&lt;S1433,"一部約定")</f>
        <v>未約定</v>
      </c>
      <c r="AB1433" s="117"/>
      <c r="AC1433" s="114" t="str">
        <f t="shared" si="135"/>
        <v/>
      </c>
      <c r="AD1433" s="115" t="str">
        <f t="shared" si="136"/>
        <v/>
      </c>
      <c r="AE1433" s="116" t="str">
        <f t="shared" si="137"/>
        <v/>
      </c>
    </row>
    <row r="1434" spans="2:31" ht="25.05" customHeight="1">
      <c r="B1434" s="117"/>
      <c r="C1434" s="117" t="s">
        <v>12</v>
      </c>
      <c r="D1434" s="117"/>
      <c r="E1434" s="117"/>
      <c r="F1434" s="117"/>
      <c r="G1434" s="117"/>
      <c r="H1434" s="117"/>
      <c r="I1434" s="117"/>
      <c r="J1434" s="117"/>
      <c r="K1434" s="117"/>
      <c r="L1434" s="117"/>
      <c r="M1434" s="118"/>
      <c r="N1434" s="118"/>
      <c r="O1434" s="118"/>
      <c r="P1434" s="118"/>
      <c r="Q1434" s="119"/>
      <c r="R1434" s="119"/>
      <c r="S1434" s="119"/>
      <c r="T1434" s="119"/>
      <c r="U1434" s="110">
        <f t="shared" si="133"/>
        <v>0</v>
      </c>
      <c r="V1434" s="110">
        <f t="shared" si="132"/>
        <v>0</v>
      </c>
      <c r="W1434" s="88"/>
      <c r="X1434" s="111" t="str">
        <f>IF(ISNUMBER(B1434), IF(COUNTIF($B$10:$B1434, B1434)=COUNTIF($B:$B, B1434), "1", "0"), "")</f>
        <v/>
      </c>
      <c r="Y1434" s="112">
        <f t="shared" si="134"/>
        <v>0</v>
      </c>
      <c r="Z1434" s="113" t="str" cm="1">
        <f t="array" ref="Z1434">_xlfn.IFS(S1434="","未応札",S1434&gt;0,"応札")</f>
        <v>未応札</v>
      </c>
      <c r="AA1434" s="113" t="str" cm="1">
        <f t="array" ref="AA1434">_xlfn.IFS(T1434=0,"未約定",T1434=S1434,"約定",T1434&lt;S1434,"一部約定")</f>
        <v>未約定</v>
      </c>
      <c r="AB1434" s="117"/>
      <c r="AC1434" s="114" t="str">
        <f t="shared" si="135"/>
        <v/>
      </c>
      <c r="AD1434" s="115" t="str">
        <f t="shared" si="136"/>
        <v/>
      </c>
      <c r="AE1434" s="116" t="str">
        <f t="shared" si="137"/>
        <v/>
      </c>
    </row>
    <row r="1435" spans="2:31" ht="25.05" customHeight="1">
      <c r="B1435" s="117"/>
      <c r="C1435" s="117" t="s">
        <v>12</v>
      </c>
      <c r="D1435" s="117"/>
      <c r="E1435" s="117"/>
      <c r="F1435" s="117"/>
      <c r="G1435" s="117"/>
      <c r="H1435" s="117"/>
      <c r="I1435" s="117"/>
      <c r="J1435" s="117"/>
      <c r="K1435" s="117"/>
      <c r="L1435" s="117"/>
      <c r="M1435" s="118"/>
      <c r="N1435" s="118"/>
      <c r="O1435" s="118"/>
      <c r="P1435" s="118"/>
      <c r="Q1435" s="119"/>
      <c r="R1435" s="119"/>
      <c r="S1435" s="119"/>
      <c r="T1435" s="119"/>
      <c r="U1435" s="110">
        <f t="shared" si="133"/>
        <v>0</v>
      </c>
      <c r="V1435" s="110">
        <f t="shared" si="132"/>
        <v>0</v>
      </c>
      <c r="W1435" s="88"/>
      <c r="X1435" s="111" t="str">
        <f>IF(ISNUMBER(B1435), IF(COUNTIF($B$10:$B1435, B1435)=COUNTIF($B:$B, B1435), "1", "0"), "")</f>
        <v/>
      </c>
      <c r="Y1435" s="112">
        <f t="shared" si="134"/>
        <v>0</v>
      </c>
      <c r="Z1435" s="113" t="str" cm="1">
        <f t="array" ref="Z1435">_xlfn.IFS(S1435="","未応札",S1435&gt;0,"応札")</f>
        <v>未応札</v>
      </c>
      <c r="AA1435" s="113" t="str" cm="1">
        <f t="array" ref="AA1435">_xlfn.IFS(T1435=0,"未約定",T1435=S1435,"約定",T1435&lt;S1435,"一部約定")</f>
        <v>未約定</v>
      </c>
      <c r="AB1435" s="117"/>
      <c r="AC1435" s="114" t="str">
        <f t="shared" si="135"/>
        <v/>
      </c>
      <c r="AD1435" s="115" t="str">
        <f t="shared" si="136"/>
        <v/>
      </c>
      <c r="AE1435" s="116" t="str">
        <f t="shared" si="137"/>
        <v/>
      </c>
    </row>
    <row r="1436" spans="2:31" ht="25.05" customHeight="1">
      <c r="B1436" s="117"/>
      <c r="C1436" s="117" t="s">
        <v>12</v>
      </c>
      <c r="D1436" s="117"/>
      <c r="E1436" s="117"/>
      <c r="F1436" s="117"/>
      <c r="G1436" s="117"/>
      <c r="H1436" s="117"/>
      <c r="I1436" s="117"/>
      <c r="J1436" s="117"/>
      <c r="K1436" s="117"/>
      <c r="L1436" s="117"/>
      <c r="M1436" s="118"/>
      <c r="N1436" s="118"/>
      <c r="O1436" s="118"/>
      <c r="P1436" s="118"/>
      <c r="Q1436" s="119"/>
      <c r="R1436" s="119"/>
      <c r="S1436" s="119"/>
      <c r="T1436" s="119"/>
      <c r="U1436" s="110">
        <f t="shared" si="133"/>
        <v>0</v>
      </c>
      <c r="V1436" s="110">
        <f t="shared" si="132"/>
        <v>0</v>
      </c>
      <c r="W1436" s="88"/>
      <c r="X1436" s="111" t="str">
        <f>IF(ISNUMBER(B1436), IF(COUNTIF($B$10:$B1436, B1436)=COUNTIF($B:$B, B1436), "1", "0"), "")</f>
        <v/>
      </c>
      <c r="Y1436" s="112">
        <f t="shared" si="134"/>
        <v>0</v>
      </c>
      <c r="Z1436" s="113" t="str" cm="1">
        <f t="array" ref="Z1436">_xlfn.IFS(S1436="","未応札",S1436&gt;0,"応札")</f>
        <v>未応札</v>
      </c>
      <c r="AA1436" s="113" t="str" cm="1">
        <f t="array" ref="AA1436">_xlfn.IFS(T1436=0,"未約定",T1436=S1436,"約定",T1436&lt;S1436,"一部約定")</f>
        <v>未約定</v>
      </c>
      <c r="AB1436" s="117"/>
      <c r="AC1436" s="114" t="str">
        <f t="shared" si="135"/>
        <v/>
      </c>
      <c r="AD1436" s="115" t="str">
        <f t="shared" si="136"/>
        <v/>
      </c>
      <c r="AE1436" s="116" t="str">
        <f t="shared" si="137"/>
        <v/>
      </c>
    </row>
    <row r="1437" spans="2:31" ht="25.05" customHeight="1">
      <c r="B1437" s="117"/>
      <c r="C1437" s="117" t="s">
        <v>12</v>
      </c>
      <c r="D1437" s="117"/>
      <c r="E1437" s="117"/>
      <c r="F1437" s="117"/>
      <c r="G1437" s="117"/>
      <c r="H1437" s="117"/>
      <c r="I1437" s="117"/>
      <c r="J1437" s="117"/>
      <c r="K1437" s="117"/>
      <c r="L1437" s="117"/>
      <c r="M1437" s="118"/>
      <c r="N1437" s="118"/>
      <c r="O1437" s="118"/>
      <c r="P1437" s="118"/>
      <c r="Q1437" s="119"/>
      <c r="R1437" s="119"/>
      <c r="S1437" s="119"/>
      <c r="T1437" s="119"/>
      <c r="U1437" s="110">
        <f t="shared" si="133"/>
        <v>0</v>
      </c>
      <c r="V1437" s="110">
        <f t="shared" si="132"/>
        <v>0</v>
      </c>
      <c r="W1437" s="88"/>
      <c r="X1437" s="111" t="str">
        <f>IF(ISNUMBER(B1437), IF(COUNTIF($B$10:$B1437, B1437)=COUNTIF($B:$B, B1437), "1", "0"), "")</f>
        <v/>
      </c>
      <c r="Y1437" s="112">
        <f t="shared" si="134"/>
        <v>0</v>
      </c>
      <c r="Z1437" s="113" t="str" cm="1">
        <f t="array" ref="Z1437">_xlfn.IFS(S1437="","未応札",S1437&gt;0,"応札")</f>
        <v>未応札</v>
      </c>
      <c r="AA1437" s="113" t="str" cm="1">
        <f t="array" ref="AA1437">_xlfn.IFS(T1437=0,"未約定",T1437=S1437,"約定",T1437&lt;S1437,"一部約定")</f>
        <v>未約定</v>
      </c>
      <c r="AB1437" s="117"/>
      <c r="AC1437" s="114" t="str">
        <f t="shared" si="135"/>
        <v/>
      </c>
      <c r="AD1437" s="115" t="str">
        <f t="shared" si="136"/>
        <v/>
      </c>
      <c r="AE1437" s="116" t="str">
        <f t="shared" si="137"/>
        <v/>
      </c>
    </row>
    <row r="1438" spans="2:31" ht="25.05" customHeight="1">
      <c r="B1438" s="117"/>
      <c r="C1438" s="117" t="s">
        <v>12</v>
      </c>
      <c r="D1438" s="117"/>
      <c r="E1438" s="117"/>
      <c r="F1438" s="117"/>
      <c r="G1438" s="117"/>
      <c r="H1438" s="117"/>
      <c r="I1438" s="117"/>
      <c r="J1438" s="117"/>
      <c r="K1438" s="117"/>
      <c r="L1438" s="117"/>
      <c r="M1438" s="118"/>
      <c r="N1438" s="118"/>
      <c r="O1438" s="118"/>
      <c r="P1438" s="118"/>
      <c r="Q1438" s="119"/>
      <c r="R1438" s="119"/>
      <c r="S1438" s="119"/>
      <c r="T1438" s="119"/>
      <c r="U1438" s="110">
        <f t="shared" si="133"/>
        <v>0</v>
      </c>
      <c r="V1438" s="110">
        <f t="shared" si="132"/>
        <v>0</v>
      </c>
      <c r="W1438" s="88"/>
      <c r="X1438" s="111" t="str">
        <f>IF(ISNUMBER(B1438), IF(COUNTIF($B$10:$B1438, B1438)=COUNTIF($B:$B, B1438), "1", "0"), "")</f>
        <v/>
      </c>
      <c r="Y1438" s="112">
        <f t="shared" si="134"/>
        <v>0</v>
      </c>
      <c r="Z1438" s="113" t="str" cm="1">
        <f t="array" ref="Z1438">_xlfn.IFS(S1438="","未応札",S1438&gt;0,"応札")</f>
        <v>未応札</v>
      </c>
      <c r="AA1438" s="113" t="str" cm="1">
        <f t="array" ref="AA1438">_xlfn.IFS(T1438=0,"未約定",T1438=S1438,"約定",T1438&lt;S1438,"一部約定")</f>
        <v>未約定</v>
      </c>
      <c r="AB1438" s="117"/>
      <c r="AC1438" s="114" t="str">
        <f t="shared" si="135"/>
        <v/>
      </c>
      <c r="AD1438" s="115" t="str">
        <f t="shared" si="136"/>
        <v/>
      </c>
      <c r="AE1438" s="116" t="str">
        <f t="shared" si="137"/>
        <v/>
      </c>
    </row>
    <row r="1439" spans="2:31" ht="25.05" customHeight="1">
      <c r="B1439" s="117"/>
      <c r="C1439" s="117" t="s">
        <v>12</v>
      </c>
      <c r="D1439" s="117"/>
      <c r="E1439" s="117"/>
      <c r="F1439" s="117"/>
      <c r="G1439" s="117"/>
      <c r="H1439" s="117"/>
      <c r="I1439" s="117"/>
      <c r="J1439" s="117"/>
      <c r="K1439" s="117"/>
      <c r="L1439" s="117"/>
      <c r="M1439" s="118"/>
      <c r="N1439" s="118"/>
      <c r="O1439" s="118"/>
      <c r="P1439" s="118"/>
      <c r="Q1439" s="119"/>
      <c r="R1439" s="119"/>
      <c r="S1439" s="119"/>
      <c r="T1439" s="119"/>
      <c r="U1439" s="110">
        <f t="shared" si="133"/>
        <v>0</v>
      </c>
      <c r="V1439" s="110">
        <f t="shared" si="132"/>
        <v>0</v>
      </c>
      <c r="W1439" s="88"/>
      <c r="X1439" s="111" t="str">
        <f>IF(ISNUMBER(B1439), IF(COUNTIF($B$10:$B1439, B1439)=COUNTIF($B:$B, B1439), "1", "0"), "")</f>
        <v/>
      </c>
      <c r="Y1439" s="112">
        <f t="shared" si="134"/>
        <v>0</v>
      </c>
      <c r="Z1439" s="113" t="str" cm="1">
        <f t="array" ref="Z1439">_xlfn.IFS(S1439="","未応札",S1439&gt;0,"応札")</f>
        <v>未応札</v>
      </c>
      <c r="AA1439" s="113" t="str" cm="1">
        <f t="array" ref="AA1439">_xlfn.IFS(T1439=0,"未約定",T1439=S1439,"約定",T1439&lt;S1439,"一部約定")</f>
        <v>未約定</v>
      </c>
      <c r="AB1439" s="117"/>
      <c r="AC1439" s="114" t="str">
        <f t="shared" si="135"/>
        <v/>
      </c>
      <c r="AD1439" s="115" t="str">
        <f t="shared" si="136"/>
        <v/>
      </c>
      <c r="AE1439" s="116" t="str">
        <f t="shared" si="137"/>
        <v/>
      </c>
    </row>
    <row r="1440" spans="2:31" ht="25.05" customHeight="1">
      <c r="B1440" s="117"/>
      <c r="C1440" s="117" t="s">
        <v>12</v>
      </c>
      <c r="D1440" s="117"/>
      <c r="E1440" s="117"/>
      <c r="F1440" s="117"/>
      <c r="G1440" s="117"/>
      <c r="H1440" s="117"/>
      <c r="I1440" s="117"/>
      <c r="J1440" s="117"/>
      <c r="K1440" s="117"/>
      <c r="L1440" s="117"/>
      <c r="M1440" s="118"/>
      <c r="N1440" s="118"/>
      <c r="O1440" s="118"/>
      <c r="P1440" s="118"/>
      <c r="Q1440" s="119"/>
      <c r="R1440" s="119"/>
      <c r="S1440" s="119"/>
      <c r="T1440" s="119"/>
      <c r="U1440" s="110">
        <f t="shared" si="133"/>
        <v>0</v>
      </c>
      <c r="V1440" s="110">
        <f t="shared" si="132"/>
        <v>0</v>
      </c>
      <c r="W1440" s="88"/>
      <c r="X1440" s="111" t="str">
        <f>IF(ISNUMBER(B1440), IF(COUNTIF($B$10:$B1440, B1440)=COUNTIF($B:$B, B1440), "1", "0"), "")</f>
        <v/>
      </c>
      <c r="Y1440" s="112">
        <f t="shared" si="134"/>
        <v>0</v>
      </c>
      <c r="Z1440" s="113" t="str" cm="1">
        <f t="array" ref="Z1440">_xlfn.IFS(S1440="","未応札",S1440&gt;0,"応札")</f>
        <v>未応札</v>
      </c>
      <c r="AA1440" s="113" t="str" cm="1">
        <f t="array" ref="AA1440">_xlfn.IFS(T1440=0,"未約定",T1440=S1440,"約定",T1440&lt;S1440,"一部約定")</f>
        <v>未約定</v>
      </c>
      <c r="AB1440" s="117"/>
      <c r="AC1440" s="114" t="str">
        <f t="shared" si="135"/>
        <v/>
      </c>
      <c r="AD1440" s="115" t="str">
        <f t="shared" si="136"/>
        <v/>
      </c>
      <c r="AE1440" s="116" t="str">
        <f t="shared" si="137"/>
        <v/>
      </c>
    </row>
    <row r="1441" spans="2:31" ht="25.05" customHeight="1">
      <c r="B1441" s="117"/>
      <c r="C1441" s="117" t="s">
        <v>12</v>
      </c>
      <c r="D1441" s="117"/>
      <c r="E1441" s="117"/>
      <c r="F1441" s="117"/>
      <c r="G1441" s="117"/>
      <c r="H1441" s="117"/>
      <c r="I1441" s="117"/>
      <c r="J1441" s="117"/>
      <c r="K1441" s="117"/>
      <c r="L1441" s="117"/>
      <c r="M1441" s="118"/>
      <c r="N1441" s="118"/>
      <c r="O1441" s="118"/>
      <c r="P1441" s="118"/>
      <c r="Q1441" s="119"/>
      <c r="R1441" s="119"/>
      <c r="S1441" s="119"/>
      <c r="T1441" s="119"/>
      <c r="U1441" s="110">
        <f t="shared" si="133"/>
        <v>0</v>
      </c>
      <c r="V1441" s="110">
        <f t="shared" si="132"/>
        <v>0</v>
      </c>
      <c r="W1441" s="88"/>
      <c r="X1441" s="111" t="str">
        <f>IF(ISNUMBER(B1441), IF(COUNTIF($B$10:$B1441, B1441)=COUNTIF($B:$B, B1441), "1", "0"), "")</f>
        <v/>
      </c>
      <c r="Y1441" s="112">
        <f t="shared" si="134"/>
        <v>0</v>
      </c>
      <c r="Z1441" s="113" t="str" cm="1">
        <f t="array" ref="Z1441">_xlfn.IFS(S1441="","未応札",S1441&gt;0,"応札")</f>
        <v>未応札</v>
      </c>
      <c r="AA1441" s="113" t="str" cm="1">
        <f t="array" ref="AA1441">_xlfn.IFS(T1441=0,"未約定",T1441=S1441,"約定",T1441&lt;S1441,"一部約定")</f>
        <v>未約定</v>
      </c>
      <c r="AB1441" s="117"/>
      <c r="AC1441" s="114" t="str">
        <f t="shared" si="135"/>
        <v/>
      </c>
      <c r="AD1441" s="115" t="str">
        <f t="shared" si="136"/>
        <v/>
      </c>
      <c r="AE1441" s="116" t="str">
        <f t="shared" si="137"/>
        <v/>
      </c>
    </row>
    <row r="1442" spans="2:31" ht="25.05" customHeight="1">
      <c r="B1442" s="117"/>
      <c r="C1442" s="117" t="s">
        <v>12</v>
      </c>
      <c r="D1442" s="117"/>
      <c r="E1442" s="117"/>
      <c r="F1442" s="117"/>
      <c r="G1442" s="117"/>
      <c r="H1442" s="117"/>
      <c r="I1442" s="117"/>
      <c r="J1442" s="117"/>
      <c r="K1442" s="117"/>
      <c r="L1442" s="117"/>
      <c r="M1442" s="118"/>
      <c r="N1442" s="118"/>
      <c r="O1442" s="118"/>
      <c r="P1442" s="118"/>
      <c r="Q1442" s="119"/>
      <c r="R1442" s="119"/>
      <c r="S1442" s="119"/>
      <c r="T1442" s="119"/>
      <c r="U1442" s="110">
        <f t="shared" si="133"/>
        <v>0</v>
      </c>
      <c r="V1442" s="110">
        <f t="shared" si="132"/>
        <v>0</v>
      </c>
      <c r="W1442" s="88"/>
      <c r="X1442" s="111" t="str">
        <f>IF(ISNUMBER(B1442), IF(COUNTIF($B$10:$B1442, B1442)=COUNTIF($B:$B, B1442), "1", "0"), "")</f>
        <v/>
      </c>
      <c r="Y1442" s="112">
        <f t="shared" si="134"/>
        <v>0</v>
      </c>
      <c r="Z1442" s="113" t="str" cm="1">
        <f t="array" ref="Z1442">_xlfn.IFS(S1442="","未応札",S1442&gt;0,"応札")</f>
        <v>未応札</v>
      </c>
      <c r="AA1442" s="113" t="str" cm="1">
        <f t="array" ref="AA1442">_xlfn.IFS(T1442=0,"未約定",T1442=S1442,"約定",T1442&lt;S1442,"一部約定")</f>
        <v>未約定</v>
      </c>
      <c r="AB1442" s="117"/>
      <c r="AC1442" s="114" t="str">
        <f t="shared" si="135"/>
        <v/>
      </c>
      <c r="AD1442" s="115" t="str">
        <f t="shared" si="136"/>
        <v/>
      </c>
      <c r="AE1442" s="116" t="str">
        <f t="shared" si="137"/>
        <v/>
      </c>
    </row>
    <row r="1443" spans="2:31" ht="25.05" customHeight="1">
      <c r="B1443" s="117"/>
      <c r="C1443" s="117" t="s">
        <v>12</v>
      </c>
      <c r="D1443" s="117"/>
      <c r="E1443" s="117"/>
      <c r="F1443" s="117"/>
      <c r="G1443" s="117"/>
      <c r="H1443" s="117"/>
      <c r="I1443" s="117"/>
      <c r="J1443" s="117"/>
      <c r="K1443" s="117"/>
      <c r="L1443" s="117"/>
      <c r="M1443" s="118"/>
      <c r="N1443" s="118"/>
      <c r="O1443" s="118"/>
      <c r="P1443" s="118"/>
      <c r="Q1443" s="119"/>
      <c r="R1443" s="119"/>
      <c r="S1443" s="119"/>
      <c r="T1443" s="119"/>
      <c r="U1443" s="110">
        <f t="shared" si="133"/>
        <v>0</v>
      </c>
      <c r="V1443" s="110">
        <f t="shared" si="132"/>
        <v>0</v>
      </c>
      <c r="W1443" s="88"/>
      <c r="X1443" s="111" t="str">
        <f>IF(ISNUMBER(B1443), IF(COUNTIF($B$10:$B1443, B1443)=COUNTIF($B:$B, B1443), "1", "0"), "")</f>
        <v/>
      </c>
      <c r="Y1443" s="112">
        <f t="shared" si="134"/>
        <v>0</v>
      </c>
      <c r="Z1443" s="113" t="str" cm="1">
        <f t="array" ref="Z1443">_xlfn.IFS(S1443="","未応札",S1443&gt;0,"応札")</f>
        <v>未応札</v>
      </c>
      <c r="AA1443" s="113" t="str" cm="1">
        <f t="array" ref="AA1443">_xlfn.IFS(T1443=0,"未約定",T1443=S1443,"約定",T1443&lt;S1443,"一部約定")</f>
        <v>未約定</v>
      </c>
      <c r="AB1443" s="117"/>
      <c r="AC1443" s="114" t="str">
        <f t="shared" si="135"/>
        <v/>
      </c>
      <c r="AD1443" s="115" t="str">
        <f t="shared" si="136"/>
        <v/>
      </c>
      <c r="AE1443" s="116" t="str">
        <f t="shared" si="137"/>
        <v/>
      </c>
    </row>
    <row r="1444" spans="2:31" ht="25.05" customHeight="1">
      <c r="B1444" s="117"/>
      <c r="C1444" s="117" t="s">
        <v>12</v>
      </c>
      <c r="D1444" s="117"/>
      <c r="E1444" s="117"/>
      <c r="F1444" s="117"/>
      <c r="G1444" s="117"/>
      <c r="H1444" s="117"/>
      <c r="I1444" s="117"/>
      <c r="J1444" s="117"/>
      <c r="K1444" s="117"/>
      <c r="L1444" s="117"/>
      <c r="M1444" s="118"/>
      <c r="N1444" s="118"/>
      <c r="O1444" s="118"/>
      <c r="P1444" s="118"/>
      <c r="Q1444" s="119"/>
      <c r="R1444" s="119"/>
      <c r="S1444" s="119"/>
      <c r="T1444" s="119"/>
      <c r="U1444" s="110">
        <f t="shared" si="133"/>
        <v>0</v>
      </c>
      <c r="V1444" s="110">
        <f t="shared" si="132"/>
        <v>0</v>
      </c>
      <c r="W1444" s="88"/>
      <c r="X1444" s="111" t="str">
        <f>IF(ISNUMBER(B1444), IF(COUNTIF($B$10:$B1444, B1444)=COUNTIF($B:$B, B1444), "1", "0"), "")</f>
        <v/>
      </c>
      <c r="Y1444" s="112">
        <f t="shared" si="134"/>
        <v>0</v>
      </c>
      <c r="Z1444" s="113" t="str" cm="1">
        <f t="array" ref="Z1444">_xlfn.IFS(S1444="","未応札",S1444&gt;0,"応札")</f>
        <v>未応札</v>
      </c>
      <c r="AA1444" s="113" t="str" cm="1">
        <f t="array" ref="AA1444">_xlfn.IFS(T1444=0,"未約定",T1444=S1444,"約定",T1444&lt;S1444,"一部約定")</f>
        <v>未約定</v>
      </c>
      <c r="AB1444" s="117"/>
      <c r="AC1444" s="114" t="str">
        <f t="shared" si="135"/>
        <v/>
      </c>
      <c r="AD1444" s="115" t="str">
        <f t="shared" si="136"/>
        <v/>
      </c>
      <c r="AE1444" s="116" t="str">
        <f t="shared" si="137"/>
        <v/>
      </c>
    </row>
    <row r="1445" spans="2:31" ht="25.05" customHeight="1">
      <c r="B1445" s="117"/>
      <c r="C1445" s="117" t="s">
        <v>12</v>
      </c>
      <c r="D1445" s="117"/>
      <c r="E1445" s="117"/>
      <c r="F1445" s="117"/>
      <c r="G1445" s="117"/>
      <c r="H1445" s="117"/>
      <c r="I1445" s="117"/>
      <c r="J1445" s="117"/>
      <c r="K1445" s="117"/>
      <c r="L1445" s="117"/>
      <c r="M1445" s="118"/>
      <c r="N1445" s="118"/>
      <c r="O1445" s="118"/>
      <c r="P1445" s="118"/>
      <c r="Q1445" s="119"/>
      <c r="R1445" s="119"/>
      <c r="S1445" s="119"/>
      <c r="T1445" s="119"/>
      <c r="U1445" s="110">
        <f t="shared" si="133"/>
        <v>0</v>
      </c>
      <c r="V1445" s="110">
        <f t="shared" si="132"/>
        <v>0</v>
      </c>
      <c r="W1445" s="88"/>
      <c r="X1445" s="111" t="str">
        <f>IF(ISNUMBER(B1445), IF(COUNTIF($B$10:$B1445, B1445)=COUNTIF($B:$B, B1445), "1", "0"), "")</f>
        <v/>
      </c>
      <c r="Y1445" s="112">
        <f t="shared" si="134"/>
        <v>0</v>
      </c>
      <c r="Z1445" s="113" t="str" cm="1">
        <f t="array" ref="Z1445">_xlfn.IFS(S1445="","未応札",S1445&gt;0,"応札")</f>
        <v>未応札</v>
      </c>
      <c r="AA1445" s="113" t="str" cm="1">
        <f t="array" ref="AA1445">_xlfn.IFS(T1445=0,"未約定",T1445=S1445,"約定",T1445&lt;S1445,"一部約定")</f>
        <v>未約定</v>
      </c>
      <c r="AB1445" s="117"/>
      <c r="AC1445" s="114" t="str">
        <f t="shared" si="135"/>
        <v/>
      </c>
      <c r="AD1445" s="115" t="str">
        <f t="shared" si="136"/>
        <v/>
      </c>
      <c r="AE1445" s="116" t="str">
        <f t="shared" si="137"/>
        <v/>
      </c>
    </row>
    <row r="1446" spans="2:31" ht="25.05" customHeight="1">
      <c r="B1446" s="117"/>
      <c r="C1446" s="117" t="s">
        <v>12</v>
      </c>
      <c r="D1446" s="117"/>
      <c r="E1446" s="117"/>
      <c r="F1446" s="117"/>
      <c r="G1446" s="117"/>
      <c r="H1446" s="117"/>
      <c r="I1446" s="117"/>
      <c r="J1446" s="117"/>
      <c r="K1446" s="117"/>
      <c r="L1446" s="117"/>
      <c r="M1446" s="118"/>
      <c r="N1446" s="118"/>
      <c r="O1446" s="118"/>
      <c r="P1446" s="118"/>
      <c r="Q1446" s="119"/>
      <c r="R1446" s="119"/>
      <c r="S1446" s="119"/>
      <c r="T1446" s="119"/>
      <c r="U1446" s="110">
        <f t="shared" si="133"/>
        <v>0</v>
      </c>
      <c r="V1446" s="110">
        <f t="shared" si="132"/>
        <v>0</v>
      </c>
      <c r="W1446" s="88"/>
      <c r="X1446" s="111" t="str">
        <f>IF(ISNUMBER(B1446), IF(COUNTIF($B$10:$B1446, B1446)=COUNTIF($B:$B, B1446), "1", "0"), "")</f>
        <v/>
      </c>
      <c r="Y1446" s="112">
        <f t="shared" si="134"/>
        <v>0</v>
      </c>
      <c r="Z1446" s="113" t="str" cm="1">
        <f t="array" ref="Z1446">_xlfn.IFS(S1446="","未応札",S1446&gt;0,"応札")</f>
        <v>未応札</v>
      </c>
      <c r="AA1446" s="113" t="str" cm="1">
        <f t="array" ref="AA1446">_xlfn.IFS(T1446=0,"未約定",T1446=S1446,"約定",T1446&lt;S1446,"一部約定")</f>
        <v>未約定</v>
      </c>
      <c r="AB1446" s="117"/>
      <c r="AC1446" s="114" t="str">
        <f t="shared" si="135"/>
        <v/>
      </c>
      <c r="AD1446" s="115" t="str">
        <f t="shared" si="136"/>
        <v/>
      </c>
      <c r="AE1446" s="116" t="str">
        <f t="shared" si="137"/>
        <v/>
      </c>
    </row>
    <row r="1447" spans="2:31" ht="25.05" customHeight="1">
      <c r="B1447" s="117"/>
      <c r="C1447" s="117" t="s">
        <v>12</v>
      </c>
      <c r="D1447" s="117"/>
      <c r="E1447" s="117"/>
      <c r="F1447" s="117"/>
      <c r="G1447" s="117"/>
      <c r="H1447" s="117"/>
      <c r="I1447" s="117"/>
      <c r="J1447" s="117"/>
      <c r="K1447" s="117"/>
      <c r="L1447" s="117"/>
      <c r="M1447" s="118"/>
      <c r="N1447" s="118"/>
      <c r="O1447" s="118"/>
      <c r="P1447" s="118"/>
      <c r="Q1447" s="119"/>
      <c r="R1447" s="119"/>
      <c r="S1447" s="119"/>
      <c r="T1447" s="119"/>
      <c r="U1447" s="110">
        <f t="shared" si="133"/>
        <v>0</v>
      </c>
      <c r="V1447" s="110">
        <f t="shared" si="132"/>
        <v>0</v>
      </c>
      <c r="W1447" s="88"/>
      <c r="X1447" s="111" t="str">
        <f>IF(ISNUMBER(B1447), IF(COUNTIF($B$10:$B1447, B1447)=COUNTIF($B:$B, B1447), "1", "0"), "")</f>
        <v/>
      </c>
      <c r="Y1447" s="112">
        <f t="shared" si="134"/>
        <v>0</v>
      </c>
      <c r="Z1447" s="113" t="str" cm="1">
        <f t="array" ref="Z1447">_xlfn.IFS(S1447="","未応札",S1447&gt;0,"応札")</f>
        <v>未応札</v>
      </c>
      <c r="AA1447" s="113" t="str" cm="1">
        <f t="array" ref="AA1447">_xlfn.IFS(T1447=0,"未約定",T1447=S1447,"約定",T1447&lt;S1447,"一部約定")</f>
        <v>未約定</v>
      </c>
      <c r="AB1447" s="117"/>
      <c r="AC1447" s="114" t="str">
        <f t="shared" si="135"/>
        <v/>
      </c>
      <c r="AD1447" s="115" t="str">
        <f t="shared" si="136"/>
        <v/>
      </c>
      <c r="AE1447" s="116" t="str">
        <f t="shared" si="137"/>
        <v/>
      </c>
    </row>
    <row r="1448" spans="2:31" ht="25.05" customHeight="1">
      <c r="B1448" s="117"/>
      <c r="C1448" s="117" t="s">
        <v>12</v>
      </c>
      <c r="D1448" s="117"/>
      <c r="E1448" s="117"/>
      <c r="F1448" s="117"/>
      <c r="G1448" s="117"/>
      <c r="H1448" s="117"/>
      <c r="I1448" s="117"/>
      <c r="J1448" s="117"/>
      <c r="K1448" s="117"/>
      <c r="L1448" s="117"/>
      <c r="M1448" s="118"/>
      <c r="N1448" s="118"/>
      <c r="O1448" s="118"/>
      <c r="P1448" s="118"/>
      <c r="Q1448" s="119"/>
      <c r="R1448" s="119"/>
      <c r="S1448" s="119"/>
      <c r="T1448" s="119"/>
      <c r="U1448" s="110">
        <f t="shared" si="133"/>
        <v>0</v>
      </c>
      <c r="V1448" s="110">
        <f t="shared" si="132"/>
        <v>0</v>
      </c>
      <c r="W1448" s="88"/>
      <c r="X1448" s="111" t="str">
        <f>IF(ISNUMBER(B1448), IF(COUNTIF($B$10:$B1448, B1448)=COUNTIF($B:$B, B1448), "1", "0"), "")</f>
        <v/>
      </c>
      <c r="Y1448" s="112">
        <f t="shared" si="134"/>
        <v>0</v>
      </c>
      <c r="Z1448" s="113" t="str" cm="1">
        <f t="array" ref="Z1448">_xlfn.IFS(S1448="","未応札",S1448&gt;0,"応札")</f>
        <v>未応札</v>
      </c>
      <c r="AA1448" s="113" t="str" cm="1">
        <f t="array" ref="AA1448">_xlfn.IFS(T1448=0,"未約定",T1448=S1448,"約定",T1448&lt;S1448,"一部約定")</f>
        <v>未約定</v>
      </c>
      <c r="AB1448" s="117"/>
      <c r="AC1448" s="114" t="str">
        <f t="shared" si="135"/>
        <v/>
      </c>
      <c r="AD1448" s="115" t="str">
        <f t="shared" si="136"/>
        <v/>
      </c>
      <c r="AE1448" s="116" t="str">
        <f t="shared" si="137"/>
        <v/>
      </c>
    </row>
    <row r="1449" spans="2:31" ht="25.05" customHeight="1">
      <c r="B1449" s="117"/>
      <c r="C1449" s="117" t="s">
        <v>12</v>
      </c>
      <c r="D1449" s="117"/>
      <c r="E1449" s="117"/>
      <c r="F1449" s="117"/>
      <c r="G1449" s="117"/>
      <c r="H1449" s="117"/>
      <c r="I1449" s="117"/>
      <c r="J1449" s="117"/>
      <c r="K1449" s="117"/>
      <c r="L1449" s="117"/>
      <c r="M1449" s="118"/>
      <c r="N1449" s="118"/>
      <c r="O1449" s="118"/>
      <c r="P1449" s="118"/>
      <c r="Q1449" s="119"/>
      <c r="R1449" s="119"/>
      <c r="S1449" s="119"/>
      <c r="T1449" s="119"/>
      <c r="U1449" s="110">
        <f t="shared" si="133"/>
        <v>0</v>
      </c>
      <c r="V1449" s="110">
        <f t="shared" si="132"/>
        <v>0</v>
      </c>
      <c r="W1449" s="88"/>
      <c r="X1449" s="111" t="str">
        <f>IF(ISNUMBER(B1449), IF(COUNTIF($B$10:$B1449, B1449)=COUNTIF($B:$B, B1449), "1", "0"), "")</f>
        <v/>
      </c>
      <c r="Y1449" s="112">
        <f t="shared" si="134"/>
        <v>0</v>
      </c>
      <c r="Z1449" s="113" t="str" cm="1">
        <f t="array" ref="Z1449">_xlfn.IFS(S1449="","未応札",S1449&gt;0,"応札")</f>
        <v>未応札</v>
      </c>
      <c r="AA1449" s="113" t="str" cm="1">
        <f t="array" ref="AA1449">_xlfn.IFS(T1449=0,"未約定",T1449=S1449,"約定",T1449&lt;S1449,"一部約定")</f>
        <v>未約定</v>
      </c>
      <c r="AB1449" s="117"/>
      <c r="AC1449" s="114" t="str">
        <f t="shared" si="135"/>
        <v/>
      </c>
      <c r="AD1449" s="115" t="str">
        <f t="shared" si="136"/>
        <v/>
      </c>
      <c r="AE1449" s="116" t="str">
        <f t="shared" si="137"/>
        <v/>
      </c>
    </row>
    <row r="1450" spans="2:31" ht="25.05" customHeight="1">
      <c r="B1450" s="117"/>
      <c r="C1450" s="117" t="s">
        <v>12</v>
      </c>
      <c r="D1450" s="117"/>
      <c r="E1450" s="117"/>
      <c r="F1450" s="117"/>
      <c r="G1450" s="117"/>
      <c r="H1450" s="117"/>
      <c r="I1450" s="117"/>
      <c r="J1450" s="117"/>
      <c r="K1450" s="117"/>
      <c r="L1450" s="117"/>
      <c r="M1450" s="118"/>
      <c r="N1450" s="118"/>
      <c r="O1450" s="118"/>
      <c r="P1450" s="118"/>
      <c r="Q1450" s="119"/>
      <c r="R1450" s="119"/>
      <c r="S1450" s="119"/>
      <c r="T1450" s="119"/>
      <c r="U1450" s="110">
        <f t="shared" si="133"/>
        <v>0</v>
      </c>
      <c r="V1450" s="110">
        <f t="shared" si="132"/>
        <v>0</v>
      </c>
      <c r="W1450" s="88"/>
      <c r="X1450" s="111" t="str">
        <f>IF(ISNUMBER(B1450), IF(COUNTIF($B$10:$B1450, B1450)=COUNTIF($B:$B, B1450), "1", "0"), "")</f>
        <v/>
      </c>
      <c r="Y1450" s="112">
        <f t="shared" si="134"/>
        <v>0</v>
      </c>
      <c r="Z1450" s="113" t="str" cm="1">
        <f t="array" ref="Z1450">_xlfn.IFS(S1450="","未応札",S1450&gt;0,"応札")</f>
        <v>未応札</v>
      </c>
      <c r="AA1450" s="113" t="str" cm="1">
        <f t="array" ref="AA1450">_xlfn.IFS(T1450=0,"未約定",T1450=S1450,"約定",T1450&lt;S1450,"一部約定")</f>
        <v>未約定</v>
      </c>
      <c r="AB1450" s="117"/>
      <c r="AC1450" s="114" t="str">
        <f t="shared" si="135"/>
        <v/>
      </c>
      <c r="AD1450" s="115" t="str">
        <f t="shared" si="136"/>
        <v/>
      </c>
      <c r="AE1450" s="116" t="str">
        <f t="shared" si="137"/>
        <v/>
      </c>
    </row>
    <row r="1451" spans="2:31" ht="25.05" customHeight="1">
      <c r="B1451" s="117"/>
      <c r="C1451" s="117" t="s">
        <v>12</v>
      </c>
      <c r="D1451" s="117"/>
      <c r="E1451" s="117"/>
      <c r="F1451" s="117"/>
      <c r="G1451" s="117"/>
      <c r="H1451" s="117"/>
      <c r="I1451" s="117"/>
      <c r="J1451" s="117"/>
      <c r="K1451" s="117"/>
      <c r="L1451" s="117"/>
      <c r="M1451" s="118"/>
      <c r="N1451" s="118"/>
      <c r="O1451" s="118"/>
      <c r="P1451" s="118"/>
      <c r="Q1451" s="119"/>
      <c r="R1451" s="119"/>
      <c r="S1451" s="119"/>
      <c r="T1451" s="119"/>
      <c r="U1451" s="110">
        <f t="shared" si="133"/>
        <v>0</v>
      </c>
      <c r="V1451" s="110">
        <f t="shared" si="132"/>
        <v>0</v>
      </c>
      <c r="W1451" s="88"/>
      <c r="X1451" s="111" t="str">
        <f>IF(ISNUMBER(B1451), IF(COUNTIF($B$10:$B1451, B1451)=COUNTIF($B:$B, B1451), "1", "0"), "")</f>
        <v/>
      </c>
      <c r="Y1451" s="112">
        <f t="shared" si="134"/>
        <v>0</v>
      </c>
      <c r="Z1451" s="113" t="str" cm="1">
        <f t="array" ref="Z1451">_xlfn.IFS(S1451="","未応札",S1451&gt;0,"応札")</f>
        <v>未応札</v>
      </c>
      <c r="AA1451" s="113" t="str" cm="1">
        <f t="array" ref="AA1451">_xlfn.IFS(T1451=0,"未約定",T1451=S1451,"約定",T1451&lt;S1451,"一部約定")</f>
        <v>未約定</v>
      </c>
      <c r="AB1451" s="117"/>
      <c r="AC1451" s="114" t="str">
        <f t="shared" si="135"/>
        <v/>
      </c>
      <c r="AD1451" s="115" t="str">
        <f t="shared" si="136"/>
        <v/>
      </c>
      <c r="AE1451" s="116" t="str">
        <f t="shared" si="137"/>
        <v/>
      </c>
    </row>
    <row r="1452" spans="2:31" ht="25.05" customHeight="1">
      <c r="B1452" s="117"/>
      <c r="C1452" s="117" t="s">
        <v>12</v>
      </c>
      <c r="D1452" s="117"/>
      <c r="E1452" s="117"/>
      <c r="F1452" s="117"/>
      <c r="G1452" s="117"/>
      <c r="H1452" s="117"/>
      <c r="I1452" s="117"/>
      <c r="J1452" s="117"/>
      <c r="K1452" s="117"/>
      <c r="L1452" s="117"/>
      <c r="M1452" s="118"/>
      <c r="N1452" s="118"/>
      <c r="O1452" s="118"/>
      <c r="P1452" s="118"/>
      <c r="Q1452" s="119"/>
      <c r="R1452" s="119"/>
      <c r="S1452" s="119"/>
      <c r="T1452" s="119"/>
      <c r="U1452" s="110">
        <f t="shared" si="133"/>
        <v>0</v>
      </c>
      <c r="V1452" s="110">
        <f t="shared" si="132"/>
        <v>0</v>
      </c>
      <c r="W1452" s="88"/>
      <c r="X1452" s="111" t="str">
        <f>IF(ISNUMBER(B1452), IF(COUNTIF($B$10:$B1452, B1452)=COUNTIF($B:$B, B1452), "1", "0"), "")</f>
        <v/>
      </c>
      <c r="Y1452" s="112">
        <f t="shared" si="134"/>
        <v>0</v>
      </c>
      <c r="Z1452" s="113" t="str" cm="1">
        <f t="array" ref="Z1452">_xlfn.IFS(S1452="","未応札",S1452&gt;0,"応札")</f>
        <v>未応札</v>
      </c>
      <c r="AA1452" s="113" t="str" cm="1">
        <f t="array" ref="AA1452">_xlfn.IFS(T1452=0,"未約定",T1452=S1452,"約定",T1452&lt;S1452,"一部約定")</f>
        <v>未約定</v>
      </c>
      <c r="AB1452" s="117"/>
      <c r="AC1452" s="114" t="str">
        <f t="shared" si="135"/>
        <v/>
      </c>
      <c r="AD1452" s="115" t="str">
        <f t="shared" si="136"/>
        <v/>
      </c>
      <c r="AE1452" s="116" t="str">
        <f t="shared" si="137"/>
        <v/>
      </c>
    </row>
    <row r="1453" spans="2:31" ht="25.05" customHeight="1">
      <c r="B1453" s="117"/>
      <c r="C1453" s="117" t="s">
        <v>12</v>
      </c>
      <c r="D1453" s="117"/>
      <c r="E1453" s="117"/>
      <c r="F1453" s="117"/>
      <c r="G1453" s="117"/>
      <c r="H1453" s="117"/>
      <c r="I1453" s="117"/>
      <c r="J1453" s="117"/>
      <c r="K1453" s="117"/>
      <c r="L1453" s="117"/>
      <c r="M1453" s="118"/>
      <c r="N1453" s="118"/>
      <c r="O1453" s="118"/>
      <c r="P1453" s="118"/>
      <c r="Q1453" s="119"/>
      <c r="R1453" s="119"/>
      <c r="S1453" s="119"/>
      <c r="T1453" s="119"/>
      <c r="U1453" s="110">
        <f t="shared" si="133"/>
        <v>0</v>
      </c>
      <c r="V1453" s="110">
        <f t="shared" si="132"/>
        <v>0</v>
      </c>
      <c r="W1453" s="88"/>
      <c r="X1453" s="111" t="str">
        <f>IF(ISNUMBER(B1453), IF(COUNTIF($B$10:$B1453, B1453)=COUNTIF($B:$B, B1453), "1", "0"), "")</f>
        <v/>
      </c>
      <c r="Y1453" s="112">
        <f t="shared" si="134"/>
        <v>0</v>
      </c>
      <c r="Z1453" s="113" t="str" cm="1">
        <f t="array" ref="Z1453">_xlfn.IFS(S1453="","未応札",S1453&gt;0,"応札")</f>
        <v>未応札</v>
      </c>
      <c r="AA1453" s="113" t="str" cm="1">
        <f t="array" ref="AA1453">_xlfn.IFS(T1453=0,"未約定",T1453=S1453,"約定",T1453&lt;S1453,"一部約定")</f>
        <v>未約定</v>
      </c>
      <c r="AB1453" s="117"/>
      <c r="AC1453" s="114" t="str">
        <f t="shared" si="135"/>
        <v/>
      </c>
      <c r="AD1453" s="115" t="str">
        <f t="shared" si="136"/>
        <v/>
      </c>
      <c r="AE1453" s="116" t="str">
        <f t="shared" si="137"/>
        <v/>
      </c>
    </row>
    <row r="1454" spans="2:31" ht="25.05" customHeight="1">
      <c r="B1454" s="117"/>
      <c r="C1454" s="117" t="s">
        <v>12</v>
      </c>
      <c r="D1454" s="117"/>
      <c r="E1454" s="117"/>
      <c r="F1454" s="117"/>
      <c r="G1454" s="117"/>
      <c r="H1454" s="117"/>
      <c r="I1454" s="117"/>
      <c r="J1454" s="117"/>
      <c r="K1454" s="117"/>
      <c r="L1454" s="117"/>
      <c r="M1454" s="118"/>
      <c r="N1454" s="118"/>
      <c r="O1454" s="118"/>
      <c r="P1454" s="118"/>
      <c r="Q1454" s="119"/>
      <c r="R1454" s="119"/>
      <c r="S1454" s="119"/>
      <c r="T1454" s="119"/>
      <c r="U1454" s="110">
        <f t="shared" si="133"/>
        <v>0</v>
      </c>
      <c r="V1454" s="110">
        <f t="shared" si="132"/>
        <v>0</v>
      </c>
      <c r="W1454" s="88"/>
      <c r="X1454" s="111" t="str">
        <f>IF(ISNUMBER(B1454), IF(COUNTIF($B$10:$B1454, B1454)=COUNTIF($B:$B, B1454), "1", "0"), "")</f>
        <v/>
      </c>
      <c r="Y1454" s="112">
        <f t="shared" si="134"/>
        <v>0</v>
      </c>
      <c r="Z1454" s="113" t="str" cm="1">
        <f t="array" ref="Z1454">_xlfn.IFS(S1454="","未応札",S1454&gt;0,"応札")</f>
        <v>未応札</v>
      </c>
      <c r="AA1454" s="113" t="str" cm="1">
        <f t="array" ref="AA1454">_xlfn.IFS(T1454=0,"未約定",T1454=S1454,"約定",T1454&lt;S1454,"一部約定")</f>
        <v>未約定</v>
      </c>
      <c r="AB1454" s="117"/>
      <c r="AC1454" s="114" t="str">
        <f t="shared" si="135"/>
        <v/>
      </c>
      <c r="AD1454" s="115" t="str">
        <f t="shared" si="136"/>
        <v/>
      </c>
      <c r="AE1454" s="116" t="str">
        <f t="shared" si="137"/>
        <v/>
      </c>
    </row>
    <row r="1455" spans="2:31" ht="25.05" customHeight="1">
      <c r="B1455" s="117"/>
      <c r="C1455" s="117" t="s">
        <v>12</v>
      </c>
      <c r="D1455" s="117"/>
      <c r="E1455" s="117"/>
      <c r="F1455" s="117"/>
      <c r="G1455" s="117"/>
      <c r="H1455" s="117"/>
      <c r="I1455" s="117"/>
      <c r="J1455" s="117"/>
      <c r="K1455" s="117"/>
      <c r="L1455" s="117"/>
      <c r="M1455" s="118"/>
      <c r="N1455" s="118"/>
      <c r="O1455" s="118"/>
      <c r="P1455" s="118"/>
      <c r="Q1455" s="119"/>
      <c r="R1455" s="119"/>
      <c r="S1455" s="119"/>
      <c r="T1455" s="119"/>
      <c r="U1455" s="110">
        <f t="shared" si="133"/>
        <v>0</v>
      </c>
      <c r="V1455" s="110">
        <f t="shared" si="132"/>
        <v>0</v>
      </c>
      <c r="W1455" s="88"/>
      <c r="X1455" s="111" t="str">
        <f>IF(ISNUMBER(B1455), IF(COUNTIF($B$10:$B1455, B1455)=COUNTIF($B:$B, B1455), "1", "0"), "")</f>
        <v/>
      </c>
      <c r="Y1455" s="112">
        <f t="shared" si="134"/>
        <v>0</v>
      </c>
      <c r="Z1455" s="113" t="str" cm="1">
        <f t="array" ref="Z1455">_xlfn.IFS(S1455="","未応札",S1455&gt;0,"応札")</f>
        <v>未応札</v>
      </c>
      <c r="AA1455" s="113" t="str" cm="1">
        <f t="array" ref="AA1455">_xlfn.IFS(T1455=0,"未約定",T1455=S1455,"約定",T1455&lt;S1455,"一部約定")</f>
        <v>未約定</v>
      </c>
      <c r="AB1455" s="117"/>
      <c r="AC1455" s="114" t="str">
        <f t="shared" si="135"/>
        <v/>
      </c>
      <c r="AD1455" s="115" t="str">
        <f t="shared" si="136"/>
        <v/>
      </c>
      <c r="AE1455" s="116" t="str">
        <f t="shared" si="137"/>
        <v/>
      </c>
    </row>
    <row r="1456" spans="2:31" ht="25.05" customHeight="1">
      <c r="B1456" s="117"/>
      <c r="C1456" s="117" t="s">
        <v>12</v>
      </c>
      <c r="D1456" s="117"/>
      <c r="E1456" s="117"/>
      <c r="F1456" s="117"/>
      <c r="G1456" s="117"/>
      <c r="H1456" s="117"/>
      <c r="I1456" s="117"/>
      <c r="J1456" s="117"/>
      <c r="K1456" s="117"/>
      <c r="L1456" s="117"/>
      <c r="M1456" s="118"/>
      <c r="N1456" s="118"/>
      <c r="O1456" s="118"/>
      <c r="P1456" s="118"/>
      <c r="Q1456" s="119"/>
      <c r="R1456" s="119"/>
      <c r="S1456" s="119"/>
      <c r="T1456" s="119"/>
      <c r="U1456" s="110">
        <f t="shared" si="133"/>
        <v>0</v>
      </c>
      <c r="V1456" s="110">
        <f t="shared" si="132"/>
        <v>0</v>
      </c>
      <c r="W1456" s="88"/>
      <c r="X1456" s="111" t="str">
        <f>IF(ISNUMBER(B1456), IF(COUNTIF($B$10:$B1456, B1456)=COUNTIF($B:$B, B1456), "1", "0"), "")</f>
        <v/>
      </c>
      <c r="Y1456" s="112">
        <f t="shared" si="134"/>
        <v>0</v>
      </c>
      <c r="Z1456" s="113" t="str" cm="1">
        <f t="array" ref="Z1456">_xlfn.IFS(S1456="","未応札",S1456&gt;0,"応札")</f>
        <v>未応札</v>
      </c>
      <c r="AA1456" s="113" t="str" cm="1">
        <f t="array" ref="AA1456">_xlfn.IFS(T1456=0,"未約定",T1456=S1456,"約定",T1456&lt;S1456,"一部約定")</f>
        <v>未約定</v>
      </c>
      <c r="AB1456" s="117"/>
      <c r="AC1456" s="114" t="str">
        <f t="shared" si="135"/>
        <v/>
      </c>
      <c r="AD1456" s="115" t="str">
        <f t="shared" si="136"/>
        <v/>
      </c>
      <c r="AE1456" s="116" t="str">
        <f t="shared" si="137"/>
        <v/>
      </c>
    </row>
    <row r="1457" spans="2:31" ht="25.05" customHeight="1">
      <c r="B1457" s="117"/>
      <c r="C1457" s="117" t="s">
        <v>12</v>
      </c>
      <c r="D1457" s="117"/>
      <c r="E1457" s="117"/>
      <c r="F1457" s="117"/>
      <c r="G1457" s="117"/>
      <c r="H1457" s="117"/>
      <c r="I1457" s="117"/>
      <c r="J1457" s="117"/>
      <c r="K1457" s="117"/>
      <c r="L1457" s="117"/>
      <c r="M1457" s="118"/>
      <c r="N1457" s="118"/>
      <c r="O1457" s="118"/>
      <c r="P1457" s="118"/>
      <c r="Q1457" s="119"/>
      <c r="R1457" s="119"/>
      <c r="S1457" s="119"/>
      <c r="T1457" s="119"/>
      <c r="U1457" s="110">
        <f t="shared" si="133"/>
        <v>0</v>
      </c>
      <c r="V1457" s="110">
        <f t="shared" si="132"/>
        <v>0</v>
      </c>
      <c r="W1457" s="88"/>
      <c r="X1457" s="111" t="str">
        <f>IF(ISNUMBER(B1457), IF(COUNTIF($B$10:$B1457, B1457)=COUNTIF($B:$B, B1457), "1", "0"), "")</f>
        <v/>
      </c>
      <c r="Y1457" s="112">
        <f t="shared" si="134"/>
        <v>0</v>
      </c>
      <c r="Z1457" s="113" t="str" cm="1">
        <f t="array" ref="Z1457">_xlfn.IFS(S1457="","未応札",S1457&gt;0,"応札")</f>
        <v>未応札</v>
      </c>
      <c r="AA1457" s="113" t="str" cm="1">
        <f t="array" ref="AA1457">_xlfn.IFS(T1457=0,"未約定",T1457=S1457,"約定",T1457&lt;S1457,"一部約定")</f>
        <v>未約定</v>
      </c>
      <c r="AB1457" s="117"/>
      <c r="AC1457" s="114" t="str">
        <f t="shared" si="135"/>
        <v/>
      </c>
      <c r="AD1457" s="115" t="str">
        <f t="shared" si="136"/>
        <v/>
      </c>
      <c r="AE1457" s="116" t="str">
        <f t="shared" si="137"/>
        <v/>
      </c>
    </row>
    <row r="1458" spans="2:31" ht="25.05" customHeight="1">
      <c r="B1458" s="117"/>
      <c r="C1458" s="117" t="s">
        <v>12</v>
      </c>
      <c r="D1458" s="117"/>
      <c r="E1458" s="117"/>
      <c r="F1458" s="117"/>
      <c r="G1458" s="117"/>
      <c r="H1458" s="117"/>
      <c r="I1458" s="117"/>
      <c r="J1458" s="117"/>
      <c r="K1458" s="117"/>
      <c r="L1458" s="117"/>
      <c r="M1458" s="118"/>
      <c r="N1458" s="118"/>
      <c r="O1458" s="118"/>
      <c r="P1458" s="118"/>
      <c r="Q1458" s="119"/>
      <c r="R1458" s="119"/>
      <c r="S1458" s="119"/>
      <c r="T1458" s="119"/>
      <c r="U1458" s="110">
        <f t="shared" si="133"/>
        <v>0</v>
      </c>
      <c r="V1458" s="110">
        <f t="shared" si="132"/>
        <v>0</v>
      </c>
      <c r="W1458" s="88"/>
      <c r="X1458" s="111" t="str">
        <f>IF(ISNUMBER(B1458), IF(COUNTIF($B$10:$B1458, B1458)=COUNTIF($B:$B, B1458), "1", "0"), "")</f>
        <v/>
      </c>
      <c r="Y1458" s="112">
        <f t="shared" si="134"/>
        <v>0</v>
      </c>
      <c r="Z1458" s="113" t="str" cm="1">
        <f t="array" ref="Z1458">_xlfn.IFS(S1458="","未応札",S1458&gt;0,"応札")</f>
        <v>未応札</v>
      </c>
      <c r="AA1458" s="113" t="str" cm="1">
        <f t="array" ref="AA1458">_xlfn.IFS(T1458=0,"未約定",T1458=S1458,"約定",T1458&lt;S1458,"一部約定")</f>
        <v>未約定</v>
      </c>
      <c r="AB1458" s="117"/>
      <c r="AC1458" s="114" t="str">
        <f t="shared" si="135"/>
        <v/>
      </c>
      <c r="AD1458" s="115" t="str">
        <f t="shared" si="136"/>
        <v/>
      </c>
      <c r="AE1458" s="116" t="str">
        <f t="shared" si="137"/>
        <v/>
      </c>
    </row>
    <row r="1459" spans="2:31" ht="25.05" customHeight="1">
      <c r="B1459" s="117"/>
      <c r="C1459" s="117" t="s">
        <v>12</v>
      </c>
      <c r="D1459" s="117"/>
      <c r="E1459" s="117"/>
      <c r="F1459" s="117"/>
      <c r="G1459" s="117"/>
      <c r="H1459" s="117"/>
      <c r="I1459" s="117"/>
      <c r="J1459" s="117"/>
      <c r="K1459" s="117"/>
      <c r="L1459" s="117"/>
      <c r="M1459" s="118"/>
      <c r="N1459" s="118"/>
      <c r="O1459" s="118"/>
      <c r="P1459" s="118"/>
      <c r="Q1459" s="119"/>
      <c r="R1459" s="119"/>
      <c r="S1459" s="119"/>
      <c r="T1459" s="119"/>
      <c r="U1459" s="110">
        <f t="shared" si="133"/>
        <v>0</v>
      </c>
      <c r="V1459" s="110">
        <f t="shared" si="132"/>
        <v>0</v>
      </c>
      <c r="W1459" s="88"/>
      <c r="X1459" s="111" t="str">
        <f>IF(ISNUMBER(B1459), IF(COUNTIF($B$10:$B1459, B1459)=COUNTIF($B:$B, B1459), "1", "0"), "")</f>
        <v/>
      </c>
      <c r="Y1459" s="112">
        <f t="shared" si="134"/>
        <v>0</v>
      </c>
      <c r="Z1459" s="113" t="str" cm="1">
        <f t="array" ref="Z1459">_xlfn.IFS(S1459="","未応札",S1459&gt;0,"応札")</f>
        <v>未応札</v>
      </c>
      <c r="AA1459" s="113" t="str" cm="1">
        <f t="array" ref="AA1459">_xlfn.IFS(T1459=0,"未約定",T1459=S1459,"約定",T1459&lt;S1459,"一部約定")</f>
        <v>未約定</v>
      </c>
      <c r="AB1459" s="117"/>
      <c r="AC1459" s="114" t="str">
        <f t="shared" si="135"/>
        <v/>
      </c>
      <c r="AD1459" s="115" t="str">
        <f t="shared" si="136"/>
        <v/>
      </c>
      <c r="AE1459" s="116" t="str">
        <f t="shared" si="137"/>
        <v/>
      </c>
    </row>
    <row r="1460" spans="2:31" ht="25.05" customHeight="1">
      <c r="B1460" s="117"/>
      <c r="C1460" s="117" t="s">
        <v>12</v>
      </c>
      <c r="D1460" s="117"/>
      <c r="E1460" s="117"/>
      <c r="F1460" s="117"/>
      <c r="G1460" s="117"/>
      <c r="H1460" s="117"/>
      <c r="I1460" s="117"/>
      <c r="J1460" s="117"/>
      <c r="K1460" s="117"/>
      <c r="L1460" s="117"/>
      <c r="M1460" s="118"/>
      <c r="N1460" s="118"/>
      <c r="O1460" s="118"/>
      <c r="P1460" s="118"/>
      <c r="Q1460" s="119"/>
      <c r="R1460" s="119"/>
      <c r="S1460" s="119"/>
      <c r="T1460" s="119"/>
      <c r="U1460" s="110">
        <f t="shared" si="133"/>
        <v>0</v>
      </c>
      <c r="V1460" s="110">
        <f t="shared" si="132"/>
        <v>0</v>
      </c>
      <c r="W1460" s="88"/>
      <c r="X1460" s="111" t="str">
        <f>IF(ISNUMBER(B1460), IF(COUNTIF($B$10:$B1460, B1460)=COUNTIF($B:$B, B1460), "1", "0"), "")</f>
        <v/>
      </c>
      <c r="Y1460" s="112">
        <f t="shared" si="134"/>
        <v>0</v>
      </c>
      <c r="Z1460" s="113" t="str" cm="1">
        <f t="array" ref="Z1460">_xlfn.IFS(S1460="","未応札",S1460&gt;0,"応札")</f>
        <v>未応札</v>
      </c>
      <c r="AA1460" s="113" t="str" cm="1">
        <f t="array" ref="AA1460">_xlfn.IFS(T1460=0,"未約定",T1460=S1460,"約定",T1460&lt;S1460,"一部約定")</f>
        <v>未約定</v>
      </c>
      <c r="AB1460" s="117"/>
      <c r="AC1460" s="114" t="str">
        <f t="shared" si="135"/>
        <v/>
      </c>
      <c r="AD1460" s="115" t="str">
        <f t="shared" si="136"/>
        <v/>
      </c>
      <c r="AE1460" s="116" t="str">
        <f t="shared" si="137"/>
        <v/>
      </c>
    </row>
    <row r="1461" spans="2:31" ht="25.05" customHeight="1">
      <c r="B1461" s="117"/>
      <c r="C1461" s="117" t="s">
        <v>12</v>
      </c>
      <c r="D1461" s="117"/>
      <c r="E1461" s="117"/>
      <c r="F1461" s="117"/>
      <c r="G1461" s="117"/>
      <c r="H1461" s="117"/>
      <c r="I1461" s="117"/>
      <c r="J1461" s="117"/>
      <c r="K1461" s="117"/>
      <c r="L1461" s="117"/>
      <c r="M1461" s="118"/>
      <c r="N1461" s="118"/>
      <c r="O1461" s="118"/>
      <c r="P1461" s="118"/>
      <c r="Q1461" s="119"/>
      <c r="R1461" s="119"/>
      <c r="S1461" s="119"/>
      <c r="T1461" s="119"/>
      <c r="U1461" s="110">
        <f t="shared" si="133"/>
        <v>0</v>
      </c>
      <c r="V1461" s="110">
        <f t="shared" si="132"/>
        <v>0</v>
      </c>
      <c r="W1461" s="88"/>
      <c r="X1461" s="111" t="str">
        <f>IF(ISNUMBER(B1461), IF(COUNTIF($B$10:$B1461, B1461)=COUNTIF($B:$B, B1461), "1", "0"), "")</f>
        <v/>
      </c>
      <c r="Y1461" s="112">
        <f t="shared" si="134"/>
        <v>0</v>
      </c>
      <c r="Z1461" s="113" t="str" cm="1">
        <f t="array" ref="Z1461">_xlfn.IFS(S1461="","未応札",S1461&gt;0,"応札")</f>
        <v>未応札</v>
      </c>
      <c r="AA1461" s="113" t="str" cm="1">
        <f t="array" ref="AA1461">_xlfn.IFS(T1461=0,"未約定",T1461=S1461,"約定",T1461&lt;S1461,"一部約定")</f>
        <v>未約定</v>
      </c>
      <c r="AB1461" s="117"/>
      <c r="AC1461" s="114" t="str">
        <f t="shared" si="135"/>
        <v/>
      </c>
      <c r="AD1461" s="115" t="str">
        <f t="shared" si="136"/>
        <v/>
      </c>
      <c r="AE1461" s="116" t="str">
        <f t="shared" si="137"/>
        <v/>
      </c>
    </row>
    <row r="1462" spans="2:31" ht="25.05" customHeight="1">
      <c r="B1462" s="117"/>
      <c r="C1462" s="117" t="s">
        <v>12</v>
      </c>
      <c r="D1462" s="117"/>
      <c r="E1462" s="117"/>
      <c r="F1462" s="117"/>
      <c r="G1462" s="117"/>
      <c r="H1462" s="117"/>
      <c r="I1462" s="117"/>
      <c r="J1462" s="117"/>
      <c r="K1462" s="117"/>
      <c r="L1462" s="117"/>
      <c r="M1462" s="118"/>
      <c r="N1462" s="118"/>
      <c r="O1462" s="118"/>
      <c r="P1462" s="118"/>
      <c r="Q1462" s="119"/>
      <c r="R1462" s="119"/>
      <c r="S1462" s="119"/>
      <c r="T1462" s="119"/>
      <c r="U1462" s="110">
        <f t="shared" si="133"/>
        <v>0</v>
      </c>
      <c r="V1462" s="110">
        <f t="shared" si="132"/>
        <v>0</v>
      </c>
      <c r="W1462" s="88"/>
      <c r="X1462" s="111" t="str">
        <f>IF(ISNUMBER(B1462), IF(COUNTIF($B$10:$B1462, B1462)=COUNTIF($B:$B, B1462), "1", "0"), "")</f>
        <v/>
      </c>
      <c r="Y1462" s="112">
        <f t="shared" si="134"/>
        <v>0</v>
      </c>
      <c r="Z1462" s="113" t="str" cm="1">
        <f t="array" ref="Z1462">_xlfn.IFS(S1462="","未応札",S1462&gt;0,"応札")</f>
        <v>未応札</v>
      </c>
      <c r="AA1462" s="113" t="str" cm="1">
        <f t="array" ref="AA1462">_xlfn.IFS(T1462=0,"未約定",T1462=S1462,"約定",T1462&lt;S1462,"一部約定")</f>
        <v>未約定</v>
      </c>
      <c r="AB1462" s="117"/>
      <c r="AC1462" s="114" t="str">
        <f t="shared" si="135"/>
        <v/>
      </c>
      <c r="AD1462" s="115" t="str">
        <f t="shared" si="136"/>
        <v/>
      </c>
      <c r="AE1462" s="116" t="str">
        <f t="shared" si="137"/>
        <v/>
      </c>
    </row>
    <row r="1463" spans="2:31" ht="25.05" customHeight="1">
      <c r="B1463" s="117"/>
      <c r="C1463" s="117" t="s">
        <v>12</v>
      </c>
      <c r="D1463" s="117"/>
      <c r="E1463" s="117"/>
      <c r="F1463" s="117"/>
      <c r="G1463" s="117"/>
      <c r="H1463" s="117"/>
      <c r="I1463" s="117"/>
      <c r="J1463" s="117"/>
      <c r="K1463" s="117"/>
      <c r="L1463" s="117"/>
      <c r="M1463" s="118"/>
      <c r="N1463" s="118"/>
      <c r="O1463" s="118"/>
      <c r="P1463" s="118"/>
      <c r="Q1463" s="119"/>
      <c r="R1463" s="119"/>
      <c r="S1463" s="119"/>
      <c r="T1463" s="119"/>
      <c r="U1463" s="110">
        <f t="shared" si="133"/>
        <v>0</v>
      </c>
      <c r="V1463" s="110">
        <f t="shared" si="132"/>
        <v>0</v>
      </c>
      <c r="W1463" s="88"/>
      <c r="X1463" s="111" t="str">
        <f>IF(ISNUMBER(B1463), IF(COUNTIF($B$10:$B1463, B1463)=COUNTIF($B:$B, B1463), "1", "0"), "")</f>
        <v/>
      </c>
      <c r="Y1463" s="112">
        <f t="shared" si="134"/>
        <v>0</v>
      </c>
      <c r="Z1463" s="113" t="str" cm="1">
        <f t="array" ref="Z1463">_xlfn.IFS(S1463="","未応札",S1463&gt;0,"応札")</f>
        <v>未応札</v>
      </c>
      <c r="AA1463" s="113" t="str" cm="1">
        <f t="array" ref="AA1463">_xlfn.IFS(T1463=0,"未約定",T1463=S1463,"約定",T1463&lt;S1463,"一部約定")</f>
        <v>未約定</v>
      </c>
      <c r="AB1463" s="117"/>
      <c r="AC1463" s="114" t="str">
        <f t="shared" si="135"/>
        <v/>
      </c>
      <c r="AD1463" s="115" t="str">
        <f t="shared" si="136"/>
        <v/>
      </c>
      <c r="AE1463" s="116" t="str">
        <f t="shared" si="137"/>
        <v/>
      </c>
    </row>
    <row r="1464" spans="2:31" ht="25.05" customHeight="1">
      <c r="B1464" s="117"/>
      <c r="C1464" s="117" t="s">
        <v>12</v>
      </c>
      <c r="D1464" s="117"/>
      <c r="E1464" s="117"/>
      <c r="F1464" s="117"/>
      <c r="G1464" s="117"/>
      <c r="H1464" s="117"/>
      <c r="I1464" s="117"/>
      <c r="J1464" s="117"/>
      <c r="K1464" s="117"/>
      <c r="L1464" s="117"/>
      <c r="M1464" s="118"/>
      <c r="N1464" s="118"/>
      <c r="O1464" s="118"/>
      <c r="P1464" s="118"/>
      <c r="Q1464" s="119"/>
      <c r="R1464" s="119"/>
      <c r="S1464" s="119"/>
      <c r="T1464" s="119"/>
      <c r="U1464" s="110">
        <f t="shared" si="133"/>
        <v>0</v>
      </c>
      <c r="V1464" s="110">
        <f t="shared" si="132"/>
        <v>0</v>
      </c>
      <c r="W1464" s="88"/>
      <c r="X1464" s="111" t="str">
        <f>IF(ISNUMBER(B1464), IF(COUNTIF($B$10:$B1464, B1464)=COUNTIF($B:$B, B1464), "1", "0"), "")</f>
        <v/>
      </c>
      <c r="Y1464" s="112">
        <f t="shared" si="134"/>
        <v>0</v>
      </c>
      <c r="Z1464" s="113" t="str" cm="1">
        <f t="array" ref="Z1464">_xlfn.IFS(S1464="","未応札",S1464&gt;0,"応札")</f>
        <v>未応札</v>
      </c>
      <c r="AA1464" s="113" t="str" cm="1">
        <f t="array" ref="AA1464">_xlfn.IFS(T1464=0,"未約定",T1464=S1464,"約定",T1464&lt;S1464,"一部約定")</f>
        <v>未約定</v>
      </c>
      <c r="AB1464" s="117"/>
      <c r="AC1464" s="114" t="str">
        <f t="shared" si="135"/>
        <v/>
      </c>
      <c r="AD1464" s="115" t="str">
        <f t="shared" si="136"/>
        <v/>
      </c>
      <c r="AE1464" s="116" t="str">
        <f t="shared" si="137"/>
        <v/>
      </c>
    </row>
    <row r="1465" spans="2:31" ht="25.05" customHeight="1">
      <c r="B1465" s="117"/>
      <c r="C1465" s="117" t="s">
        <v>12</v>
      </c>
      <c r="D1465" s="117"/>
      <c r="E1465" s="117"/>
      <c r="F1465" s="117"/>
      <c r="G1465" s="117"/>
      <c r="H1465" s="117"/>
      <c r="I1465" s="117"/>
      <c r="J1465" s="117"/>
      <c r="K1465" s="117"/>
      <c r="L1465" s="117"/>
      <c r="M1465" s="118"/>
      <c r="N1465" s="118"/>
      <c r="O1465" s="118"/>
      <c r="P1465" s="118"/>
      <c r="Q1465" s="119"/>
      <c r="R1465" s="119"/>
      <c r="S1465" s="119"/>
      <c r="T1465" s="119"/>
      <c r="U1465" s="110">
        <f t="shared" si="133"/>
        <v>0</v>
      </c>
      <c r="V1465" s="110">
        <f t="shared" si="132"/>
        <v>0</v>
      </c>
      <c r="W1465" s="88"/>
      <c r="X1465" s="111" t="str">
        <f>IF(ISNUMBER(B1465), IF(COUNTIF($B$10:$B1465, B1465)=COUNTIF($B:$B, B1465), "1", "0"), "")</f>
        <v/>
      </c>
      <c r="Y1465" s="112">
        <f t="shared" si="134"/>
        <v>0</v>
      </c>
      <c r="Z1465" s="113" t="str" cm="1">
        <f t="array" ref="Z1465">_xlfn.IFS(S1465="","未応札",S1465&gt;0,"応札")</f>
        <v>未応札</v>
      </c>
      <c r="AA1465" s="113" t="str" cm="1">
        <f t="array" ref="AA1465">_xlfn.IFS(T1465=0,"未約定",T1465=S1465,"約定",T1465&lt;S1465,"一部約定")</f>
        <v>未約定</v>
      </c>
      <c r="AB1465" s="117"/>
      <c r="AC1465" s="114" t="str">
        <f t="shared" si="135"/>
        <v/>
      </c>
      <c r="AD1465" s="115" t="str">
        <f t="shared" si="136"/>
        <v/>
      </c>
      <c r="AE1465" s="116" t="str">
        <f t="shared" si="137"/>
        <v/>
      </c>
    </row>
    <row r="1466" spans="2:31" ht="25.05" customHeight="1">
      <c r="B1466" s="117"/>
      <c r="C1466" s="117" t="s">
        <v>12</v>
      </c>
      <c r="D1466" s="117"/>
      <c r="E1466" s="117"/>
      <c r="F1466" s="117"/>
      <c r="G1466" s="117"/>
      <c r="H1466" s="117"/>
      <c r="I1466" s="117"/>
      <c r="J1466" s="117"/>
      <c r="K1466" s="117"/>
      <c r="L1466" s="117"/>
      <c r="M1466" s="118"/>
      <c r="N1466" s="118"/>
      <c r="O1466" s="118"/>
      <c r="P1466" s="118"/>
      <c r="Q1466" s="119"/>
      <c r="R1466" s="119"/>
      <c r="S1466" s="119"/>
      <c r="T1466" s="119"/>
      <c r="U1466" s="110">
        <f t="shared" si="133"/>
        <v>0</v>
      </c>
      <c r="V1466" s="110">
        <f t="shared" si="132"/>
        <v>0</v>
      </c>
      <c r="W1466" s="88"/>
      <c r="X1466" s="111" t="str">
        <f>IF(ISNUMBER(B1466), IF(COUNTIF($B$10:$B1466, B1466)=COUNTIF($B:$B, B1466), "1", "0"), "")</f>
        <v/>
      </c>
      <c r="Y1466" s="112">
        <f t="shared" si="134"/>
        <v>0</v>
      </c>
      <c r="Z1466" s="113" t="str" cm="1">
        <f t="array" ref="Z1466">_xlfn.IFS(S1466="","未応札",S1466&gt;0,"応札")</f>
        <v>未応札</v>
      </c>
      <c r="AA1466" s="113" t="str" cm="1">
        <f t="array" ref="AA1466">_xlfn.IFS(T1466=0,"未約定",T1466=S1466,"約定",T1466&lt;S1466,"一部約定")</f>
        <v>未約定</v>
      </c>
      <c r="AB1466" s="117"/>
      <c r="AC1466" s="114" t="str">
        <f t="shared" si="135"/>
        <v/>
      </c>
      <c r="AD1466" s="115" t="str">
        <f t="shared" si="136"/>
        <v/>
      </c>
      <c r="AE1466" s="116" t="str">
        <f t="shared" si="137"/>
        <v/>
      </c>
    </row>
    <row r="1467" spans="2:31" ht="25.05" customHeight="1">
      <c r="B1467" s="117"/>
      <c r="C1467" s="117" t="s">
        <v>12</v>
      </c>
      <c r="D1467" s="117"/>
      <c r="E1467" s="117"/>
      <c r="F1467" s="117"/>
      <c r="G1467" s="117"/>
      <c r="H1467" s="117"/>
      <c r="I1467" s="117"/>
      <c r="J1467" s="117"/>
      <c r="K1467" s="117"/>
      <c r="L1467" s="117"/>
      <c r="M1467" s="118"/>
      <c r="N1467" s="118"/>
      <c r="O1467" s="118"/>
      <c r="P1467" s="118"/>
      <c r="Q1467" s="119"/>
      <c r="R1467" s="119"/>
      <c r="S1467" s="119"/>
      <c r="T1467" s="119"/>
      <c r="U1467" s="110">
        <f t="shared" si="133"/>
        <v>0</v>
      </c>
      <c r="V1467" s="110">
        <f t="shared" si="132"/>
        <v>0</v>
      </c>
      <c r="W1467" s="88"/>
      <c r="X1467" s="111" t="str">
        <f>IF(ISNUMBER(B1467), IF(COUNTIF($B$10:$B1467, B1467)=COUNTIF($B:$B, B1467), "1", "0"), "")</f>
        <v/>
      </c>
      <c r="Y1467" s="112">
        <f t="shared" si="134"/>
        <v>0</v>
      </c>
      <c r="Z1467" s="113" t="str" cm="1">
        <f t="array" ref="Z1467">_xlfn.IFS(S1467="","未応札",S1467&gt;0,"応札")</f>
        <v>未応札</v>
      </c>
      <c r="AA1467" s="113" t="str" cm="1">
        <f t="array" ref="AA1467">_xlfn.IFS(T1467=0,"未約定",T1467=S1467,"約定",T1467&lt;S1467,"一部約定")</f>
        <v>未約定</v>
      </c>
      <c r="AB1467" s="117"/>
      <c r="AC1467" s="114" t="str">
        <f t="shared" si="135"/>
        <v/>
      </c>
      <c r="AD1467" s="115" t="str">
        <f t="shared" si="136"/>
        <v/>
      </c>
      <c r="AE1467" s="116" t="str">
        <f t="shared" si="137"/>
        <v/>
      </c>
    </row>
    <row r="1468" spans="2:31" ht="25.05" customHeight="1">
      <c r="B1468" s="117"/>
      <c r="C1468" s="117" t="s">
        <v>12</v>
      </c>
      <c r="D1468" s="117"/>
      <c r="E1468" s="117"/>
      <c r="F1468" s="117"/>
      <c r="G1468" s="117"/>
      <c r="H1468" s="117"/>
      <c r="I1468" s="117"/>
      <c r="J1468" s="117"/>
      <c r="K1468" s="117"/>
      <c r="L1468" s="117"/>
      <c r="M1468" s="118"/>
      <c r="N1468" s="118"/>
      <c r="O1468" s="118"/>
      <c r="P1468" s="118"/>
      <c r="Q1468" s="119"/>
      <c r="R1468" s="119"/>
      <c r="S1468" s="119"/>
      <c r="T1468" s="119"/>
      <c r="U1468" s="110">
        <f t="shared" si="133"/>
        <v>0</v>
      </c>
      <c r="V1468" s="110">
        <f t="shared" si="132"/>
        <v>0</v>
      </c>
      <c r="W1468" s="88"/>
      <c r="X1468" s="111" t="str">
        <f>IF(ISNUMBER(B1468), IF(COUNTIF($B$10:$B1468, B1468)=COUNTIF($B:$B, B1468), "1", "0"), "")</f>
        <v/>
      </c>
      <c r="Y1468" s="112">
        <f t="shared" si="134"/>
        <v>0</v>
      </c>
      <c r="Z1468" s="113" t="str" cm="1">
        <f t="array" ref="Z1468">_xlfn.IFS(S1468="","未応札",S1468&gt;0,"応札")</f>
        <v>未応札</v>
      </c>
      <c r="AA1468" s="113" t="str" cm="1">
        <f t="array" ref="AA1468">_xlfn.IFS(T1468=0,"未約定",T1468=S1468,"約定",T1468&lt;S1468,"一部約定")</f>
        <v>未約定</v>
      </c>
      <c r="AB1468" s="117"/>
      <c r="AC1468" s="114" t="str">
        <f t="shared" si="135"/>
        <v/>
      </c>
      <c r="AD1468" s="115" t="str">
        <f t="shared" si="136"/>
        <v/>
      </c>
      <c r="AE1468" s="116" t="str">
        <f t="shared" si="137"/>
        <v/>
      </c>
    </row>
    <row r="1469" spans="2:31" ht="25.05" customHeight="1">
      <c r="B1469" s="117"/>
      <c r="C1469" s="117" t="s">
        <v>12</v>
      </c>
      <c r="D1469" s="117"/>
      <c r="E1469" s="117"/>
      <c r="F1469" s="117"/>
      <c r="G1469" s="117"/>
      <c r="H1469" s="117"/>
      <c r="I1469" s="117"/>
      <c r="J1469" s="117"/>
      <c r="K1469" s="117"/>
      <c r="L1469" s="117"/>
      <c r="M1469" s="118"/>
      <c r="N1469" s="118"/>
      <c r="O1469" s="118"/>
      <c r="P1469" s="118"/>
      <c r="Q1469" s="119"/>
      <c r="R1469" s="119"/>
      <c r="S1469" s="119"/>
      <c r="T1469" s="119"/>
      <c r="U1469" s="110">
        <f t="shared" si="133"/>
        <v>0</v>
      </c>
      <c r="V1469" s="110">
        <f t="shared" si="132"/>
        <v>0</v>
      </c>
      <c r="W1469" s="88"/>
      <c r="X1469" s="111" t="str">
        <f>IF(ISNUMBER(B1469), IF(COUNTIF($B$10:$B1469, B1469)=COUNTIF($B:$B, B1469), "1", "0"), "")</f>
        <v/>
      </c>
      <c r="Y1469" s="112">
        <f t="shared" si="134"/>
        <v>0</v>
      </c>
      <c r="Z1469" s="113" t="str" cm="1">
        <f t="array" ref="Z1469">_xlfn.IFS(S1469="","未応札",S1469&gt;0,"応札")</f>
        <v>未応札</v>
      </c>
      <c r="AA1469" s="113" t="str" cm="1">
        <f t="array" ref="AA1469">_xlfn.IFS(T1469=0,"未約定",T1469=S1469,"約定",T1469&lt;S1469,"一部約定")</f>
        <v>未約定</v>
      </c>
      <c r="AB1469" s="117"/>
      <c r="AC1469" s="114" t="str">
        <f t="shared" si="135"/>
        <v/>
      </c>
      <c r="AD1469" s="115" t="str">
        <f t="shared" si="136"/>
        <v/>
      </c>
      <c r="AE1469" s="116" t="str">
        <f t="shared" si="137"/>
        <v/>
      </c>
    </row>
    <row r="1470" spans="2:31" ht="25.05" customHeight="1">
      <c r="B1470" s="117"/>
      <c r="C1470" s="117" t="s">
        <v>12</v>
      </c>
      <c r="D1470" s="117"/>
      <c r="E1470" s="117"/>
      <c r="F1470" s="117"/>
      <c r="G1470" s="117"/>
      <c r="H1470" s="117"/>
      <c r="I1470" s="117"/>
      <c r="J1470" s="117"/>
      <c r="K1470" s="117"/>
      <c r="L1470" s="117"/>
      <c r="M1470" s="118"/>
      <c r="N1470" s="118"/>
      <c r="O1470" s="118"/>
      <c r="P1470" s="118"/>
      <c r="Q1470" s="119"/>
      <c r="R1470" s="119"/>
      <c r="S1470" s="119"/>
      <c r="T1470" s="119"/>
      <c r="U1470" s="110">
        <f t="shared" si="133"/>
        <v>0</v>
      </c>
      <c r="V1470" s="110">
        <f t="shared" si="132"/>
        <v>0</v>
      </c>
      <c r="W1470" s="88"/>
      <c r="X1470" s="111" t="str">
        <f>IF(ISNUMBER(B1470), IF(COUNTIF($B$10:$B1470, B1470)=COUNTIF($B:$B, B1470), "1", "0"), "")</f>
        <v/>
      </c>
      <c r="Y1470" s="112">
        <f t="shared" si="134"/>
        <v>0</v>
      </c>
      <c r="Z1470" s="113" t="str" cm="1">
        <f t="array" ref="Z1470">_xlfn.IFS(S1470="","未応札",S1470&gt;0,"応札")</f>
        <v>未応札</v>
      </c>
      <c r="AA1470" s="113" t="str" cm="1">
        <f t="array" ref="AA1470">_xlfn.IFS(T1470=0,"未約定",T1470=S1470,"約定",T1470&lt;S1470,"一部約定")</f>
        <v>未約定</v>
      </c>
      <c r="AB1470" s="117"/>
      <c r="AC1470" s="114" t="str">
        <f t="shared" si="135"/>
        <v/>
      </c>
      <c r="AD1470" s="115" t="str">
        <f t="shared" si="136"/>
        <v/>
      </c>
      <c r="AE1470" s="116" t="str">
        <f t="shared" si="137"/>
        <v/>
      </c>
    </row>
    <row r="1471" spans="2:31" ht="25.05" customHeight="1">
      <c r="B1471" s="117"/>
      <c r="C1471" s="117" t="s">
        <v>12</v>
      </c>
      <c r="D1471" s="117"/>
      <c r="E1471" s="117"/>
      <c r="F1471" s="117"/>
      <c r="G1471" s="117"/>
      <c r="H1471" s="117"/>
      <c r="I1471" s="117"/>
      <c r="J1471" s="117"/>
      <c r="K1471" s="117"/>
      <c r="L1471" s="117"/>
      <c r="M1471" s="118"/>
      <c r="N1471" s="118"/>
      <c r="O1471" s="118"/>
      <c r="P1471" s="118"/>
      <c r="Q1471" s="119"/>
      <c r="R1471" s="119"/>
      <c r="S1471" s="119"/>
      <c r="T1471" s="119"/>
      <c r="U1471" s="110">
        <f t="shared" si="133"/>
        <v>0</v>
      </c>
      <c r="V1471" s="110">
        <f t="shared" si="132"/>
        <v>0</v>
      </c>
      <c r="W1471" s="88"/>
      <c r="X1471" s="111" t="str">
        <f>IF(ISNUMBER(B1471), IF(COUNTIF($B$10:$B1471, B1471)=COUNTIF($B:$B, B1471), "1", "0"), "")</f>
        <v/>
      </c>
      <c r="Y1471" s="112">
        <f t="shared" si="134"/>
        <v>0</v>
      </c>
      <c r="Z1471" s="113" t="str" cm="1">
        <f t="array" ref="Z1471">_xlfn.IFS(S1471="","未応札",S1471&gt;0,"応札")</f>
        <v>未応札</v>
      </c>
      <c r="AA1471" s="113" t="str" cm="1">
        <f t="array" ref="AA1471">_xlfn.IFS(T1471=0,"未約定",T1471=S1471,"約定",T1471&lt;S1471,"一部約定")</f>
        <v>未約定</v>
      </c>
      <c r="AB1471" s="117"/>
      <c r="AC1471" s="114" t="str">
        <f t="shared" si="135"/>
        <v/>
      </c>
      <c r="AD1471" s="115" t="str">
        <f t="shared" si="136"/>
        <v/>
      </c>
      <c r="AE1471" s="116" t="str">
        <f t="shared" si="137"/>
        <v/>
      </c>
    </row>
    <row r="1472" spans="2:31" ht="25.05" customHeight="1">
      <c r="B1472" s="117"/>
      <c r="C1472" s="117" t="s">
        <v>12</v>
      </c>
      <c r="D1472" s="117"/>
      <c r="E1472" s="117"/>
      <c r="F1472" s="117"/>
      <c r="G1472" s="117"/>
      <c r="H1472" s="117"/>
      <c r="I1472" s="117"/>
      <c r="J1472" s="117"/>
      <c r="K1472" s="117"/>
      <c r="L1472" s="117"/>
      <c r="M1472" s="118"/>
      <c r="N1472" s="118"/>
      <c r="O1472" s="118"/>
      <c r="P1472" s="118"/>
      <c r="Q1472" s="119"/>
      <c r="R1472" s="119"/>
      <c r="S1472" s="119"/>
      <c r="T1472" s="119"/>
      <c r="U1472" s="110">
        <f t="shared" si="133"/>
        <v>0</v>
      </c>
      <c r="V1472" s="110">
        <f t="shared" si="132"/>
        <v>0</v>
      </c>
      <c r="W1472" s="88"/>
      <c r="X1472" s="111" t="str">
        <f>IF(ISNUMBER(B1472), IF(COUNTIF($B$10:$B1472, B1472)=COUNTIF($B:$B, B1472), "1", "0"), "")</f>
        <v/>
      </c>
      <c r="Y1472" s="112">
        <f t="shared" si="134"/>
        <v>0</v>
      </c>
      <c r="Z1472" s="113" t="str" cm="1">
        <f t="array" ref="Z1472">_xlfn.IFS(S1472="","未応札",S1472&gt;0,"応札")</f>
        <v>未応札</v>
      </c>
      <c r="AA1472" s="113" t="str" cm="1">
        <f t="array" ref="AA1472">_xlfn.IFS(T1472=0,"未約定",T1472=S1472,"約定",T1472&lt;S1472,"一部約定")</f>
        <v>未約定</v>
      </c>
      <c r="AB1472" s="117"/>
      <c r="AC1472" s="114" t="str">
        <f t="shared" si="135"/>
        <v/>
      </c>
      <c r="AD1472" s="115" t="str">
        <f t="shared" si="136"/>
        <v/>
      </c>
      <c r="AE1472" s="116" t="str">
        <f t="shared" si="137"/>
        <v/>
      </c>
    </row>
    <row r="1473" spans="2:31" ht="25.05" customHeight="1">
      <c r="B1473" s="117"/>
      <c r="C1473" s="117" t="s">
        <v>12</v>
      </c>
      <c r="D1473" s="117"/>
      <c r="E1473" s="117"/>
      <c r="F1473" s="117"/>
      <c r="G1473" s="117"/>
      <c r="H1473" s="117"/>
      <c r="I1473" s="117"/>
      <c r="J1473" s="117"/>
      <c r="K1473" s="117"/>
      <c r="L1473" s="117"/>
      <c r="M1473" s="118"/>
      <c r="N1473" s="118"/>
      <c r="O1473" s="118"/>
      <c r="P1473" s="118"/>
      <c r="Q1473" s="119"/>
      <c r="R1473" s="119"/>
      <c r="S1473" s="119"/>
      <c r="T1473" s="119"/>
      <c r="U1473" s="110">
        <f t="shared" si="133"/>
        <v>0</v>
      </c>
      <c r="V1473" s="110">
        <f t="shared" si="132"/>
        <v>0</v>
      </c>
      <c r="W1473" s="88"/>
      <c r="X1473" s="111" t="str">
        <f>IF(ISNUMBER(B1473), IF(COUNTIF($B$10:$B1473, B1473)=COUNTIF($B:$B, B1473), "1", "0"), "")</f>
        <v/>
      </c>
      <c r="Y1473" s="112">
        <f t="shared" si="134"/>
        <v>0</v>
      </c>
      <c r="Z1473" s="113" t="str" cm="1">
        <f t="array" ref="Z1473">_xlfn.IFS(S1473="","未応札",S1473&gt;0,"応札")</f>
        <v>未応札</v>
      </c>
      <c r="AA1473" s="113" t="str" cm="1">
        <f t="array" ref="AA1473">_xlfn.IFS(T1473=0,"未約定",T1473=S1473,"約定",T1473&lt;S1473,"一部約定")</f>
        <v>未約定</v>
      </c>
      <c r="AB1473" s="117"/>
      <c r="AC1473" s="114" t="str">
        <f t="shared" si="135"/>
        <v/>
      </c>
      <c r="AD1473" s="115" t="str">
        <f t="shared" si="136"/>
        <v/>
      </c>
      <c r="AE1473" s="116" t="str">
        <f t="shared" si="137"/>
        <v/>
      </c>
    </row>
    <row r="1474" spans="2:31" ht="25.05" customHeight="1">
      <c r="B1474" s="117"/>
      <c r="C1474" s="117" t="s">
        <v>12</v>
      </c>
      <c r="D1474" s="117"/>
      <c r="E1474" s="117"/>
      <c r="F1474" s="117"/>
      <c r="G1474" s="117"/>
      <c r="H1474" s="117"/>
      <c r="I1474" s="117"/>
      <c r="J1474" s="117"/>
      <c r="K1474" s="117"/>
      <c r="L1474" s="117"/>
      <c r="M1474" s="118"/>
      <c r="N1474" s="118"/>
      <c r="O1474" s="118"/>
      <c r="P1474" s="118"/>
      <c r="Q1474" s="119"/>
      <c r="R1474" s="119"/>
      <c r="S1474" s="119"/>
      <c r="T1474" s="119"/>
      <c r="U1474" s="110">
        <f t="shared" si="133"/>
        <v>0</v>
      </c>
      <c r="V1474" s="110">
        <f t="shared" si="132"/>
        <v>0</v>
      </c>
      <c r="W1474" s="88"/>
      <c r="X1474" s="111" t="str">
        <f>IF(ISNUMBER(B1474), IF(COUNTIF($B$10:$B1474, B1474)=COUNTIF($B:$B, B1474), "1", "0"), "")</f>
        <v/>
      </c>
      <c r="Y1474" s="112">
        <f t="shared" si="134"/>
        <v>0</v>
      </c>
      <c r="Z1474" s="113" t="str" cm="1">
        <f t="array" ref="Z1474">_xlfn.IFS(S1474="","未応札",S1474&gt;0,"応札")</f>
        <v>未応札</v>
      </c>
      <c r="AA1474" s="113" t="str" cm="1">
        <f t="array" ref="AA1474">_xlfn.IFS(T1474=0,"未約定",T1474=S1474,"約定",T1474&lt;S1474,"一部約定")</f>
        <v>未約定</v>
      </c>
      <c r="AB1474" s="117"/>
      <c r="AC1474" s="114" t="str">
        <f t="shared" si="135"/>
        <v/>
      </c>
      <c r="AD1474" s="115" t="str">
        <f t="shared" si="136"/>
        <v/>
      </c>
      <c r="AE1474" s="116" t="str">
        <f t="shared" si="137"/>
        <v/>
      </c>
    </row>
    <row r="1475" spans="2:31" ht="25.05" customHeight="1">
      <c r="B1475" s="117"/>
      <c r="C1475" s="117" t="s">
        <v>12</v>
      </c>
      <c r="D1475" s="117"/>
      <c r="E1475" s="117"/>
      <c r="F1475" s="117"/>
      <c r="G1475" s="117"/>
      <c r="H1475" s="117"/>
      <c r="I1475" s="117"/>
      <c r="J1475" s="117"/>
      <c r="K1475" s="117"/>
      <c r="L1475" s="117"/>
      <c r="M1475" s="118"/>
      <c r="N1475" s="118"/>
      <c r="O1475" s="118"/>
      <c r="P1475" s="118"/>
      <c r="Q1475" s="119"/>
      <c r="R1475" s="119"/>
      <c r="S1475" s="119"/>
      <c r="T1475" s="119"/>
      <c r="U1475" s="110">
        <f t="shared" si="133"/>
        <v>0</v>
      </c>
      <c r="V1475" s="110">
        <f t="shared" si="132"/>
        <v>0</v>
      </c>
      <c r="W1475" s="88"/>
      <c r="X1475" s="111" t="str">
        <f>IF(ISNUMBER(B1475), IF(COUNTIF($B$10:$B1475, B1475)=COUNTIF($B:$B, B1475), "1", "0"), "")</f>
        <v/>
      </c>
      <c r="Y1475" s="112">
        <f t="shared" si="134"/>
        <v>0</v>
      </c>
      <c r="Z1475" s="113" t="str" cm="1">
        <f t="array" ref="Z1475">_xlfn.IFS(S1475="","未応札",S1475&gt;0,"応札")</f>
        <v>未応札</v>
      </c>
      <c r="AA1475" s="113" t="str" cm="1">
        <f t="array" ref="AA1475">_xlfn.IFS(T1475=0,"未約定",T1475=S1475,"約定",T1475&lt;S1475,"一部約定")</f>
        <v>未約定</v>
      </c>
      <c r="AB1475" s="117"/>
      <c r="AC1475" s="114" t="str">
        <f t="shared" si="135"/>
        <v/>
      </c>
      <c r="AD1475" s="115" t="str">
        <f t="shared" si="136"/>
        <v/>
      </c>
      <c r="AE1475" s="116" t="str">
        <f t="shared" si="137"/>
        <v/>
      </c>
    </row>
    <row r="1476" spans="2:31" ht="25.05" customHeight="1">
      <c r="B1476" s="117"/>
      <c r="C1476" s="117" t="s">
        <v>12</v>
      </c>
      <c r="D1476" s="117"/>
      <c r="E1476" s="117"/>
      <c r="F1476" s="117"/>
      <c r="G1476" s="117"/>
      <c r="H1476" s="117"/>
      <c r="I1476" s="117"/>
      <c r="J1476" s="117"/>
      <c r="K1476" s="117"/>
      <c r="L1476" s="117"/>
      <c r="M1476" s="118"/>
      <c r="N1476" s="118"/>
      <c r="O1476" s="118"/>
      <c r="P1476" s="118"/>
      <c r="Q1476" s="119"/>
      <c r="R1476" s="119"/>
      <c r="S1476" s="119"/>
      <c r="T1476" s="119"/>
      <c r="U1476" s="110">
        <f t="shared" si="133"/>
        <v>0</v>
      </c>
      <c r="V1476" s="110">
        <f t="shared" si="132"/>
        <v>0</v>
      </c>
      <c r="W1476" s="88"/>
      <c r="X1476" s="111" t="str">
        <f>IF(ISNUMBER(B1476), IF(COUNTIF($B$10:$B1476, B1476)=COUNTIF($B:$B, B1476), "1", "0"), "")</f>
        <v/>
      </c>
      <c r="Y1476" s="112">
        <f t="shared" si="134"/>
        <v>0</v>
      </c>
      <c r="Z1476" s="113" t="str" cm="1">
        <f t="array" ref="Z1476">_xlfn.IFS(S1476="","未応札",S1476&gt;0,"応札")</f>
        <v>未応札</v>
      </c>
      <c r="AA1476" s="113" t="str" cm="1">
        <f t="array" ref="AA1476">_xlfn.IFS(T1476=0,"未約定",T1476=S1476,"約定",T1476&lt;S1476,"一部約定")</f>
        <v>未約定</v>
      </c>
      <c r="AB1476" s="117"/>
      <c r="AC1476" s="114" t="str">
        <f t="shared" si="135"/>
        <v/>
      </c>
      <c r="AD1476" s="115" t="str">
        <f t="shared" si="136"/>
        <v/>
      </c>
      <c r="AE1476" s="116" t="str">
        <f t="shared" si="137"/>
        <v/>
      </c>
    </row>
    <row r="1477" spans="2:31" ht="25.05" customHeight="1">
      <c r="B1477" s="117"/>
      <c r="C1477" s="117" t="s">
        <v>12</v>
      </c>
      <c r="D1477" s="117"/>
      <c r="E1477" s="117"/>
      <c r="F1477" s="117"/>
      <c r="G1477" s="117"/>
      <c r="H1477" s="117"/>
      <c r="I1477" s="117"/>
      <c r="J1477" s="117"/>
      <c r="K1477" s="117"/>
      <c r="L1477" s="117"/>
      <c r="M1477" s="118"/>
      <c r="N1477" s="118"/>
      <c r="O1477" s="118"/>
      <c r="P1477" s="118"/>
      <c r="Q1477" s="119"/>
      <c r="R1477" s="119"/>
      <c r="S1477" s="119"/>
      <c r="T1477" s="119"/>
      <c r="U1477" s="110">
        <f t="shared" si="133"/>
        <v>0</v>
      </c>
      <c r="V1477" s="110">
        <f t="shared" si="132"/>
        <v>0</v>
      </c>
      <c r="W1477" s="88"/>
      <c r="X1477" s="111" t="str">
        <f>IF(ISNUMBER(B1477), IF(COUNTIF($B$10:$B1477, B1477)=COUNTIF($B:$B, B1477), "1", "0"), "")</f>
        <v/>
      </c>
      <c r="Y1477" s="112">
        <f t="shared" si="134"/>
        <v>0</v>
      </c>
      <c r="Z1477" s="113" t="str" cm="1">
        <f t="array" ref="Z1477">_xlfn.IFS(S1477="","未応札",S1477&gt;0,"応札")</f>
        <v>未応札</v>
      </c>
      <c r="AA1477" s="113" t="str" cm="1">
        <f t="array" ref="AA1477">_xlfn.IFS(T1477=0,"未約定",T1477=S1477,"約定",T1477&lt;S1477,"一部約定")</f>
        <v>未約定</v>
      </c>
      <c r="AB1477" s="117"/>
      <c r="AC1477" s="114" t="str">
        <f t="shared" si="135"/>
        <v/>
      </c>
      <c r="AD1477" s="115" t="str">
        <f t="shared" si="136"/>
        <v/>
      </c>
      <c r="AE1477" s="116" t="str">
        <f t="shared" si="137"/>
        <v/>
      </c>
    </row>
    <row r="1478" spans="2:31" ht="25.05" customHeight="1">
      <c r="B1478" s="117"/>
      <c r="C1478" s="117" t="s">
        <v>12</v>
      </c>
      <c r="D1478" s="117"/>
      <c r="E1478" s="117"/>
      <c r="F1478" s="117"/>
      <c r="G1478" s="117"/>
      <c r="H1478" s="117"/>
      <c r="I1478" s="117"/>
      <c r="J1478" s="117"/>
      <c r="K1478" s="117"/>
      <c r="L1478" s="117"/>
      <c r="M1478" s="118"/>
      <c r="N1478" s="118"/>
      <c r="O1478" s="118"/>
      <c r="P1478" s="118"/>
      <c r="Q1478" s="119"/>
      <c r="R1478" s="119"/>
      <c r="S1478" s="119"/>
      <c r="T1478" s="119"/>
      <c r="U1478" s="110">
        <f t="shared" si="133"/>
        <v>0</v>
      </c>
      <c r="V1478" s="110">
        <f t="shared" si="132"/>
        <v>0</v>
      </c>
      <c r="W1478" s="88"/>
      <c r="X1478" s="111" t="str">
        <f>IF(ISNUMBER(B1478), IF(COUNTIF($B$10:$B1478, B1478)=COUNTIF($B:$B, B1478), "1", "0"), "")</f>
        <v/>
      </c>
      <c r="Y1478" s="112">
        <f t="shared" si="134"/>
        <v>0</v>
      </c>
      <c r="Z1478" s="113" t="str" cm="1">
        <f t="array" ref="Z1478">_xlfn.IFS(S1478="","未応札",S1478&gt;0,"応札")</f>
        <v>未応札</v>
      </c>
      <c r="AA1478" s="113" t="str" cm="1">
        <f t="array" ref="AA1478">_xlfn.IFS(T1478=0,"未約定",T1478=S1478,"約定",T1478&lt;S1478,"一部約定")</f>
        <v>未約定</v>
      </c>
      <c r="AB1478" s="117"/>
      <c r="AC1478" s="114" t="str">
        <f t="shared" si="135"/>
        <v/>
      </c>
      <c r="AD1478" s="115" t="str">
        <f t="shared" si="136"/>
        <v/>
      </c>
      <c r="AE1478" s="116" t="str">
        <f t="shared" si="137"/>
        <v/>
      </c>
    </row>
    <row r="1479" spans="2:31" ht="25.05" customHeight="1">
      <c r="B1479" s="117"/>
      <c r="C1479" s="117" t="s">
        <v>12</v>
      </c>
      <c r="D1479" s="117"/>
      <c r="E1479" s="117"/>
      <c r="F1479" s="117"/>
      <c r="G1479" s="117"/>
      <c r="H1479" s="117"/>
      <c r="I1479" s="117"/>
      <c r="J1479" s="117"/>
      <c r="K1479" s="117"/>
      <c r="L1479" s="117"/>
      <c r="M1479" s="118"/>
      <c r="N1479" s="118"/>
      <c r="O1479" s="118"/>
      <c r="P1479" s="118"/>
      <c r="Q1479" s="119"/>
      <c r="R1479" s="119"/>
      <c r="S1479" s="119"/>
      <c r="T1479" s="119"/>
      <c r="U1479" s="110">
        <f t="shared" si="133"/>
        <v>0</v>
      </c>
      <c r="V1479" s="110">
        <f t="shared" si="132"/>
        <v>0</v>
      </c>
      <c r="W1479" s="88"/>
      <c r="X1479" s="111" t="str">
        <f>IF(ISNUMBER(B1479), IF(COUNTIF($B$10:$B1479, B1479)=COUNTIF($B:$B, B1479), "1", "0"), "")</f>
        <v/>
      </c>
      <c r="Y1479" s="112">
        <f t="shared" si="134"/>
        <v>0</v>
      </c>
      <c r="Z1479" s="113" t="str" cm="1">
        <f t="array" ref="Z1479">_xlfn.IFS(S1479="","未応札",S1479&gt;0,"応札")</f>
        <v>未応札</v>
      </c>
      <c r="AA1479" s="113" t="str" cm="1">
        <f t="array" ref="AA1479">_xlfn.IFS(T1479=0,"未約定",T1479=S1479,"約定",T1479&lt;S1479,"一部約定")</f>
        <v>未約定</v>
      </c>
      <c r="AB1479" s="117"/>
      <c r="AC1479" s="114" t="str">
        <f t="shared" si="135"/>
        <v/>
      </c>
      <c r="AD1479" s="115" t="str">
        <f t="shared" si="136"/>
        <v/>
      </c>
      <c r="AE1479" s="116" t="str">
        <f t="shared" si="137"/>
        <v/>
      </c>
    </row>
    <row r="1480" spans="2:31" ht="25.05" customHeight="1">
      <c r="B1480" s="117"/>
      <c r="C1480" s="117" t="s">
        <v>12</v>
      </c>
      <c r="D1480" s="117"/>
      <c r="E1480" s="117"/>
      <c r="F1480" s="117"/>
      <c r="G1480" s="117"/>
      <c r="H1480" s="117"/>
      <c r="I1480" s="117"/>
      <c r="J1480" s="117"/>
      <c r="K1480" s="117"/>
      <c r="L1480" s="117"/>
      <c r="M1480" s="118"/>
      <c r="N1480" s="118"/>
      <c r="O1480" s="118"/>
      <c r="P1480" s="118"/>
      <c r="Q1480" s="119"/>
      <c r="R1480" s="119"/>
      <c r="S1480" s="119"/>
      <c r="T1480" s="119"/>
      <c r="U1480" s="110">
        <f t="shared" si="133"/>
        <v>0</v>
      </c>
      <c r="V1480" s="110">
        <f t="shared" si="132"/>
        <v>0</v>
      </c>
      <c r="W1480" s="88"/>
      <c r="X1480" s="111" t="str">
        <f>IF(ISNUMBER(B1480), IF(COUNTIF($B$10:$B1480, B1480)=COUNTIF($B:$B, B1480), "1", "0"), "")</f>
        <v/>
      </c>
      <c r="Y1480" s="112">
        <f t="shared" si="134"/>
        <v>0</v>
      </c>
      <c r="Z1480" s="113" t="str" cm="1">
        <f t="array" ref="Z1480">_xlfn.IFS(S1480="","未応札",S1480&gt;0,"応札")</f>
        <v>未応札</v>
      </c>
      <c r="AA1480" s="113" t="str" cm="1">
        <f t="array" ref="AA1480">_xlfn.IFS(T1480=0,"未約定",T1480=S1480,"約定",T1480&lt;S1480,"一部約定")</f>
        <v>未約定</v>
      </c>
      <c r="AB1480" s="117"/>
      <c r="AC1480" s="114" t="str">
        <f t="shared" si="135"/>
        <v/>
      </c>
      <c r="AD1480" s="115" t="str">
        <f t="shared" si="136"/>
        <v/>
      </c>
      <c r="AE1480" s="116" t="str">
        <f t="shared" si="137"/>
        <v/>
      </c>
    </row>
    <row r="1481" spans="2:31" ht="25.05" customHeight="1">
      <c r="B1481" s="117"/>
      <c r="C1481" s="117" t="s">
        <v>12</v>
      </c>
      <c r="D1481" s="117"/>
      <c r="E1481" s="117"/>
      <c r="F1481" s="117"/>
      <c r="G1481" s="117"/>
      <c r="H1481" s="117"/>
      <c r="I1481" s="117"/>
      <c r="J1481" s="117"/>
      <c r="K1481" s="117"/>
      <c r="L1481" s="117"/>
      <c r="M1481" s="118"/>
      <c r="N1481" s="118"/>
      <c r="O1481" s="118"/>
      <c r="P1481" s="118"/>
      <c r="Q1481" s="119"/>
      <c r="R1481" s="119"/>
      <c r="S1481" s="119"/>
      <c r="T1481" s="119"/>
      <c r="U1481" s="110">
        <f t="shared" si="133"/>
        <v>0</v>
      </c>
      <c r="V1481" s="110">
        <f t="shared" si="132"/>
        <v>0</v>
      </c>
      <c r="W1481" s="88"/>
      <c r="X1481" s="111" t="str">
        <f>IF(ISNUMBER(B1481), IF(COUNTIF($B$10:$B1481, B1481)=COUNTIF($B:$B, B1481), "1", "0"), "")</f>
        <v/>
      </c>
      <c r="Y1481" s="112">
        <f t="shared" si="134"/>
        <v>0</v>
      </c>
      <c r="Z1481" s="113" t="str" cm="1">
        <f t="array" ref="Z1481">_xlfn.IFS(S1481="","未応札",S1481&gt;0,"応札")</f>
        <v>未応札</v>
      </c>
      <c r="AA1481" s="113" t="str" cm="1">
        <f t="array" ref="AA1481">_xlfn.IFS(T1481=0,"未約定",T1481=S1481,"約定",T1481&lt;S1481,"一部約定")</f>
        <v>未約定</v>
      </c>
      <c r="AB1481" s="117"/>
      <c r="AC1481" s="114" t="str">
        <f t="shared" si="135"/>
        <v/>
      </c>
      <c r="AD1481" s="115" t="str">
        <f t="shared" si="136"/>
        <v/>
      </c>
      <c r="AE1481" s="116" t="str">
        <f t="shared" si="137"/>
        <v/>
      </c>
    </row>
    <row r="1482" spans="2:31" ht="25.05" customHeight="1">
      <c r="B1482" s="117"/>
      <c r="C1482" s="117" t="s">
        <v>12</v>
      </c>
      <c r="D1482" s="117"/>
      <c r="E1482" s="117"/>
      <c r="F1482" s="117"/>
      <c r="G1482" s="117"/>
      <c r="H1482" s="117"/>
      <c r="I1482" s="117"/>
      <c r="J1482" s="117"/>
      <c r="K1482" s="117"/>
      <c r="L1482" s="117"/>
      <c r="M1482" s="118"/>
      <c r="N1482" s="118"/>
      <c r="O1482" s="118"/>
      <c r="P1482" s="118"/>
      <c r="Q1482" s="119"/>
      <c r="R1482" s="119"/>
      <c r="S1482" s="119"/>
      <c r="T1482" s="119"/>
      <c r="U1482" s="110">
        <f t="shared" si="133"/>
        <v>0</v>
      </c>
      <c r="V1482" s="110">
        <f t="shared" ref="V1482:V1545" si="138">IF(W1482 &gt; 0, SUMIFS(U:U, B:B, B1482, Y:Y, 1), 0)</f>
        <v>0</v>
      </c>
      <c r="W1482" s="88"/>
      <c r="X1482" s="111" t="str">
        <f>IF(ISNUMBER(B1482), IF(COUNTIF($B$10:$B1482, B1482)=COUNTIF($B:$B, B1482), "1", "0"), "")</f>
        <v/>
      </c>
      <c r="Y1482" s="112">
        <f t="shared" si="134"/>
        <v>0</v>
      </c>
      <c r="Z1482" s="113" t="str" cm="1">
        <f t="array" ref="Z1482">_xlfn.IFS(S1482="","未応札",S1482&gt;0,"応札")</f>
        <v>未応札</v>
      </c>
      <c r="AA1482" s="113" t="str" cm="1">
        <f t="array" ref="AA1482">_xlfn.IFS(T1482=0,"未約定",T1482=S1482,"約定",T1482&lt;S1482,"一部約定")</f>
        <v>未約定</v>
      </c>
      <c r="AB1482" s="117"/>
      <c r="AC1482" s="114" t="str">
        <f t="shared" si="135"/>
        <v/>
      </c>
      <c r="AD1482" s="115" t="str">
        <f t="shared" si="136"/>
        <v/>
      </c>
      <c r="AE1482" s="116" t="str">
        <f t="shared" si="137"/>
        <v/>
      </c>
    </row>
    <row r="1483" spans="2:31" ht="25.05" customHeight="1">
      <c r="B1483" s="117"/>
      <c r="C1483" s="117" t="s">
        <v>12</v>
      </c>
      <c r="D1483" s="117"/>
      <c r="E1483" s="117"/>
      <c r="F1483" s="117"/>
      <c r="G1483" s="117"/>
      <c r="H1483" s="117"/>
      <c r="I1483" s="117"/>
      <c r="J1483" s="117"/>
      <c r="K1483" s="117"/>
      <c r="L1483" s="117"/>
      <c r="M1483" s="118"/>
      <c r="N1483" s="118"/>
      <c r="O1483" s="118"/>
      <c r="P1483" s="118"/>
      <c r="Q1483" s="119"/>
      <c r="R1483" s="119"/>
      <c r="S1483" s="119"/>
      <c r="T1483" s="119"/>
      <c r="U1483" s="110">
        <f t="shared" ref="U1483:U1546" si="139">P1483*R1483</f>
        <v>0</v>
      </c>
      <c r="V1483" s="110">
        <f t="shared" si="138"/>
        <v>0</v>
      </c>
      <c r="W1483" s="88"/>
      <c r="X1483" s="111" t="str">
        <f>IF(ISNUMBER(B1483), IF(COUNTIF($B$10:$B1483, B1483)=COUNTIF($B:$B, B1483), "1", "0"), "")</f>
        <v/>
      </c>
      <c r="Y1483" s="112">
        <f t="shared" ref="Y1483:Y1546" si="140">IF(OR(C1483="約定間全量不落(約定間停止・再起動)",
       C1483="約定間全量不落(余力活用契約で最低出力維持)",
       C1483="持ち下げ・起動供出機:約定間全量不落(約定間停止・再起動)",
       C1483="持ち下げ・起動供出機:約定間全量不落(余力活用契約で最低出力維持)"), 1, 0)</f>
        <v>0</v>
      </c>
      <c r="Z1483" s="113" t="str" cm="1">
        <f t="array" ref="Z1483">_xlfn.IFS(S1483="","未応札",S1483&gt;0,"応札")</f>
        <v>未応札</v>
      </c>
      <c r="AA1483" s="113" t="str" cm="1">
        <f t="array" ref="AA1483">_xlfn.IFS(T1483=0,"未約定",T1483=S1483,"約定",T1483&lt;S1483,"一部約定")</f>
        <v>未約定</v>
      </c>
      <c r="AB1483" s="117"/>
      <c r="AC1483" s="114" t="str">
        <f t="shared" ref="AC1483:AC1546" si="141">IF(Z1483="応札",
IF(AA1483="未約定",
IF(OR(G1483="該当(起動供出機)", G1483="該当(持ち下げ供出機)"), O1483*S1483, M1483*S1483),
IF(AA1483="一部約定",
IF(OR(G1483="該当(起動供出機)", G1483="該当(持ち下げ供出機)"), O1483*(S1483-T1483), M1483*(S1483-T1483)),
"")
),
""
)</f>
        <v/>
      </c>
      <c r="AD1483" s="115" t="str">
        <f t="shared" ref="AD1483:AD1546" si="142">IF(Q1483=0,"", IF(OR(AA1483="一部約定", AA1483="未約定"), P1483*(S1483-T1483), ""))</f>
        <v/>
      </c>
      <c r="AE1483" s="116" t="str">
        <f t="shared" ref="AE1483:AE1546" si="143">IF(AND(Z1483="応札",AA1483="未約定"), IF(V1483&lt;&gt;0, IF(W1483&lt;V1483, IF(W1483&lt;&gt;0, W1483, ""), IF(V1483&lt;&gt;0, V1483, "")), IF(W1483&lt;&gt;0, W1483, "")), "")</f>
        <v/>
      </c>
    </row>
    <row r="1484" spans="2:31" ht="25.05" customHeight="1">
      <c r="B1484" s="117"/>
      <c r="C1484" s="117" t="s">
        <v>12</v>
      </c>
      <c r="D1484" s="117"/>
      <c r="E1484" s="117"/>
      <c r="F1484" s="117"/>
      <c r="G1484" s="117"/>
      <c r="H1484" s="117"/>
      <c r="I1484" s="117"/>
      <c r="J1484" s="117"/>
      <c r="K1484" s="117"/>
      <c r="L1484" s="117"/>
      <c r="M1484" s="118"/>
      <c r="N1484" s="118"/>
      <c r="O1484" s="118"/>
      <c r="P1484" s="118"/>
      <c r="Q1484" s="119"/>
      <c r="R1484" s="119"/>
      <c r="S1484" s="119"/>
      <c r="T1484" s="119"/>
      <c r="U1484" s="110">
        <f t="shared" si="139"/>
        <v>0</v>
      </c>
      <c r="V1484" s="110">
        <f t="shared" si="138"/>
        <v>0</v>
      </c>
      <c r="W1484" s="88"/>
      <c r="X1484" s="111" t="str">
        <f>IF(ISNUMBER(B1484), IF(COUNTIF($B$10:$B1484, B1484)=COUNTIF($B:$B, B1484), "1", "0"), "")</f>
        <v/>
      </c>
      <c r="Y1484" s="112">
        <f t="shared" si="140"/>
        <v>0</v>
      </c>
      <c r="Z1484" s="113" t="str" cm="1">
        <f t="array" ref="Z1484">_xlfn.IFS(S1484="","未応札",S1484&gt;0,"応札")</f>
        <v>未応札</v>
      </c>
      <c r="AA1484" s="113" t="str" cm="1">
        <f t="array" ref="AA1484">_xlfn.IFS(T1484=0,"未約定",T1484=S1484,"約定",T1484&lt;S1484,"一部約定")</f>
        <v>未約定</v>
      </c>
      <c r="AB1484" s="117"/>
      <c r="AC1484" s="114" t="str">
        <f t="shared" si="141"/>
        <v/>
      </c>
      <c r="AD1484" s="115" t="str">
        <f t="shared" si="142"/>
        <v/>
      </c>
      <c r="AE1484" s="116" t="str">
        <f t="shared" si="143"/>
        <v/>
      </c>
    </row>
    <row r="1485" spans="2:31" ht="25.05" customHeight="1">
      <c r="B1485" s="117"/>
      <c r="C1485" s="117" t="s">
        <v>12</v>
      </c>
      <c r="D1485" s="117"/>
      <c r="E1485" s="117"/>
      <c r="F1485" s="117"/>
      <c r="G1485" s="117"/>
      <c r="H1485" s="117"/>
      <c r="I1485" s="117"/>
      <c r="J1485" s="117"/>
      <c r="K1485" s="117"/>
      <c r="L1485" s="117"/>
      <c r="M1485" s="118"/>
      <c r="N1485" s="118"/>
      <c r="O1485" s="118"/>
      <c r="P1485" s="118"/>
      <c r="Q1485" s="119"/>
      <c r="R1485" s="119"/>
      <c r="S1485" s="119"/>
      <c r="T1485" s="119"/>
      <c r="U1485" s="110">
        <f t="shared" si="139"/>
        <v>0</v>
      </c>
      <c r="V1485" s="110">
        <f t="shared" si="138"/>
        <v>0</v>
      </c>
      <c r="W1485" s="88"/>
      <c r="X1485" s="111" t="str">
        <f>IF(ISNUMBER(B1485), IF(COUNTIF($B$10:$B1485, B1485)=COUNTIF($B:$B, B1485), "1", "0"), "")</f>
        <v/>
      </c>
      <c r="Y1485" s="112">
        <f t="shared" si="140"/>
        <v>0</v>
      </c>
      <c r="Z1485" s="113" t="str" cm="1">
        <f t="array" ref="Z1485">_xlfn.IFS(S1485="","未応札",S1485&gt;0,"応札")</f>
        <v>未応札</v>
      </c>
      <c r="AA1485" s="113" t="str" cm="1">
        <f t="array" ref="AA1485">_xlfn.IFS(T1485=0,"未約定",T1485=S1485,"約定",T1485&lt;S1485,"一部約定")</f>
        <v>未約定</v>
      </c>
      <c r="AB1485" s="117"/>
      <c r="AC1485" s="114" t="str">
        <f t="shared" si="141"/>
        <v/>
      </c>
      <c r="AD1485" s="115" t="str">
        <f t="shared" si="142"/>
        <v/>
      </c>
      <c r="AE1485" s="116" t="str">
        <f t="shared" si="143"/>
        <v/>
      </c>
    </row>
    <row r="1486" spans="2:31" ht="25.05" customHeight="1">
      <c r="B1486" s="117"/>
      <c r="C1486" s="117" t="s">
        <v>12</v>
      </c>
      <c r="D1486" s="117"/>
      <c r="E1486" s="117"/>
      <c r="F1486" s="117"/>
      <c r="G1486" s="117"/>
      <c r="H1486" s="117"/>
      <c r="I1486" s="117"/>
      <c r="J1486" s="117"/>
      <c r="K1486" s="117"/>
      <c r="L1486" s="117"/>
      <c r="M1486" s="118"/>
      <c r="N1486" s="118"/>
      <c r="O1486" s="118"/>
      <c r="P1486" s="118"/>
      <c r="Q1486" s="119"/>
      <c r="R1486" s="119"/>
      <c r="S1486" s="119"/>
      <c r="T1486" s="119"/>
      <c r="U1486" s="110">
        <f t="shared" si="139"/>
        <v>0</v>
      </c>
      <c r="V1486" s="110">
        <f t="shared" si="138"/>
        <v>0</v>
      </c>
      <c r="W1486" s="88"/>
      <c r="X1486" s="111" t="str">
        <f>IF(ISNUMBER(B1486), IF(COUNTIF($B$10:$B1486, B1486)=COUNTIF($B:$B, B1486), "1", "0"), "")</f>
        <v/>
      </c>
      <c r="Y1486" s="112">
        <f t="shared" si="140"/>
        <v>0</v>
      </c>
      <c r="Z1486" s="113" t="str" cm="1">
        <f t="array" ref="Z1486">_xlfn.IFS(S1486="","未応札",S1486&gt;0,"応札")</f>
        <v>未応札</v>
      </c>
      <c r="AA1486" s="113" t="str" cm="1">
        <f t="array" ref="AA1486">_xlfn.IFS(T1486=0,"未約定",T1486=S1486,"約定",T1486&lt;S1486,"一部約定")</f>
        <v>未約定</v>
      </c>
      <c r="AB1486" s="117"/>
      <c r="AC1486" s="114" t="str">
        <f t="shared" si="141"/>
        <v/>
      </c>
      <c r="AD1486" s="115" t="str">
        <f t="shared" si="142"/>
        <v/>
      </c>
      <c r="AE1486" s="116" t="str">
        <f t="shared" si="143"/>
        <v/>
      </c>
    </row>
    <row r="1487" spans="2:31" ht="25.05" customHeight="1">
      <c r="B1487" s="117"/>
      <c r="C1487" s="117" t="s">
        <v>12</v>
      </c>
      <c r="D1487" s="117"/>
      <c r="E1487" s="117"/>
      <c r="F1487" s="117"/>
      <c r="G1487" s="117"/>
      <c r="H1487" s="117"/>
      <c r="I1487" s="117"/>
      <c r="J1487" s="117"/>
      <c r="K1487" s="117"/>
      <c r="L1487" s="117"/>
      <c r="M1487" s="118"/>
      <c r="N1487" s="118"/>
      <c r="O1487" s="118"/>
      <c r="P1487" s="118"/>
      <c r="Q1487" s="119"/>
      <c r="R1487" s="119"/>
      <c r="S1487" s="119"/>
      <c r="T1487" s="119"/>
      <c r="U1487" s="110">
        <f t="shared" si="139"/>
        <v>0</v>
      </c>
      <c r="V1487" s="110">
        <f t="shared" si="138"/>
        <v>0</v>
      </c>
      <c r="W1487" s="88"/>
      <c r="X1487" s="111" t="str">
        <f>IF(ISNUMBER(B1487), IF(COUNTIF($B$10:$B1487, B1487)=COUNTIF($B:$B, B1487), "1", "0"), "")</f>
        <v/>
      </c>
      <c r="Y1487" s="112">
        <f t="shared" si="140"/>
        <v>0</v>
      </c>
      <c r="Z1487" s="113" t="str" cm="1">
        <f t="array" ref="Z1487">_xlfn.IFS(S1487="","未応札",S1487&gt;0,"応札")</f>
        <v>未応札</v>
      </c>
      <c r="AA1487" s="113" t="str" cm="1">
        <f t="array" ref="AA1487">_xlfn.IFS(T1487=0,"未約定",T1487=S1487,"約定",T1487&lt;S1487,"一部約定")</f>
        <v>未約定</v>
      </c>
      <c r="AB1487" s="117"/>
      <c r="AC1487" s="114" t="str">
        <f t="shared" si="141"/>
        <v/>
      </c>
      <c r="AD1487" s="115" t="str">
        <f t="shared" si="142"/>
        <v/>
      </c>
      <c r="AE1487" s="116" t="str">
        <f t="shared" si="143"/>
        <v/>
      </c>
    </row>
    <row r="1488" spans="2:31" ht="25.05" customHeight="1">
      <c r="B1488" s="117"/>
      <c r="C1488" s="117" t="s">
        <v>12</v>
      </c>
      <c r="D1488" s="117"/>
      <c r="E1488" s="117"/>
      <c r="F1488" s="117"/>
      <c r="G1488" s="117"/>
      <c r="H1488" s="117"/>
      <c r="I1488" s="117"/>
      <c r="J1488" s="117"/>
      <c r="K1488" s="117"/>
      <c r="L1488" s="117"/>
      <c r="M1488" s="118"/>
      <c r="N1488" s="118"/>
      <c r="O1488" s="118"/>
      <c r="P1488" s="118"/>
      <c r="Q1488" s="119"/>
      <c r="R1488" s="119"/>
      <c r="S1488" s="119"/>
      <c r="T1488" s="119"/>
      <c r="U1488" s="110">
        <f t="shared" si="139"/>
        <v>0</v>
      </c>
      <c r="V1488" s="110">
        <f t="shared" si="138"/>
        <v>0</v>
      </c>
      <c r="W1488" s="88"/>
      <c r="X1488" s="111" t="str">
        <f>IF(ISNUMBER(B1488), IF(COUNTIF($B$10:$B1488, B1488)=COUNTIF($B:$B, B1488), "1", "0"), "")</f>
        <v/>
      </c>
      <c r="Y1488" s="112">
        <f t="shared" si="140"/>
        <v>0</v>
      </c>
      <c r="Z1488" s="113" t="str" cm="1">
        <f t="array" ref="Z1488">_xlfn.IFS(S1488="","未応札",S1488&gt;0,"応札")</f>
        <v>未応札</v>
      </c>
      <c r="AA1488" s="113" t="str" cm="1">
        <f t="array" ref="AA1488">_xlfn.IFS(T1488=0,"未約定",T1488=S1488,"約定",T1488&lt;S1488,"一部約定")</f>
        <v>未約定</v>
      </c>
      <c r="AB1488" s="117"/>
      <c r="AC1488" s="114" t="str">
        <f t="shared" si="141"/>
        <v/>
      </c>
      <c r="AD1488" s="115" t="str">
        <f t="shared" si="142"/>
        <v/>
      </c>
      <c r="AE1488" s="116" t="str">
        <f t="shared" si="143"/>
        <v/>
      </c>
    </row>
    <row r="1489" spans="2:31" ht="25.05" customHeight="1">
      <c r="B1489" s="117"/>
      <c r="C1489" s="117" t="s">
        <v>12</v>
      </c>
      <c r="D1489" s="117"/>
      <c r="E1489" s="117"/>
      <c r="F1489" s="117"/>
      <c r="G1489" s="117"/>
      <c r="H1489" s="117"/>
      <c r="I1489" s="117"/>
      <c r="J1489" s="117"/>
      <c r="K1489" s="117"/>
      <c r="L1489" s="117"/>
      <c r="M1489" s="118"/>
      <c r="N1489" s="118"/>
      <c r="O1489" s="118"/>
      <c r="P1489" s="118"/>
      <c r="Q1489" s="119"/>
      <c r="R1489" s="119"/>
      <c r="S1489" s="119"/>
      <c r="T1489" s="119"/>
      <c r="U1489" s="110">
        <f t="shared" si="139"/>
        <v>0</v>
      </c>
      <c r="V1489" s="110">
        <f t="shared" si="138"/>
        <v>0</v>
      </c>
      <c r="W1489" s="88"/>
      <c r="X1489" s="111" t="str">
        <f>IF(ISNUMBER(B1489), IF(COUNTIF($B$10:$B1489, B1489)=COUNTIF($B:$B, B1489), "1", "0"), "")</f>
        <v/>
      </c>
      <c r="Y1489" s="112">
        <f t="shared" si="140"/>
        <v>0</v>
      </c>
      <c r="Z1489" s="113" t="str" cm="1">
        <f t="array" ref="Z1489">_xlfn.IFS(S1489="","未応札",S1489&gt;0,"応札")</f>
        <v>未応札</v>
      </c>
      <c r="AA1489" s="113" t="str" cm="1">
        <f t="array" ref="AA1489">_xlfn.IFS(T1489=0,"未約定",T1489=S1489,"約定",T1489&lt;S1489,"一部約定")</f>
        <v>未約定</v>
      </c>
      <c r="AB1489" s="117"/>
      <c r="AC1489" s="114" t="str">
        <f t="shared" si="141"/>
        <v/>
      </c>
      <c r="AD1489" s="115" t="str">
        <f t="shared" si="142"/>
        <v/>
      </c>
      <c r="AE1489" s="116" t="str">
        <f t="shared" si="143"/>
        <v/>
      </c>
    </row>
    <row r="1490" spans="2:31" ht="25.05" customHeight="1">
      <c r="B1490" s="117"/>
      <c r="C1490" s="117" t="s">
        <v>12</v>
      </c>
      <c r="D1490" s="117"/>
      <c r="E1490" s="117"/>
      <c r="F1490" s="117"/>
      <c r="G1490" s="117"/>
      <c r="H1490" s="117"/>
      <c r="I1490" s="117"/>
      <c r="J1490" s="117"/>
      <c r="K1490" s="117"/>
      <c r="L1490" s="117"/>
      <c r="M1490" s="118"/>
      <c r="N1490" s="118"/>
      <c r="O1490" s="118"/>
      <c r="P1490" s="118"/>
      <c r="Q1490" s="119"/>
      <c r="R1490" s="119"/>
      <c r="S1490" s="119"/>
      <c r="T1490" s="119"/>
      <c r="U1490" s="110">
        <f t="shared" si="139"/>
        <v>0</v>
      </c>
      <c r="V1490" s="110">
        <f t="shared" si="138"/>
        <v>0</v>
      </c>
      <c r="W1490" s="88"/>
      <c r="X1490" s="111" t="str">
        <f>IF(ISNUMBER(B1490), IF(COUNTIF($B$10:$B1490, B1490)=COUNTIF($B:$B, B1490), "1", "0"), "")</f>
        <v/>
      </c>
      <c r="Y1490" s="112">
        <f t="shared" si="140"/>
        <v>0</v>
      </c>
      <c r="Z1490" s="113" t="str" cm="1">
        <f t="array" ref="Z1490">_xlfn.IFS(S1490="","未応札",S1490&gt;0,"応札")</f>
        <v>未応札</v>
      </c>
      <c r="AA1490" s="113" t="str" cm="1">
        <f t="array" ref="AA1490">_xlfn.IFS(T1490=0,"未約定",T1490=S1490,"約定",T1490&lt;S1490,"一部約定")</f>
        <v>未約定</v>
      </c>
      <c r="AB1490" s="117"/>
      <c r="AC1490" s="114" t="str">
        <f t="shared" si="141"/>
        <v/>
      </c>
      <c r="AD1490" s="115" t="str">
        <f t="shared" si="142"/>
        <v/>
      </c>
      <c r="AE1490" s="116" t="str">
        <f t="shared" si="143"/>
        <v/>
      </c>
    </row>
    <row r="1491" spans="2:31" ht="25.05" customHeight="1">
      <c r="B1491" s="117"/>
      <c r="C1491" s="117" t="s">
        <v>12</v>
      </c>
      <c r="D1491" s="117"/>
      <c r="E1491" s="117"/>
      <c r="F1491" s="117"/>
      <c r="G1491" s="117"/>
      <c r="H1491" s="117"/>
      <c r="I1491" s="117"/>
      <c r="J1491" s="117"/>
      <c r="K1491" s="117"/>
      <c r="L1491" s="117"/>
      <c r="M1491" s="118"/>
      <c r="N1491" s="118"/>
      <c r="O1491" s="118"/>
      <c r="P1491" s="118"/>
      <c r="Q1491" s="119"/>
      <c r="R1491" s="119"/>
      <c r="S1491" s="119"/>
      <c r="T1491" s="119"/>
      <c r="U1491" s="110">
        <f t="shared" si="139"/>
        <v>0</v>
      </c>
      <c r="V1491" s="110">
        <f t="shared" si="138"/>
        <v>0</v>
      </c>
      <c r="W1491" s="88"/>
      <c r="X1491" s="111" t="str">
        <f>IF(ISNUMBER(B1491), IF(COUNTIF($B$10:$B1491, B1491)=COUNTIF($B:$B, B1491), "1", "0"), "")</f>
        <v/>
      </c>
      <c r="Y1491" s="112">
        <f t="shared" si="140"/>
        <v>0</v>
      </c>
      <c r="Z1491" s="113" t="str" cm="1">
        <f t="array" ref="Z1491">_xlfn.IFS(S1491="","未応札",S1491&gt;0,"応札")</f>
        <v>未応札</v>
      </c>
      <c r="AA1491" s="113" t="str" cm="1">
        <f t="array" ref="AA1491">_xlfn.IFS(T1491=0,"未約定",T1491=S1491,"約定",T1491&lt;S1491,"一部約定")</f>
        <v>未約定</v>
      </c>
      <c r="AB1491" s="117"/>
      <c r="AC1491" s="114" t="str">
        <f t="shared" si="141"/>
        <v/>
      </c>
      <c r="AD1491" s="115" t="str">
        <f t="shared" si="142"/>
        <v/>
      </c>
      <c r="AE1491" s="116" t="str">
        <f t="shared" si="143"/>
        <v/>
      </c>
    </row>
    <row r="1492" spans="2:31" ht="25.05" customHeight="1">
      <c r="B1492" s="117"/>
      <c r="C1492" s="117" t="s">
        <v>12</v>
      </c>
      <c r="D1492" s="117"/>
      <c r="E1492" s="117"/>
      <c r="F1492" s="117"/>
      <c r="G1492" s="117"/>
      <c r="H1492" s="117"/>
      <c r="I1492" s="117"/>
      <c r="J1492" s="117"/>
      <c r="K1492" s="117"/>
      <c r="L1492" s="117"/>
      <c r="M1492" s="118"/>
      <c r="N1492" s="118"/>
      <c r="O1492" s="118"/>
      <c r="P1492" s="118"/>
      <c r="Q1492" s="119"/>
      <c r="R1492" s="119"/>
      <c r="S1492" s="119"/>
      <c r="T1492" s="119"/>
      <c r="U1492" s="110">
        <f t="shared" si="139"/>
        <v>0</v>
      </c>
      <c r="V1492" s="110">
        <f t="shared" si="138"/>
        <v>0</v>
      </c>
      <c r="W1492" s="88"/>
      <c r="X1492" s="111" t="str">
        <f>IF(ISNUMBER(B1492), IF(COUNTIF($B$10:$B1492, B1492)=COUNTIF($B:$B, B1492), "1", "0"), "")</f>
        <v/>
      </c>
      <c r="Y1492" s="112">
        <f t="shared" si="140"/>
        <v>0</v>
      </c>
      <c r="Z1492" s="113" t="str" cm="1">
        <f t="array" ref="Z1492">_xlfn.IFS(S1492="","未応札",S1492&gt;0,"応札")</f>
        <v>未応札</v>
      </c>
      <c r="AA1492" s="113" t="str" cm="1">
        <f t="array" ref="AA1492">_xlfn.IFS(T1492=0,"未約定",T1492=S1492,"約定",T1492&lt;S1492,"一部約定")</f>
        <v>未約定</v>
      </c>
      <c r="AB1492" s="117"/>
      <c r="AC1492" s="114" t="str">
        <f t="shared" si="141"/>
        <v/>
      </c>
      <c r="AD1492" s="115" t="str">
        <f t="shared" si="142"/>
        <v/>
      </c>
      <c r="AE1492" s="116" t="str">
        <f t="shared" si="143"/>
        <v/>
      </c>
    </row>
    <row r="1493" spans="2:31" ht="25.05" customHeight="1">
      <c r="B1493" s="117"/>
      <c r="C1493" s="117" t="s">
        <v>12</v>
      </c>
      <c r="D1493" s="117"/>
      <c r="E1493" s="117"/>
      <c r="F1493" s="117"/>
      <c r="G1493" s="117"/>
      <c r="H1493" s="117"/>
      <c r="I1493" s="117"/>
      <c r="J1493" s="117"/>
      <c r="K1493" s="117"/>
      <c r="L1493" s="117"/>
      <c r="M1493" s="118"/>
      <c r="N1493" s="118"/>
      <c r="O1493" s="118"/>
      <c r="P1493" s="118"/>
      <c r="Q1493" s="119"/>
      <c r="R1493" s="119"/>
      <c r="S1493" s="119"/>
      <c r="T1493" s="119"/>
      <c r="U1493" s="110">
        <f t="shared" si="139"/>
        <v>0</v>
      </c>
      <c r="V1493" s="110">
        <f t="shared" si="138"/>
        <v>0</v>
      </c>
      <c r="W1493" s="88"/>
      <c r="X1493" s="111" t="str">
        <f>IF(ISNUMBER(B1493), IF(COUNTIF($B$10:$B1493, B1493)=COUNTIF($B:$B, B1493), "1", "0"), "")</f>
        <v/>
      </c>
      <c r="Y1493" s="112">
        <f t="shared" si="140"/>
        <v>0</v>
      </c>
      <c r="Z1493" s="113" t="str" cm="1">
        <f t="array" ref="Z1493">_xlfn.IFS(S1493="","未応札",S1493&gt;0,"応札")</f>
        <v>未応札</v>
      </c>
      <c r="AA1493" s="113" t="str" cm="1">
        <f t="array" ref="AA1493">_xlfn.IFS(T1493=0,"未約定",T1493=S1493,"約定",T1493&lt;S1493,"一部約定")</f>
        <v>未約定</v>
      </c>
      <c r="AB1493" s="117"/>
      <c r="AC1493" s="114" t="str">
        <f t="shared" si="141"/>
        <v/>
      </c>
      <c r="AD1493" s="115" t="str">
        <f t="shared" si="142"/>
        <v/>
      </c>
      <c r="AE1493" s="116" t="str">
        <f t="shared" si="143"/>
        <v/>
      </c>
    </row>
    <row r="1494" spans="2:31" ht="25.05" customHeight="1">
      <c r="B1494" s="117"/>
      <c r="C1494" s="117" t="s">
        <v>12</v>
      </c>
      <c r="D1494" s="117"/>
      <c r="E1494" s="117"/>
      <c r="F1494" s="117"/>
      <c r="G1494" s="117"/>
      <c r="H1494" s="117"/>
      <c r="I1494" s="117"/>
      <c r="J1494" s="117"/>
      <c r="K1494" s="117"/>
      <c r="L1494" s="117"/>
      <c r="M1494" s="118"/>
      <c r="N1494" s="118"/>
      <c r="O1494" s="118"/>
      <c r="P1494" s="118"/>
      <c r="Q1494" s="119"/>
      <c r="R1494" s="119"/>
      <c r="S1494" s="119"/>
      <c r="T1494" s="119"/>
      <c r="U1494" s="110">
        <f t="shared" si="139"/>
        <v>0</v>
      </c>
      <c r="V1494" s="110">
        <f t="shared" si="138"/>
        <v>0</v>
      </c>
      <c r="W1494" s="88"/>
      <c r="X1494" s="111" t="str">
        <f>IF(ISNUMBER(B1494), IF(COUNTIF($B$10:$B1494, B1494)=COUNTIF($B:$B, B1494), "1", "0"), "")</f>
        <v/>
      </c>
      <c r="Y1494" s="112">
        <f t="shared" si="140"/>
        <v>0</v>
      </c>
      <c r="Z1494" s="113" t="str" cm="1">
        <f t="array" ref="Z1494">_xlfn.IFS(S1494="","未応札",S1494&gt;0,"応札")</f>
        <v>未応札</v>
      </c>
      <c r="AA1494" s="113" t="str" cm="1">
        <f t="array" ref="AA1494">_xlfn.IFS(T1494=0,"未約定",T1494=S1494,"約定",T1494&lt;S1494,"一部約定")</f>
        <v>未約定</v>
      </c>
      <c r="AB1494" s="117"/>
      <c r="AC1494" s="114" t="str">
        <f t="shared" si="141"/>
        <v/>
      </c>
      <c r="AD1494" s="115" t="str">
        <f t="shared" si="142"/>
        <v/>
      </c>
      <c r="AE1494" s="116" t="str">
        <f t="shared" si="143"/>
        <v/>
      </c>
    </row>
    <row r="1495" spans="2:31" ht="25.05" customHeight="1">
      <c r="B1495" s="117"/>
      <c r="C1495" s="117" t="s">
        <v>12</v>
      </c>
      <c r="D1495" s="117"/>
      <c r="E1495" s="117"/>
      <c r="F1495" s="117"/>
      <c r="G1495" s="117"/>
      <c r="H1495" s="117"/>
      <c r="I1495" s="117"/>
      <c r="J1495" s="117"/>
      <c r="K1495" s="117"/>
      <c r="L1495" s="117"/>
      <c r="M1495" s="118"/>
      <c r="N1495" s="118"/>
      <c r="O1495" s="118"/>
      <c r="P1495" s="118"/>
      <c r="Q1495" s="119"/>
      <c r="R1495" s="119"/>
      <c r="S1495" s="119"/>
      <c r="T1495" s="119"/>
      <c r="U1495" s="110">
        <f t="shared" si="139"/>
        <v>0</v>
      </c>
      <c r="V1495" s="110">
        <f t="shared" si="138"/>
        <v>0</v>
      </c>
      <c r="W1495" s="88"/>
      <c r="X1495" s="111" t="str">
        <f>IF(ISNUMBER(B1495), IF(COUNTIF($B$10:$B1495, B1495)=COUNTIF($B:$B, B1495), "1", "0"), "")</f>
        <v/>
      </c>
      <c r="Y1495" s="112">
        <f t="shared" si="140"/>
        <v>0</v>
      </c>
      <c r="Z1495" s="113" t="str" cm="1">
        <f t="array" ref="Z1495">_xlfn.IFS(S1495="","未応札",S1495&gt;0,"応札")</f>
        <v>未応札</v>
      </c>
      <c r="AA1495" s="113" t="str" cm="1">
        <f t="array" ref="AA1495">_xlfn.IFS(T1495=0,"未約定",T1495=S1495,"約定",T1495&lt;S1495,"一部約定")</f>
        <v>未約定</v>
      </c>
      <c r="AB1495" s="117"/>
      <c r="AC1495" s="114" t="str">
        <f t="shared" si="141"/>
        <v/>
      </c>
      <c r="AD1495" s="115" t="str">
        <f t="shared" si="142"/>
        <v/>
      </c>
      <c r="AE1495" s="116" t="str">
        <f t="shared" si="143"/>
        <v/>
      </c>
    </row>
    <row r="1496" spans="2:31" ht="25.05" customHeight="1">
      <c r="B1496" s="117"/>
      <c r="C1496" s="117" t="s">
        <v>12</v>
      </c>
      <c r="D1496" s="117"/>
      <c r="E1496" s="117"/>
      <c r="F1496" s="117"/>
      <c r="G1496" s="117"/>
      <c r="H1496" s="117"/>
      <c r="I1496" s="117"/>
      <c r="J1496" s="117"/>
      <c r="K1496" s="117"/>
      <c r="L1496" s="117"/>
      <c r="M1496" s="118"/>
      <c r="N1496" s="118"/>
      <c r="O1496" s="118"/>
      <c r="P1496" s="118"/>
      <c r="Q1496" s="119"/>
      <c r="R1496" s="119"/>
      <c r="S1496" s="119"/>
      <c r="T1496" s="119"/>
      <c r="U1496" s="110">
        <f t="shared" si="139"/>
        <v>0</v>
      </c>
      <c r="V1496" s="110">
        <f t="shared" si="138"/>
        <v>0</v>
      </c>
      <c r="W1496" s="88"/>
      <c r="X1496" s="111" t="str">
        <f>IF(ISNUMBER(B1496), IF(COUNTIF($B$10:$B1496, B1496)=COUNTIF($B:$B, B1496), "1", "0"), "")</f>
        <v/>
      </c>
      <c r="Y1496" s="112">
        <f t="shared" si="140"/>
        <v>0</v>
      </c>
      <c r="Z1496" s="113" t="str" cm="1">
        <f t="array" ref="Z1496">_xlfn.IFS(S1496="","未応札",S1496&gt;0,"応札")</f>
        <v>未応札</v>
      </c>
      <c r="AA1496" s="113" t="str" cm="1">
        <f t="array" ref="AA1496">_xlfn.IFS(T1496=0,"未約定",T1496=S1496,"約定",T1496&lt;S1496,"一部約定")</f>
        <v>未約定</v>
      </c>
      <c r="AB1496" s="117"/>
      <c r="AC1496" s="114" t="str">
        <f t="shared" si="141"/>
        <v/>
      </c>
      <c r="AD1496" s="115" t="str">
        <f t="shared" si="142"/>
        <v/>
      </c>
      <c r="AE1496" s="116" t="str">
        <f t="shared" si="143"/>
        <v/>
      </c>
    </row>
    <row r="1497" spans="2:31" ht="25.05" customHeight="1">
      <c r="B1497" s="117"/>
      <c r="C1497" s="117" t="s">
        <v>12</v>
      </c>
      <c r="D1497" s="117"/>
      <c r="E1497" s="117"/>
      <c r="F1497" s="117"/>
      <c r="G1497" s="117"/>
      <c r="H1497" s="117"/>
      <c r="I1497" s="117"/>
      <c r="J1497" s="117"/>
      <c r="K1497" s="117"/>
      <c r="L1497" s="117"/>
      <c r="M1497" s="118"/>
      <c r="N1497" s="118"/>
      <c r="O1497" s="118"/>
      <c r="P1497" s="118"/>
      <c r="Q1497" s="119"/>
      <c r="R1497" s="119"/>
      <c r="S1497" s="119"/>
      <c r="T1497" s="119"/>
      <c r="U1497" s="110">
        <f t="shared" si="139"/>
        <v>0</v>
      </c>
      <c r="V1497" s="110">
        <f t="shared" si="138"/>
        <v>0</v>
      </c>
      <c r="W1497" s="88"/>
      <c r="X1497" s="111" t="str">
        <f>IF(ISNUMBER(B1497), IF(COUNTIF($B$10:$B1497, B1497)=COUNTIF($B:$B, B1497), "1", "0"), "")</f>
        <v/>
      </c>
      <c r="Y1497" s="112">
        <f t="shared" si="140"/>
        <v>0</v>
      </c>
      <c r="Z1497" s="113" t="str" cm="1">
        <f t="array" ref="Z1497">_xlfn.IFS(S1497="","未応札",S1497&gt;0,"応札")</f>
        <v>未応札</v>
      </c>
      <c r="AA1497" s="113" t="str" cm="1">
        <f t="array" ref="AA1497">_xlfn.IFS(T1497=0,"未約定",T1497=S1497,"約定",T1497&lt;S1497,"一部約定")</f>
        <v>未約定</v>
      </c>
      <c r="AB1497" s="117"/>
      <c r="AC1497" s="114" t="str">
        <f t="shared" si="141"/>
        <v/>
      </c>
      <c r="AD1497" s="115" t="str">
        <f t="shared" si="142"/>
        <v/>
      </c>
      <c r="AE1497" s="116" t="str">
        <f t="shared" si="143"/>
        <v/>
      </c>
    </row>
    <row r="1498" spans="2:31" ht="25.05" customHeight="1">
      <c r="B1498" s="117"/>
      <c r="C1498" s="117" t="s">
        <v>12</v>
      </c>
      <c r="D1498" s="117"/>
      <c r="E1498" s="117"/>
      <c r="F1498" s="117"/>
      <c r="G1498" s="117"/>
      <c r="H1498" s="117"/>
      <c r="I1498" s="117"/>
      <c r="J1498" s="117"/>
      <c r="K1498" s="117"/>
      <c r="L1498" s="117"/>
      <c r="M1498" s="118"/>
      <c r="N1498" s="118"/>
      <c r="O1498" s="118"/>
      <c r="P1498" s="118"/>
      <c r="Q1498" s="119"/>
      <c r="R1498" s="119"/>
      <c r="S1498" s="119"/>
      <c r="T1498" s="119"/>
      <c r="U1498" s="110">
        <f t="shared" si="139"/>
        <v>0</v>
      </c>
      <c r="V1498" s="110">
        <f t="shared" si="138"/>
        <v>0</v>
      </c>
      <c r="W1498" s="88"/>
      <c r="X1498" s="111" t="str">
        <f>IF(ISNUMBER(B1498), IF(COUNTIF($B$10:$B1498, B1498)=COUNTIF($B:$B, B1498), "1", "0"), "")</f>
        <v/>
      </c>
      <c r="Y1498" s="112">
        <f t="shared" si="140"/>
        <v>0</v>
      </c>
      <c r="Z1498" s="113" t="str" cm="1">
        <f t="array" ref="Z1498">_xlfn.IFS(S1498="","未応札",S1498&gt;0,"応札")</f>
        <v>未応札</v>
      </c>
      <c r="AA1498" s="113" t="str" cm="1">
        <f t="array" ref="AA1498">_xlfn.IFS(T1498=0,"未約定",T1498=S1498,"約定",T1498&lt;S1498,"一部約定")</f>
        <v>未約定</v>
      </c>
      <c r="AB1498" s="117"/>
      <c r="AC1498" s="114" t="str">
        <f t="shared" si="141"/>
        <v/>
      </c>
      <c r="AD1498" s="115" t="str">
        <f t="shared" si="142"/>
        <v/>
      </c>
      <c r="AE1498" s="116" t="str">
        <f t="shared" si="143"/>
        <v/>
      </c>
    </row>
    <row r="1499" spans="2:31" ht="25.05" customHeight="1">
      <c r="B1499" s="117"/>
      <c r="C1499" s="117" t="s">
        <v>12</v>
      </c>
      <c r="D1499" s="117"/>
      <c r="E1499" s="117"/>
      <c r="F1499" s="117"/>
      <c r="G1499" s="117"/>
      <c r="H1499" s="117"/>
      <c r="I1499" s="117"/>
      <c r="J1499" s="117"/>
      <c r="K1499" s="117"/>
      <c r="L1499" s="117"/>
      <c r="M1499" s="118"/>
      <c r="N1499" s="118"/>
      <c r="O1499" s="118"/>
      <c r="P1499" s="118"/>
      <c r="Q1499" s="119"/>
      <c r="R1499" s="119"/>
      <c r="S1499" s="119"/>
      <c r="T1499" s="119"/>
      <c r="U1499" s="110">
        <f t="shared" si="139"/>
        <v>0</v>
      </c>
      <c r="V1499" s="110">
        <f t="shared" si="138"/>
        <v>0</v>
      </c>
      <c r="W1499" s="88"/>
      <c r="X1499" s="111" t="str">
        <f>IF(ISNUMBER(B1499), IF(COUNTIF($B$10:$B1499, B1499)=COUNTIF($B:$B, B1499), "1", "0"), "")</f>
        <v/>
      </c>
      <c r="Y1499" s="112">
        <f t="shared" si="140"/>
        <v>0</v>
      </c>
      <c r="Z1499" s="113" t="str" cm="1">
        <f t="array" ref="Z1499">_xlfn.IFS(S1499="","未応札",S1499&gt;0,"応札")</f>
        <v>未応札</v>
      </c>
      <c r="AA1499" s="113" t="str" cm="1">
        <f t="array" ref="AA1499">_xlfn.IFS(T1499=0,"未約定",T1499=S1499,"約定",T1499&lt;S1499,"一部約定")</f>
        <v>未約定</v>
      </c>
      <c r="AB1499" s="117"/>
      <c r="AC1499" s="114" t="str">
        <f t="shared" si="141"/>
        <v/>
      </c>
      <c r="AD1499" s="115" t="str">
        <f t="shared" si="142"/>
        <v/>
      </c>
      <c r="AE1499" s="116" t="str">
        <f t="shared" si="143"/>
        <v/>
      </c>
    </row>
    <row r="1500" spans="2:31" ht="25.05" customHeight="1">
      <c r="B1500" s="117"/>
      <c r="C1500" s="117" t="s">
        <v>12</v>
      </c>
      <c r="D1500" s="117"/>
      <c r="E1500" s="117"/>
      <c r="F1500" s="117"/>
      <c r="G1500" s="117"/>
      <c r="H1500" s="117"/>
      <c r="I1500" s="117"/>
      <c r="J1500" s="117"/>
      <c r="K1500" s="117"/>
      <c r="L1500" s="117"/>
      <c r="M1500" s="118"/>
      <c r="N1500" s="118"/>
      <c r="O1500" s="118"/>
      <c r="P1500" s="118"/>
      <c r="Q1500" s="119"/>
      <c r="R1500" s="119"/>
      <c r="S1500" s="119"/>
      <c r="T1500" s="119"/>
      <c r="U1500" s="110">
        <f t="shared" si="139"/>
        <v>0</v>
      </c>
      <c r="V1500" s="110">
        <f t="shared" si="138"/>
        <v>0</v>
      </c>
      <c r="W1500" s="88"/>
      <c r="X1500" s="111" t="str">
        <f>IF(ISNUMBER(B1500), IF(COUNTIF($B$10:$B1500, B1500)=COUNTIF($B:$B, B1500), "1", "0"), "")</f>
        <v/>
      </c>
      <c r="Y1500" s="112">
        <f t="shared" si="140"/>
        <v>0</v>
      </c>
      <c r="Z1500" s="113" t="str" cm="1">
        <f t="array" ref="Z1500">_xlfn.IFS(S1500="","未応札",S1500&gt;0,"応札")</f>
        <v>未応札</v>
      </c>
      <c r="AA1500" s="113" t="str" cm="1">
        <f t="array" ref="AA1500">_xlfn.IFS(T1500=0,"未約定",T1500=S1500,"約定",T1500&lt;S1500,"一部約定")</f>
        <v>未約定</v>
      </c>
      <c r="AB1500" s="117"/>
      <c r="AC1500" s="114" t="str">
        <f t="shared" si="141"/>
        <v/>
      </c>
      <c r="AD1500" s="115" t="str">
        <f t="shared" si="142"/>
        <v/>
      </c>
      <c r="AE1500" s="116" t="str">
        <f t="shared" si="143"/>
        <v/>
      </c>
    </row>
    <row r="1501" spans="2:31" ht="25.05" customHeight="1">
      <c r="B1501" s="117"/>
      <c r="C1501" s="117" t="s">
        <v>12</v>
      </c>
      <c r="D1501" s="117"/>
      <c r="E1501" s="117"/>
      <c r="F1501" s="117"/>
      <c r="G1501" s="117"/>
      <c r="H1501" s="117"/>
      <c r="I1501" s="117"/>
      <c r="J1501" s="117"/>
      <c r="K1501" s="117"/>
      <c r="L1501" s="117"/>
      <c r="M1501" s="118"/>
      <c r="N1501" s="118"/>
      <c r="O1501" s="118"/>
      <c r="P1501" s="118"/>
      <c r="Q1501" s="119"/>
      <c r="R1501" s="119"/>
      <c r="S1501" s="119"/>
      <c r="T1501" s="119"/>
      <c r="U1501" s="110">
        <f t="shared" si="139"/>
        <v>0</v>
      </c>
      <c r="V1501" s="110">
        <f t="shared" si="138"/>
        <v>0</v>
      </c>
      <c r="W1501" s="88"/>
      <c r="X1501" s="111" t="str">
        <f>IF(ISNUMBER(B1501), IF(COUNTIF($B$10:$B1501, B1501)=COUNTIF($B:$B, B1501), "1", "0"), "")</f>
        <v/>
      </c>
      <c r="Y1501" s="112">
        <f t="shared" si="140"/>
        <v>0</v>
      </c>
      <c r="Z1501" s="113" t="str" cm="1">
        <f t="array" ref="Z1501">_xlfn.IFS(S1501="","未応札",S1501&gt;0,"応札")</f>
        <v>未応札</v>
      </c>
      <c r="AA1501" s="113" t="str" cm="1">
        <f t="array" ref="AA1501">_xlfn.IFS(T1501=0,"未約定",T1501=S1501,"約定",T1501&lt;S1501,"一部約定")</f>
        <v>未約定</v>
      </c>
      <c r="AB1501" s="117"/>
      <c r="AC1501" s="114" t="str">
        <f t="shared" si="141"/>
        <v/>
      </c>
      <c r="AD1501" s="115" t="str">
        <f t="shared" si="142"/>
        <v/>
      </c>
      <c r="AE1501" s="116" t="str">
        <f t="shared" si="143"/>
        <v/>
      </c>
    </row>
    <row r="1502" spans="2:31" ht="25.05" customHeight="1">
      <c r="B1502" s="117"/>
      <c r="C1502" s="117" t="s">
        <v>12</v>
      </c>
      <c r="D1502" s="117"/>
      <c r="E1502" s="117"/>
      <c r="F1502" s="117"/>
      <c r="G1502" s="117"/>
      <c r="H1502" s="117"/>
      <c r="I1502" s="117"/>
      <c r="J1502" s="117"/>
      <c r="K1502" s="117"/>
      <c r="L1502" s="117"/>
      <c r="M1502" s="118"/>
      <c r="N1502" s="118"/>
      <c r="O1502" s="118"/>
      <c r="P1502" s="118"/>
      <c r="Q1502" s="119"/>
      <c r="R1502" s="119"/>
      <c r="S1502" s="119"/>
      <c r="T1502" s="119"/>
      <c r="U1502" s="110">
        <f t="shared" si="139"/>
        <v>0</v>
      </c>
      <c r="V1502" s="110">
        <f t="shared" si="138"/>
        <v>0</v>
      </c>
      <c r="W1502" s="88"/>
      <c r="X1502" s="111" t="str">
        <f>IF(ISNUMBER(B1502), IF(COUNTIF($B$10:$B1502, B1502)=COUNTIF($B:$B, B1502), "1", "0"), "")</f>
        <v/>
      </c>
      <c r="Y1502" s="112">
        <f t="shared" si="140"/>
        <v>0</v>
      </c>
      <c r="Z1502" s="113" t="str" cm="1">
        <f t="array" ref="Z1502">_xlfn.IFS(S1502="","未応札",S1502&gt;0,"応札")</f>
        <v>未応札</v>
      </c>
      <c r="AA1502" s="113" t="str" cm="1">
        <f t="array" ref="AA1502">_xlfn.IFS(T1502=0,"未約定",T1502=S1502,"約定",T1502&lt;S1502,"一部約定")</f>
        <v>未約定</v>
      </c>
      <c r="AB1502" s="117"/>
      <c r="AC1502" s="114" t="str">
        <f t="shared" si="141"/>
        <v/>
      </c>
      <c r="AD1502" s="115" t="str">
        <f t="shared" si="142"/>
        <v/>
      </c>
      <c r="AE1502" s="116" t="str">
        <f t="shared" si="143"/>
        <v/>
      </c>
    </row>
    <row r="1503" spans="2:31" ht="25.05" customHeight="1">
      <c r="B1503" s="117"/>
      <c r="C1503" s="117" t="s">
        <v>12</v>
      </c>
      <c r="D1503" s="117"/>
      <c r="E1503" s="117"/>
      <c r="F1503" s="117"/>
      <c r="G1503" s="117"/>
      <c r="H1503" s="117"/>
      <c r="I1503" s="117"/>
      <c r="J1503" s="117"/>
      <c r="K1503" s="117"/>
      <c r="L1503" s="117"/>
      <c r="M1503" s="118"/>
      <c r="N1503" s="118"/>
      <c r="O1503" s="118"/>
      <c r="P1503" s="118"/>
      <c r="Q1503" s="119"/>
      <c r="R1503" s="119"/>
      <c r="S1503" s="119"/>
      <c r="T1503" s="119"/>
      <c r="U1503" s="110">
        <f t="shared" si="139"/>
        <v>0</v>
      </c>
      <c r="V1503" s="110">
        <f t="shared" si="138"/>
        <v>0</v>
      </c>
      <c r="W1503" s="88"/>
      <c r="X1503" s="111" t="str">
        <f>IF(ISNUMBER(B1503), IF(COUNTIF($B$10:$B1503, B1503)=COUNTIF($B:$B, B1503), "1", "0"), "")</f>
        <v/>
      </c>
      <c r="Y1503" s="112">
        <f t="shared" si="140"/>
        <v>0</v>
      </c>
      <c r="Z1503" s="113" t="str" cm="1">
        <f t="array" ref="Z1503">_xlfn.IFS(S1503="","未応札",S1503&gt;0,"応札")</f>
        <v>未応札</v>
      </c>
      <c r="AA1503" s="113" t="str" cm="1">
        <f t="array" ref="AA1503">_xlfn.IFS(T1503=0,"未約定",T1503=S1503,"約定",T1503&lt;S1503,"一部約定")</f>
        <v>未約定</v>
      </c>
      <c r="AB1503" s="117"/>
      <c r="AC1503" s="114" t="str">
        <f t="shared" si="141"/>
        <v/>
      </c>
      <c r="AD1503" s="115" t="str">
        <f t="shared" si="142"/>
        <v/>
      </c>
      <c r="AE1503" s="116" t="str">
        <f t="shared" si="143"/>
        <v/>
      </c>
    </row>
    <row r="1504" spans="2:31" ht="25.05" customHeight="1">
      <c r="B1504" s="117"/>
      <c r="C1504" s="117" t="s">
        <v>12</v>
      </c>
      <c r="D1504" s="117"/>
      <c r="E1504" s="117"/>
      <c r="F1504" s="117"/>
      <c r="G1504" s="117"/>
      <c r="H1504" s="117"/>
      <c r="I1504" s="117"/>
      <c r="J1504" s="117"/>
      <c r="K1504" s="117"/>
      <c r="L1504" s="117"/>
      <c r="M1504" s="118"/>
      <c r="N1504" s="118"/>
      <c r="O1504" s="118"/>
      <c r="P1504" s="118"/>
      <c r="Q1504" s="119"/>
      <c r="R1504" s="119"/>
      <c r="S1504" s="119"/>
      <c r="T1504" s="119"/>
      <c r="U1504" s="110">
        <f t="shared" si="139"/>
        <v>0</v>
      </c>
      <c r="V1504" s="110">
        <f t="shared" si="138"/>
        <v>0</v>
      </c>
      <c r="W1504" s="88"/>
      <c r="X1504" s="111" t="str">
        <f>IF(ISNUMBER(B1504), IF(COUNTIF($B$10:$B1504, B1504)=COUNTIF($B:$B, B1504), "1", "0"), "")</f>
        <v/>
      </c>
      <c r="Y1504" s="112">
        <f t="shared" si="140"/>
        <v>0</v>
      </c>
      <c r="Z1504" s="113" t="str" cm="1">
        <f t="array" ref="Z1504">_xlfn.IFS(S1504="","未応札",S1504&gt;0,"応札")</f>
        <v>未応札</v>
      </c>
      <c r="AA1504" s="113" t="str" cm="1">
        <f t="array" ref="AA1504">_xlfn.IFS(T1504=0,"未約定",T1504=S1504,"約定",T1504&lt;S1504,"一部約定")</f>
        <v>未約定</v>
      </c>
      <c r="AB1504" s="117"/>
      <c r="AC1504" s="114" t="str">
        <f t="shared" si="141"/>
        <v/>
      </c>
      <c r="AD1504" s="115" t="str">
        <f t="shared" si="142"/>
        <v/>
      </c>
      <c r="AE1504" s="116" t="str">
        <f t="shared" si="143"/>
        <v/>
      </c>
    </row>
    <row r="1505" spans="2:31" ht="25.05" customHeight="1">
      <c r="B1505" s="117"/>
      <c r="C1505" s="117" t="s">
        <v>12</v>
      </c>
      <c r="D1505" s="117"/>
      <c r="E1505" s="117"/>
      <c r="F1505" s="117"/>
      <c r="G1505" s="117"/>
      <c r="H1505" s="117"/>
      <c r="I1505" s="117"/>
      <c r="J1505" s="117"/>
      <c r="K1505" s="117"/>
      <c r="L1505" s="117"/>
      <c r="M1505" s="118"/>
      <c r="N1505" s="118"/>
      <c r="O1505" s="118"/>
      <c r="P1505" s="118"/>
      <c r="Q1505" s="119"/>
      <c r="R1505" s="119"/>
      <c r="S1505" s="119"/>
      <c r="T1505" s="119"/>
      <c r="U1505" s="110">
        <f t="shared" si="139"/>
        <v>0</v>
      </c>
      <c r="V1505" s="110">
        <f t="shared" si="138"/>
        <v>0</v>
      </c>
      <c r="W1505" s="88"/>
      <c r="X1505" s="111" t="str">
        <f>IF(ISNUMBER(B1505), IF(COUNTIF($B$10:$B1505, B1505)=COUNTIF($B:$B, B1505), "1", "0"), "")</f>
        <v/>
      </c>
      <c r="Y1505" s="112">
        <f t="shared" si="140"/>
        <v>0</v>
      </c>
      <c r="Z1505" s="113" t="str" cm="1">
        <f t="array" ref="Z1505">_xlfn.IFS(S1505="","未応札",S1505&gt;0,"応札")</f>
        <v>未応札</v>
      </c>
      <c r="AA1505" s="113" t="str" cm="1">
        <f t="array" ref="AA1505">_xlfn.IFS(T1505=0,"未約定",T1505=S1505,"約定",T1505&lt;S1505,"一部約定")</f>
        <v>未約定</v>
      </c>
      <c r="AB1505" s="117"/>
      <c r="AC1505" s="114" t="str">
        <f t="shared" si="141"/>
        <v/>
      </c>
      <c r="AD1505" s="115" t="str">
        <f t="shared" si="142"/>
        <v/>
      </c>
      <c r="AE1505" s="116" t="str">
        <f t="shared" si="143"/>
        <v/>
      </c>
    </row>
    <row r="1506" spans="2:31" ht="25.05" customHeight="1">
      <c r="B1506" s="117"/>
      <c r="C1506" s="117" t="s">
        <v>12</v>
      </c>
      <c r="D1506" s="117"/>
      <c r="E1506" s="117"/>
      <c r="F1506" s="117"/>
      <c r="G1506" s="117"/>
      <c r="H1506" s="117"/>
      <c r="I1506" s="117"/>
      <c r="J1506" s="117"/>
      <c r="K1506" s="117"/>
      <c r="L1506" s="117"/>
      <c r="M1506" s="118"/>
      <c r="N1506" s="118"/>
      <c r="O1506" s="118"/>
      <c r="P1506" s="118"/>
      <c r="Q1506" s="119"/>
      <c r="R1506" s="119"/>
      <c r="S1506" s="119"/>
      <c r="T1506" s="119"/>
      <c r="U1506" s="110">
        <f t="shared" si="139"/>
        <v>0</v>
      </c>
      <c r="V1506" s="110">
        <f t="shared" si="138"/>
        <v>0</v>
      </c>
      <c r="W1506" s="88"/>
      <c r="X1506" s="111" t="str">
        <f>IF(ISNUMBER(B1506), IF(COUNTIF($B$10:$B1506, B1506)=COUNTIF($B:$B, B1506), "1", "0"), "")</f>
        <v/>
      </c>
      <c r="Y1506" s="112">
        <f t="shared" si="140"/>
        <v>0</v>
      </c>
      <c r="Z1506" s="113" t="str" cm="1">
        <f t="array" ref="Z1506">_xlfn.IFS(S1506="","未応札",S1506&gt;0,"応札")</f>
        <v>未応札</v>
      </c>
      <c r="AA1506" s="113" t="str" cm="1">
        <f t="array" ref="AA1506">_xlfn.IFS(T1506=0,"未約定",T1506=S1506,"約定",T1506&lt;S1506,"一部約定")</f>
        <v>未約定</v>
      </c>
      <c r="AB1506" s="117"/>
      <c r="AC1506" s="114" t="str">
        <f t="shared" si="141"/>
        <v/>
      </c>
      <c r="AD1506" s="115" t="str">
        <f t="shared" si="142"/>
        <v/>
      </c>
      <c r="AE1506" s="116" t="str">
        <f t="shared" si="143"/>
        <v/>
      </c>
    </row>
    <row r="1507" spans="2:31" ht="25.05" customHeight="1">
      <c r="B1507" s="117"/>
      <c r="C1507" s="117" t="s">
        <v>12</v>
      </c>
      <c r="D1507" s="117"/>
      <c r="E1507" s="117"/>
      <c r="F1507" s="117"/>
      <c r="G1507" s="117"/>
      <c r="H1507" s="117"/>
      <c r="I1507" s="117"/>
      <c r="J1507" s="117"/>
      <c r="K1507" s="117"/>
      <c r="L1507" s="117"/>
      <c r="M1507" s="118"/>
      <c r="N1507" s="118"/>
      <c r="O1507" s="118"/>
      <c r="P1507" s="118"/>
      <c r="Q1507" s="119"/>
      <c r="R1507" s="119"/>
      <c r="S1507" s="119"/>
      <c r="T1507" s="119"/>
      <c r="U1507" s="110">
        <f t="shared" si="139"/>
        <v>0</v>
      </c>
      <c r="V1507" s="110">
        <f t="shared" si="138"/>
        <v>0</v>
      </c>
      <c r="W1507" s="88"/>
      <c r="X1507" s="111" t="str">
        <f>IF(ISNUMBER(B1507), IF(COUNTIF($B$10:$B1507, B1507)=COUNTIF($B:$B, B1507), "1", "0"), "")</f>
        <v/>
      </c>
      <c r="Y1507" s="112">
        <f t="shared" si="140"/>
        <v>0</v>
      </c>
      <c r="Z1507" s="113" t="str" cm="1">
        <f t="array" ref="Z1507">_xlfn.IFS(S1507="","未応札",S1507&gt;0,"応札")</f>
        <v>未応札</v>
      </c>
      <c r="AA1507" s="113" t="str" cm="1">
        <f t="array" ref="AA1507">_xlfn.IFS(T1507=0,"未約定",T1507=S1507,"約定",T1507&lt;S1507,"一部約定")</f>
        <v>未約定</v>
      </c>
      <c r="AB1507" s="117"/>
      <c r="AC1507" s="114" t="str">
        <f t="shared" si="141"/>
        <v/>
      </c>
      <c r="AD1507" s="115" t="str">
        <f t="shared" si="142"/>
        <v/>
      </c>
      <c r="AE1507" s="116" t="str">
        <f t="shared" si="143"/>
        <v/>
      </c>
    </row>
    <row r="1508" spans="2:31" ht="25.05" customHeight="1">
      <c r="B1508" s="117"/>
      <c r="C1508" s="117" t="s">
        <v>12</v>
      </c>
      <c r="D1508" s="117"/>
      <c r="E1508" s="117"/>
      <c r="F1508" s="117"/>
      <c r="G1508" s="117"/>
      <c r="H1508" s="117"/>
      <c r="I1508" s="117"/>
      <c r="J1508" s="117"/>
      <c r="K1508" s="117"/>
      <c r="L1508" s="117"/>
      <c r="M1508" s="118"/>
      <c r="N1508" s="118"/>
      <c r="O1508" s="118"/>
      <c r="P1508" s="118"/>
      <c r="Q1508" s="119"/>
      <c r="R1508" s="119"/>
      <c r="S1508" s="119"/>
      <c r="T1508" s="119"/>
      <c r="U1508" s="110">
        <f t="shared" si="139"/>
        <v>0</v>
      </c>
      <c r="V1508" s="110">
        <f t="shared" si="138"/>
        <v>0</v>
      </c>
      <c r="W1508" s="88"/>
      <c r="X1508" s="111" t="str">
        <f>IF(ISNUMBER(B1508), IF(COUNTIF($B$10:$B1508, B1508)=COUNTIF($B:$B, B1508), "1", "0"), "")</f>
        <v/>
      </c>
      <c r="Y1508" s="112">
        <f t="shared" si="140"/>
        <v>0</v>
      </c>
      <c r="Z1508" s="113" t="str" cm="1">
        <f t="array" ref="Z1508">_xlfn.IFS(S1508="","未応札",S1508&gt;0,"応札")</f>
        <v>未応札</v>
      </c>
      <c r="AA1508" s="113" t="str" cm="1">
        <f t="array" ref="AA1508">_xlfn.IFS(T1508=0,"未約定",T1508=S1508,"約定",T1508&lt;S1508,"一部約定")</f>
        <v>未約定</v>
      </c>
      <c r="AB1508" s="117"/>
      <c r="AC1508" s="114" t="str">
        <f t="shared" si="141"/>
        <v/>
      </c>
      <c r="AD1508" s="115" t="str">
        <f t="shared" si="142"/>
        <v/>
      </c>
      <c r="AE1508" s="116" t="str">
        <f t="shared" si="143"/>
        <v/>
      </c>
    </row>
    <row r="1509" spans="2:31" ht="25.05" customHeight="1">
      <c r="B1509" s="117"/>
      <c r="C1509" s="117" t="s">
        <v>12</v>
      </c>
      <c r="D1509" s="117"/>
      <c r="E1509" s="117"/>
      <c r="F1509" s="117"/>
      <c r="G1509" s="117"/>
      <c r="H1509" s="117"/>
      <c r="I1509" s="117"/>
      <c r="J1509" s="117"/>
      <c r="K1509" s="117"/>
      <c r="L1509" s="117"/>
      <c r="M1509" s="118"/>
      <c r="N1509" s="118"/>
      <c r="O1509" s="118"/>
      <c r="P1509" s="118"/>
      <c r="Q1509" s="119"/>
      <c r="R1509" s="119"/>
      <c r="S1509" s="119"/>
      <c r="T1509" s="119"/>
      <c r="U1509" s="110">
        <f t="shared" si="139"/>
        <v>0</v>
      </c>
      <c r="V1509" s="110">
        <f t="shared" si="138"/>
        <v>0</v>
      </c>
      <c r="W1509" s="88"/>
      <c r="X1509" s="111" t="str">
        <f>IF(ISNUMBER(B1509), IF(COUNTIF($B$10:$B1509, B1509)=COUNTIF($B:$B, B1509), "1", "0"), "")</f>
        <v/>
      </c>
      <c r="Y1509" s="112">
        <f t="shared" si="140"/>
        <v>0</v>
      </c>
      <c r="Z1509" s="113" t="str" cm="1">
        <f t="array" ref="Z1509">_xlfn.IFS(S1509="","未応札",S1509&gt;0,"応札")</f>
        <v>未応札</v>
      </c>
      <c r="AA1509" s="113" t="str" cm="1">
        <f t="array" ref="AA1509">_xlfn.IFS(T1509=0,"未約定",T1509=S1509,"約定",T1509&lt;S1509,"一部約定")</f>
        <v>未約定</v>
      </c>
      <c r="AB1509" s="117"/>
      <c r="AC1509" s="114" t="str">
        <f t="shared" si="141"/>
        <v/>
      </c>
      <c r="AD1509" s="115" t="str">
        <f t="shared" si="142"/>
        <v/>
      </c>
      <c r="AE1509" s="116" t="str">
        <f t="shared" si="143"/>
        <v/>
      </c>
    </row>
    <row r="1510" spans="2:31" ht="25.05" customHeight="1">
      <c r="B1510" s="117"/>
      <c r="C1510" s="117" t="s">
        <v>12</v>
      </c>
      <c r="D1510" s="117"/>
      <c r="E1510" s="117"/>
      <c r="F1510" s="117"/>
      <c r="G1510" s="117"/>
      <c r="H1510" s="117"/>
      <c r="I1510" s="117"/>
      <c r="J1510" s="117"/>
      <c r="K1510" s="117"/>
      <c r="L1510" s="117"/>
      <c r="M1510" s="118"/>
      <c r="N1510" s="118"/>
      <c r="O1510" s="118"/>
      <c r="P1510" s="118"/>
      <c r="Q1510" s="119"/>
      <c r="R1510" s="119"/>
      <c r="S1510" s="119"/>
      <c r="T1510" s="119"/>
      <c r="U1510" s="110">
        <f t="shared" si="139"/>
        <v>0</v>
      </c>
      <c r="V1510" s="110">
        <f t="shared" si="138"/>
        <v>0</v>
      </c>
      <c r="W1510" s="88"/>
      <c r="X1510" s="111" t="str">
        <f>IF(ISNUMBER(B1510), IF(COUNTIF($B$10:$B1510, B1510)=COUNTIF($B:$B, B1510), "1", "0"), "")</f>
        <v/>
      </c>
      <c r="Y1510" s="112">
        <f t="shared" si="140"/>
        <v>0</v>
      </c>
      <c r="Z1510" s="113" t="str" cm="1">
        <f t="array" ref="Z1510">_xlfn.IFS(S1510="","未応札",S1510&gt;0,"応札")</f>
        <v>未応札</v>
      </c>
      <c r="AA1510" s="113" t="str" cm="1">
        <f t="array" ref="AA1510">_xlfn.IFS(T1510=0,"未約定",T1510=S1510,"約定",T1510&lt;S1510,"一部約定")</f>
        <v>未約定</v>
      </c>
      <c r="AB1510" s="117"/>
      <c r="AC1510" s="114" t="str">
        <f t="shared" si="141"/>
        <v/>
      </c>
      <c r="AD1510" s="115" t="str">
        <f t="shared" si="142"/>
        <v/>
      </c>
      <c r="AE1510" s="116" t="str">
        <f t="shared" si="143"/>
        <v/>
      </c>
    </row>
    <row r="1511" spans="2:31" ht="25.05" customHeight="1">
      <c r="B1511" s="117"/>
      <c r="C1511" s="117" t="s">
        <v>12</v>
      </c>
      <c r="D1511" s="117"/>
      <c r="E1511" s="117"/>
      <c r="F1511" s="117"/>
      <c r="G1511" s="117"/>
      <c r="H1511" s="117"/>
      <c r="I1511" s="117"/>
      <c r="J1511" s="117"/>
      <c r="K1511" s="117"/>
      <c r="L1511" s="117"/>
      <c r="M1511" s="118"/>
      <c r="N1511" s="118"/>
      <c r="O1511" s="118"/>
      <c r="P1511" s="118"/>
      <c r="Q1511" s="119"/>
      <c r="R1511" s="119"/>
      <c r="S1511" s="119"/>
      <c r="T1511" s="119"/>
      <c r="U1511" s="110">
        <f t="shared" si="139"/>
        <v>0</v>
      </c>
      <c r="V1511" s="110">
        <f t="shared" si="138"/>
        <v>0</v>
      </c>
      <c r="W1511" s="88"/>
      <c r="X1511" s="111" t="str">
        <f>IF(ISNUMBER(B1511), IF(COUNTIF($B$10:$B1511, B1511)=COUNTIF($B:$B, B1511), "1", "0"), "")</f>
        <v/>
      </c>
      <c r="Y1511" s="112">
        <f t="shared" si="140"/>
        <v>0</v>
      </c>
      <c r="Z1511" s="113" t="str" cm="1">
        <f t="array" ref="Z1511">_xlfn.IFS(S1511="","未応札",S1511&gt;0,"応札")</f>
        <v>未応札</v>
      </c>
      <c r="AA1511" s="113" t="str" cm="1">
        <f t="array" ref="AA1511">_xlfn.IFS(T1511=0,"未約定",T1511=S1511,"約定",T1511&lt;S1511,"一部約定")</f>
        <v>未約定</v>
      </c>
      <c r="AB1511" s="117"/>
      <c r="AC1511" s="114" t="str">
        <f t="shared" si="141"/>
        <v/>
      </c>
      <c r="AD1511" s="115" t="str">
        <f t="shared" si="142"/>
        <v/>
      </c>
      <c r="AE1511" s="116" t="str">
        <f t="shared" si="143"/>
        <v/>
      </c>
    </row>
    <row r="1512" spans="2:31" ht="25.05" customHeight="1">
      <c r="B1512" s="117"/>
      <c r="C1512" s="117" t="s">
        <v>12</v>
      </c>
      <c r="D1512" s="117"/>
      <c r="E1512" s="117"/>
      <c r="F1512" s="117"/>
      <c r="G1512" s="117"/>
      <c r="H1512" s="117"/>
      <c r="I1512" s="117"/>
      <c r="J1512" s="117"/>
      <c r="K1512" s="117"/>
      <c r="L1512" s="117"/>
      <c r="M1512" s="118"/>
      <c r="N1512" s="118"/>
      <c r="O1512" s="118"/>
      <c r="P1512" s="118"/>
      <c r="Q1512" s="119"/>
      <c r="R1512" s="119"/>
      <c r="S1512" s="119"/>
      <c r="T1512" s="119"/>
      <c r="U1512" s="110">
        <f t="shared" si="139"/>
        <v>0</v>
      </c>
      <c r="V1512" s="110">
        <f t="shared" si="138"/>
        <v>0</v>
      </c>
      <c r="W1512" s="88"/>
      <c r="X1512" s="111" t="str">
        <f>IF(ISNUMBER(B1512), IF(COUNTIF($B$10:$B1512, B1512)=COUNTIF($B:$B, B1512), "1", "0"), "")</f>
        <v/>
      </c>
      <c r="Y1512" s="112">
        <f t="shared" si="140"/>
        <v>0</v>
      </c>
      <c r="Z1512" s="113" t="str" cm="1">
        <f t="array" ref="Z1512">_xlfn.IFS(S1512="","未応札",S1512&gt;0,"応札")</f>
        <v>未応札</v>
      </c>
      <c r="AA1512" s="113" t="str" cm="1">
        <f t="array" ref="AA1512">_xlfn.IFS(T1512=0,"未約定",T1512=S1512,"約定",T1512&lt;S1512,"一部約定")</f>
        <v>未約定</v>
      </c>
      <c r="AB1512" s="117"/>
      <c r="AC1512" s="114" t="str">
        <f t="shared" si="141"/>
        <v/>
      </c>
      <c r="AD1512" s="115" t="str">
        <f t="shared" si="142"/>
        <v/>
      </c>
      <c r="AE1512" s="116" t="str">
        <f t="shared" si="143"/>
        <v/>
      </c>
    </row>
    <row r="1513" spans="2:31" ht="25.05" customHeight="1">
      <c r="B1513" s="117"/>
      <c r="C1513" s="117" t="s">
        <v>12</v>
      </c>
      <c r="D1513" s="117"/>
      <c r="E1513" s="117"/>
      <c r="F1513" s="117"/>
      <c r="G1513" s="117"/>
      <c r="H1513" s="117"/>
      <c r="I1513" s="117"/>
      <c r="J1513" s="117"/>
      <c r="K1513" s="117"/>
      <c r="L1513" s="117"/>
      <c r="M1513" s="118"/>
      <c r="N1513" s="118"/>
      <c r="O1513" s="118"/>
      <c r="P1513" s="118"/>
      <c r="Q1513" s="119"/>
      <c r="R1513" s="119"/>
      <c r="S1513" s="119"/>
      <c r="T1513" s="119"/>
      <c r="U1513" s="110">
        <f t="shared" si="139"/>
        <v>0</v>
      </c>
      <c r="V1513" s="110">
        <f t="shared" si="138"/>
        <v>0</v>
      </c>
      <c r="W1513" s="88"/>
      <c r="X1513" s="111" t="str">
        <f>IF(ISNUMBER(B1513), IF(COUNTIF($B$10:$B1513, B1513)=COUNTIF($B:$B, B1513), "1", "0"), "")</f>
        <v/>
      </c>
      <c r="Y1513" s="112">
        <f t="shared" si="140"/>
        <v>0</v>
      </c>
      <c r="Z1513" s="113" t="str" cm="1">
        <f t="array" ref="Z1513">_xlfn.IFS(S1513="","未応札",S1513&gt;0,"応札")</f>
        <v>未応札</v>
      </c>
      <c r="AA1513" s="113" t="str" cm="1">
        <f t="array" ref="AA1513">_xlfn.IFS(T1513=0,"未約定",T1513=S1513,"約定",T1513&lt;S1513,"一部約定")</f>
        <v>未約定</v>
      </c>
      <c r="AB1513" s="117"/>
      <c r="AC1513" s="114" t="str">
        <f t="shared" si="141"/>
        <v/>
      </c>
      <c r="AD1513" s="115" t="str">
        <f t="shared" si="142"/>
        <v/>
      </c>
      <c r="AE1513" s="116" t="str">
        <f t="shared" si="143"/>
        <v/>
      </c>
    </row>
    <row r="1514" spans="2:31" ht="25.05" customHeight="1">
      <c r="B1514" s="117"/>
      <c r="C1514" s="117" t="s">
        <v>12</v>
      </c>
      <c r="D1514" s="117"/>
      <c r="E1514" s="117"/>
      <c r="F1514" s="117"/>
      <c r="G1514" s="117"/>
      <c r="H1514" s="117"/>
      <c r="I1514" s="117"/>
      <c r="J1514" s="117"/>
      <c r="K1514" s="117"/>
      <c r="L1514" s="117"/>
      <c r="M1514" s="118"/>
      <c r="N1514" s="118"/>
      <c r="O1514" s="118"/>
      <c r="P1514" s="118"/>
      <c r="Q1514" s="119"/>
      <c r="R1514" s="119"/>
      <c r="S1514" s="119"/>
      <c r="T1514" s="119"/>
      <c r="U1514" s="110">
        <f t="shared" si="139"/>
        <v>0</v>
      </c>
      <c r="V1514" s="110">
        <f t="shared" si="138"/>
        <v>0</v>
      </c>
      <c r="W1514" s="88"/>
      <c r="X1514" s="111" t="str">
        <f>IF(ISNUMBER(B1514), IF(COUNTIF($B$10:$B1514, B1514)=COUNTIF($B:$B, B1514), "1", "0"), "")</f>
        <v/>
      </c>
      <c r="Y1514" s="112">
        <f t="shared" si="140"/>
        <v>0</v>
      </c>
      <c r="Z1514" s="113" t="str" cm="1">
        <f t="array" ref="Z1514">_xlfn.IFS(S1514="","未応札",S1514&gt;0,"応札")</f>
        <v>未応札</v>
      </c>
      <c r="AA1514" s="113" t="str" cm="1">
        <f t="array" ref="AA1514">_xlfn.IFS(T1514=0,"未約定",T1514=S1514,"約定",T1514&lt;S1514,"一部約定")</f>
        <v>未約定</v>
      </c>
      <c r="AB1514" s="117"/>
      <c r="AC1514" s="114" t="str">
        <f t="shared" si="141"/>
        <v/>
      </c>
      <c r="AD1514" s="115" t="str">
        <f t="shared" si="142"/>
        <v/>
      </c>
      <c r="AE1514" s="116" t="str">
        <f t="shared" si="143"/>
        <v/>
      </c>
    </row>
    <row r="1515" spans="2:31" ht="25.05" customHeight="1">
      <c r="B1515" s="117"/>
      <c r="C1515" s="117" t="s">
        <v>12</v>
      </c>
      <c r="D1515" s="117"/>
      <c r="E1515" s="117"/>
      <c r="F1515" s="117"/>
      <c r="G1515" s="117"/>
      <c r="H1515" s="117"/>
      <c r="I1515" s="117"/>
      <c r="J1515" s="117"/>
      <c r="K1515" s="117"/>
      <c r="L1515" s="117"/>
      <c r="M1515" s="118"/>
      <c r="N1515" s="118"/>
      <c r="O1515" s="118"/>
      <c r="P1515" s="118"/>
      <c r="Q1515" s="119"/>
      <c r="R1515" s="119"/>
      <c r="S1515" s="119"/>
      <c r="T1515" s="119"/>
      <c r="U1515" s="110">
        <f t="shared" si="139"/>
        <v>0</v>
      </c>
      <c r="V1515" s="110">
        <f t="shared" si="138"/>
        <v>0</v>
      </c>
      <c r="W1515" s="88"/>
      <c r="X1515" s="111" t="str">
        <f>IF(ISNUMBER(B1515), IF(COUNTIF($B$10:$B1515, B1515)=COUNTIF($B:$B, B1515), "1", "0"), "")</f>
        <v/>
      </c>
      <c r="Y1515" s="112">
        <f t="shared" si="140"/>
        <v>0</v>
      </c>
      <c r="Z1515" s="113" t="str" cm="1">
        <f t="array" ref="Z1515">_xlfn.IFS(S1515="","未応札",S1515&gt;0,"応札")</f>
        <v>未応札</v>
      </c>
      <c r="AA1515" s="113" t="str" cm="1">
        <f t="array" ref="AA1515">_xlfn.IFS(T1515=0,"未約定",T1515=S1515,"約定",T1515&lt;S1515,"一部約定")</f>
        <v>未約定</v>
      </c>
      <c r="AB1515" s="117"/>
      <c r="AC1515" s="114" t="str">
        <f t="shared" si="141"/>
        <v/>
      </c>
      <c r="AD1515" s="115" t="str">
        <f t="shared" si="142"/>
        <v/>
      </c>
      <c r="AE1515" s="116" t="str">
        <f t="shared" si="143"/>
        <v/>
      </c>
    </row>
    <row r="1516" spans="2:31" ht="25.05" customHeight="1">
      <c r="B1516" s="117"/>
      <c r="C1516" s="117" t="s">
        <v>12</v>
      </c>
      <c r="D1516" s="117"/>
      <c r="E1516" s="117"/>
      <c r="F1516" s="117"/>
      <c r="G1516" s="117"/>
      <c r="H1516" s="117"/>
      <c r="I1516" s="117"/>
      <c r="J1516" s="117"/>
      <c r="K1516" s="117"/>
      <c r="L1516" s="117"/>
      <c r="M1516" s="118"/>
      <c r="N1516" s="118"/>
      <c r="O1516" s="118"/>
      <c r="P1516" s="118"/>
      <c r="Q1516" s="119"/>
      <c r="R1516" s="119"/>
      <c r="S1516" s="119"/>
      <c r="T1516" s="119"/>
      <c r="U1516" s="110">
        <f t="shared" si="139"/>
        <v>0</v>
      </c>
      <c r="V1516" s="110">
        <f t="shared" si="138"/>
        <v>0</v>
      </c>
      <c r="W1516" s="88"/>
      <c r="X1516" s="111" t="str">
        <f>IF(ISNUMBER(B1516), IF(COUNTIF($B$10:$B1516, B1516)=COUNTIF($B:$B, B1516), "1", "0"), "")</f>
        <v/>
      </c>
      <c r="Y1516" s="112">
        <f t="shared" si="140"/>
        <v>0</v>
      </c>
      <c r="Z1516" s="113" t="str" cm="1">
        <f t="array" ref="Z1516">_xlfn.IFS(S1516="","未応札",S1516&gt;0,"応札")</f>
        <v>未応札</v>
      </c>
      <c r="AA1516" s="113" t="str" cm="1">
        <f t="array" ref="AA1516">_xlfn.IFS(T1516=0,"未約定",T1516=S1516,"約定",T1516&lt;S1516,"一部約定")</f>
        <v>未約定</v>
      </c>
      <c r="AB1516" s="117"/>
      <c r="AC1516" s="114" t="str">
        <f t="shared" si="141"/>
        <v/>
      </c>
      <c r="AD1516" s="115" t="str">
        <f t="shared" si="142"/>
        <v/>
      </c>
      <c r="AE1516" s="116" t="str">
        <f t="shared" si="143"/>
        <v/>
      </c>
    </row>
    <row r="1517" spans="2:31" ht="25.05" customHeight="1">
      <c r="B1517" s="117"/>
      <c r="C1517" s="117" t="s">
        <v>12</v>
      </c>
      <c r="D1517" s="117"/>
      <c r="E1517" s="117"/>
      <c r="F1517" s="117"/>
      <c r="G1517" s="117"/>
      <c r="H1517" s="117"/>
      <c r="I1517" s="117"/>
      <c r="J1517" s="117"/>
      <c r="K1517" s="117"/>
      <c r="L1517" s="117"/>
      <c r="M1517" s="118"/>
      <c r="N1517" s="118"/>
      <c r="O1517" s="118"/>
      <c r="P1517" s="118"/>
      <c r="Q1517" s="119"/>
      <c r="R1517" s="119"/>
      <c r="S1517" s="119"/>
      <c r="T1517" s="119"/>
      <c r="U1517" s="110">
        <f t="shared" si="139"/>
        <v>0</v>
      </c>
      <c r="V1517" s="110">
        <f t="shared" si="138"/>
        <v>0</v>
      </c>
      <c r="W1517" s="88"/>
      <c r="X1517" s="111" t="str">
        <f>IF(ISNUMBER(B1517), IF(COUNTIF($B$10:$B1517, B1517)=COUNTIF($B:$B, B1517), "1", "0"), "")</f>
        <v/>
      </c>
      <c r="Y1517" s="112">
        <f t="shared" si="140"/>
        <v>0</v>
      </c>
      <c r="Z1517" s="113" t="str" cm="1">
        <f t="array" ref="Z1517">_xlfn.IFS(S1517="","未応札",S1517&gt;0,"応札")</f>
        <v>未応札</v>
      </c>
      <c r="AA1517" s="113" t="str" cm="1">
        <f t="array" ref="AA1517">_xlfn.IFS(T1517=0,"未約定",T1517=S1517,"約定",T1517&lt;S1517,"一部約定")</f>
        <v>未約定</v>
      </c>
      <c r="AB1517" s="117"/>
      <c r="AC1517" s="114" t="str">
        <f t="shared" si="141"/>
        <v/>
      </c>
      <c r="AD1517" s="115" t="str">
        <f t="shared" si="142"/>
        <v/>
      </c>
      <c r="AE1517" s="116" t="str">
        <f t="shared" si="143"/>
        <v/>
      </c>
    </row>
    <row r="1518" spans="2:31" ht="25.05" customHeight="1">
      <c r="B1518" s="117"/>
      <c r="C1518" s="117" t="s">
        <v>12</v>
      </c>
      <c r="D1518" s="117"/>
      <c r="E1518" s="117"/>
      <c r="F1518" s="117"/>
      <c r="G1518" s="117"/>
      <c r="H1518" s="117"/>
      <c r="I1518" s="117"/>
      <c r="J1518" s="117"/>
      <c r="K1518" s="117"/>
      <c r="L1518" s="117"/>
      <c r="M1518" s="118"/>
      <c r="N1518" s="118"/>
      <c r="O1518" s="118"/>
      <c r="P1518" s="118"/>
      <c r="Q1518" s="119"/>
      <c r="R1518" s="119"/>
      <c r="S1518" s="119"/>
      <c r="T1518" s="119"/>
      <c r="U1518" s="110">
        <f t="shared" si="139"/>
        <v>0</v>
      </c>
      <c r="V1518" s="110">
        <f t="shared" si="138"/>
        <v>0</v>
      </c>
      <c r="W1518" s="88"/>
      <c r="X1518" s="111" t="str">
        <f>IF(ISNUMBER(B1518), IF(COUNTIF($B$10:$B1518, B1518)=COUNTIF($B:$B, B1518), "1", "0"), "")</f>
        <v/>
      </c>
      <c r="Y1518" s="112">
        <f t="shared" si="140"/>
        <v>0</v>
      </c>
      <c r="Z1518" s="113" t="str" cm="1">
        <f t="array" ref="Z1518">_xlfn.IFS(S1518="","未応札",S1518&gt;0,"応札")</f>
        <v>未応札</v>
      </c>
      <c r="AA1518" s="113" t="str" cm="1">
        <f t="array" ref="AA1518">_xlfn.IFS(T1518=0,"未約定",T1518=S1518,"約定",T1518&lt;S1518,"一部約定")</f>
        <v>未約定</v>
      </c>
      <c r="AB1518" s="117"/>
      <c r="AC1518" s="114" t="str">
        <f t="shared" si="141"/>
        <v/>
      </c>
      <c r="AD1518" s="115" t="str">
        <f t="shared" si="142"/>
        <v/>
      </c>
      <c r="AE1518" s="116" t="str">
        <f t="shared" si="143"/>
        <v/>
      </c>
    </row>
    <row r="1519" spans="2:31" ht="25.05" customHeight="1">
      <c r="B1519" s="117"/>
      <c r="C1519" s="117" t="s">
        <v>12</v>
      </c>
      <c r="D1519" s="117"/>
      <c r="E1519" s="117"/>
      <c r="F1519" s="117"/>
      <c r="G1519" s="117"/>
      <c r="H1519" s="117"/>
      <c r="I1519" s="117"/>
      <c r="J1519" s="117"/>
      <c r="K1519" s="117"/>
      <c r="L1519" s="117"/>
      <c r="M1519" s="118"/>
      <c r="N1519" s="118"/>
      <c r="O1519" s="118"/>
      <c r="P1519" s="118"/>
      <c r="Q1519" s="119"/>
      <c r="R1519" s="119"/>
      <c r="S1519" s="119"/>
      <c r="T1519" s="119"/>
      <c r="U1519" s="110">
        <f t="shared" si="139"/>
        <v>0</v>
      </c>
      <c r="V1519" s="110">
        <f t="shared" si="138"/>
        <v>0</v>
      </c>
      <c r="W1519" s="88"/>
      <c r="X1519" s="111" t="str">
        <f>IF(ISNUMBER(B1519), IF(COUNTIF($B$10:$B1519, B1519)=COUNTIF($B:$B, B1519), "1", "0"), "")</f>
        <v/>
      </c>
      <c r="Y1519" s="112">
        <f t="shared" si="140"/>
        <v>0</v>
      </c>
      <c r="Z1519" s="113" t="str" cm="1">
        <f t="array" ref="Z1519">_xlfn.IFS(S1519="","未応札",S1519&gt;0,"応札")</f>
        <v>未応札</v>
      </c>
      <c r="AA1519" s="113" t="str" cm="1">
        <f t="array" ref="AA1519">_xlfn.IFS(T1519=0,"未約定",T1519=S1519,"約定",T1519&lt;S1519,"一部約定")</f>
        <v>未約定</v>
      </c>
      <c r="AB1519" s="117"/>
      <c r="AC1519" s="114" t="str">
        <f t="shared" si="141"/>
        <v/>
      </c>
      <c r="AD1519" s="115" t="str">
        <f t="shared" si="142"/>
        <v/>
      </c>
      <c r="AE1519" s="116" t="str">
        <f t="shared" si="143"/>
        <v/>
      </c>
    </row>
    <row r="1520" spans="2:31" ht="25.05" customHeight="1">
      <c r="B1520" s="117"/>
      <c r="C1520" s="117" t="s">
        <v>12</v>
      </c>
      <c r="D1520" s="117"/>
      <c r="E1520" s="117"/>
      <c r="F1520" s="117"/>
      <c r="G1520" s="117"/>
      <c r="H1520" s="117"/>
      <c r="I1520" s="117"/>
      <c r="J1520" s="117"/>
      <c r="K1520" s="117"/>
      <c r="L1520" s="117"/>
      <c r="M1520" s="118"/>
      <c r="N1520" s="118"/>
      <c r="O1520" s="118"/>
      <c r="P1520" s="118"/>
      <c r="Q1520" s="119"/>
      <c r="R1520" s="119"/>
      <c r="S1520" s="119"/>
      <c r="T1520" s="119"/>
      <c r="U1520" s="110">
        <f t="shared" si="139"/>
        <v>0</v>
      </c>
      <c r="V1520" s="110">
        <f t="shared" si="138"/>
        <v>0</v>
      </c>
      <c r="W1520" s="88"/>
      <c r="X1520" s="111" t="str">
        <f>IF(ISNUMBER(B1520), IF(COUNTIF($B$10:$B1520, B1520)=COUNTIF($B:$B, B1520), "1", "0"), "")</f>
        <v/>
      </c>
      <c r="Y1520" s="112">
        <f t="shared" si="140"/>
        <v>0</v>
      </c>
      <c r="Z1520" s="113" t="str" cm="1">
        <f t="array" ref="Z1520">_xlfn.IFS(S1520="","未応札",S1520&gt;0,"応札")</f>
        <v>未応札</v>
      </c>
      <c r="AA1520" s="113" t="str" cm="1">
        <f t="array" ref="AA1520">_xlfn.IFS(T1520=0,"未約定",T1520=S1520,"約定",T1520&lt;S1520,"一部約定")</f>
        <v>未約定</v>
      </c>
      <c r="AB1520" s="117"/>
      <c r="AC1520" s="114" t="str">
        <f t="shared" si="141"/>
        <v/>
      </c>
      <c r="AD1520" s="115" t="str">
        <f t="shared" si="142"/>
        <v/>
      </c>
      <c r="AE1520" s="116" t="str">
        <f t="shared" si="143"/>
        <v/>
      </c>
    </row>
    <row r="1521" spans="2:31" ht="25.05" customHeight="1">
      <c r="B1521" s="117"/>
      <c r="C1521" s="117" t="s">
        <v>12</v>
      </c>
      <c r="D1521" s="117"/>
      <c r="E1521" s="117"/>
      <c r="F1521" s="117"/>
      <c r="G1521" s="117"/>
      <c r="H1521" s="117"/>
      <c r="I1521" s="117"/>
      <c r="J1521" s="117"/>
      <c r="K1521" s="117"/>
      <c r="L1521" s="117"/>
      <c r="M1521" s="118"/>
      <c r="N1521" s="118"/>
      <c r="O1521" s="118"/>
      <c r="P1521" s="118"/>
      <c r="Q1521" s="119"/>
      <c r="R1521" s="119"/>
      <c r="S1521" s="119"/>
      <c r="T1521" s="119"/>
      <c r="U1521" s="110">
        <f t="shared" si="139"/>
        <v>0</v>
      </c>
      <c r="V1521" s="110">
        <f t="shared" si="138"/>
        <v>0</v>
      </c>
      <c r="W1521" s="88"/>
      <c r="X1521" s="111" t="str">
        <f>IF(ISNUMBER(B1521), IF(COUNTIF($B$10:$B1521, B1521)=COUNTIF($B:$B, B1521), "1", "0"), "")</f>
        <v/>
      </c>
      <c r="Y1521" s="112">
        <f t="shared" si="140"/>
        <v>0</v>
      </c>
      <c r="Z1521" s="113" t="str" cm="1">
        <f t="array" ref="Z1521">_xlfn.IFS(S1521="","未応札",S1521&gt;0,"応札")</f>
        <v>未応札</v>
      </c>
      <c r="AA1521" s="113" t="str" cm="1">
        <f t="array" ref="AA1521">_xlfn.IFS(T1521=0,"未約定",T1521=S1521,"約定",T1521&lt;S1521,"一部約定")</f>
        <v>未約定</v>
      </c>
      <c r="AB1521" s="117"/>
      <c r="AC1521" s="114" t="str">
        <f t="shared" si="141"/>
        <v/>
      </c>
      <c r="AD1521" s="115" t="str">
        <f t="shared" si="142"/>
        <v/>
      </c>
      <c r="AE1521" s="116" t="str">
        <f t="shared" si="143"/>
        <v/>
      </c>
    </row>
    <row r="1522" spans="2:31" ht="25.05" customHeight="1">
      <c r="B1522" s="117"/>
      <c r="C1522" s="117" t="s">
        <v>12</v>
      </c>
      <c r="D1522" s="117"/>
      <c r="E1522" s="117"/>
      <c r="F1522" s="117"/>
      <c r="G1522" s="117"/>
      <c r="H1522" s="117"/>
      <c r="I1522" s="117"/>
      <c r="J1522" s="117"/>
      <c r="K1522" s="117"/>
      <c r="L1522" s="117"/>
      <c r="M1522" s="118"/>
      <c r="N1522" s="118"/>
      <c r="O1522" s="118"/>
      <c r="P1522" s="118"/>
      <c r="Q1522" s="119"/>
      <c r="R1522" s="119"/>
      <c r="S1522" s="119"/>
      <c r="T1522" s="119"/>
      <c r="U1522" s="110">
        <f t="shared" si="139"/>
        <v>0</v>
      </c>
      <c r="V1522" s="110">
        <f t="shared" si="138"/>
        <v>0</v>
      </c>
      <c r="W1522" s="88"/>
      <c r="X1522" s="111" t="str">
        <f>IF(ISNUMBER(B1522), IF(COUNTIF($B$10:$B1522, B1522)=COUNTIF($B:$B, B1522), "1", "0"), "")</f>
        <v/>
      </c>
      <c r="Y1522" s="112">
        <f t="shared" si="140"/>
        <v>0</v>
      </c>
      <c r="Z1522" s="113" t="str" cm="1">
        <f t="array" ref="Z1522">_xlfn.IFS(S1522="","未応札",S1522&gt;0,"応札")</f>
        <v>未応札</v>
      </c>
      <c r="AA1522" s="113" t="str" cm="1">
        <f t="array" ref="AA1522">_xlfn.IFS(T1522=0,"未約定",T1522=S1522,"約定",T1522&lt;S1522,"一部約定")</f>
        <v>未約定</v>
      </c>
      <c r="AB1522" s="117"/>
      <c r="AC1522" s="114" t="str">
        <f t="shared" si="141"/>
        <v/>
      </c>
      <c r="AD1522" s="115" t="str">
        <f t="shared" si="142"/>
        <v/>
      </c>
      <c r="AE1522" s="116" t="str">
        <f t="shared" si="143"/>
        <v/>
      </c>
    </row>
    <row r="1523" spans="2:31" ht="25.05" customHeight="1">
      <c r="B1523" s="117"/>
      <c r="C1523" s="117" t="s">
        <v>12</v>
      </c>
      <c r="D1523" s="117"/>
      <c r="E1523" s="117"/>
      <c r="F1523" s="117"/>
      <c r="G1523" s="117"/>
      <c r="H1523" s="117"/>
      <c r="I1523" s="117"/>
      <c r="J1523" s="117"/>
      <c r="K1523" s="117"/>
      <c r="L1523" s="117"/>
      <c r="M1523" s="118"/>
      <c r="N1523" s="118"/>
      <c r="O1523" s="118"/>
      <c r="P1523" s="118"/>
      <c r="Q1523" s="119"/>
      <c r="R1523" s="119"/>
      <c r="S1523" s="119"/>
      <c r="T1523" s="119"/>
      <c r="U1523" s="110">
        <f t="shared" si="139"/>
        <v>0</v>
      </c>
      <c r="V1523" s="110">
        <f t="shared" si="138"/>
        <v>0</v>
      </c>
      <c r="W1523" s="88"/>
      <c r="X1523" s="111" t="str">
        <f>IF(ISNUMBER(B1523), IF(COUNTIF($B$10:$B1523, B1523)=COUNTIF($B:$B, B1523), "1", "0"), "")</f>
        <v/>
      </c>
      <c r="Y1523" s="112">
        <f t="shared" si="140"/>
        <v>0</v>
      </c>
      <c r="Z1523" s="113" t="str" cm="1">
        <f t="array" ref="Z1523">_xlfn.IFS(S1523="","未応札",S1523&gt;0,"応札")</f>
        <v>未応札</v>
      </c>
      <c r="AA1523" s="113" t="str" cm="1">
        <f t="array" ref="AA1523">_xlfn.IFS(T1523=0,"未約定",T1523=S1523,"約定",T1523&lt;S1523,"一部約定")</f>
        <v>未約定</v>
      </c>
      <c r="AB1523" s="117"/>
      <c r="AC1523" s="114" t="str">
        <f t="shared" si="141"/>
        <v/>
      </c>
      <c r="AD1523" s="115" t="str">
        <f t="shared" si="142"/>
        <v/>
      </c>
      <c r="AE1523" s="116" t="str">
        <f t="shared" si="143"/>
        <v/>
      </c>
    </row>
    <row r="1524" spans="2:31" ht="25.05" customHeight="1">
      <c r="B1524" s="117"/>
      <c r="C1524" s="117" t="s">
        <v>12</v>
      </c>
      <c r="D1524" s="117"/>
      <c r="E1524" s="117"/>
      <c r="F1524" s="117"/>
      <c r="G1524" s="117"/>
      <c r="H1524" s="117"/>
      <c r="I1524" s="117"/>
      <c r="J1524" s="117"/>
      <c r="K1524" s="117"/>
      <c r="L1524" s="117"/>
      <c r="M1524" s="118"/>
      <c r="N1524" s="118"/>
      <c r="O1524" s="118"/>
      <c r="P1524" s="118"/>
      <c r="Q1524" s="119"/>
      <c r="R1524" s="119"/>
      <c r="S1524" s="119"/>
      <c r="T1524" s="119"/>
      <c r="U1524" s="110">
        <f t="shared" si="139"/>
        <v>0</v>
      </c>
      <c r="V1524" s="110">
        <f t="shared" si="138"/>
        <v>0</v>
      </c>
      <c r="W1524" s="88"/>
      <c r="X1524" s="111" t="str">
        <f>IF(ISNUMBER(B1524), IF(COUNTIF($B$10:$B1524, B1524)=COUNTIF($B:$B, B1524), "1", "0"), "")</f>
        <v/>
      </c>
      <c r="Y1524" s="112">
        <f t="shared" si="140"/>
        <v>0</v>
      </c>
      <c r="Z1524" s="113" t="str" cm="1">
        <f t="array" ref="Z1524">_xlfn.IFS(S1524="","未応札",S1524&gt;0,"応札")</f>
        <v>未応札</v>
      </c>
      <c r="AA1524" s="113" t="str" cm="1">
        <f t="array" ref="AA1524">_xlfn.IFS(T1524=0,"未約定",T1524=S1524,"約定",T1524&lt;S1524,"一部約定")</f>
        <v>未約定</v>
      </c>
      <c r="AB1524" s="117"/>
      <c r="AC1524" s="114" t="str">
        <f t="shared" si="141"/>
        <v/>
      </c>
      <c r="AD1524" s="115" t="str">
        <f t="shared" si="142"/>
        <v/>
      </c>
      <c r="AE1524" s="116" t="str">
        <f t="shared" si="143"/>
        <v/>
      </c>
    </row>
    <row r="1525" spans="2:31" ht="25.05" customHeight="1">
      <c r="B1525" s="117"/>
      <c r="C1525" s="117" t="s">
        <v>12</v>
      </c>
      <c r="D1525" s="117"/>
      <c r="E1525" s="117"/>
      <c r="F1525" s="117"/>
      <c r="G1525" s="117"/>
      <c r="H1525" s="117"/>
      <c r="I1525" s="117"/>
      <c r="J1525" s="117"/>
      <c r="K1525" s="117"/>
      <c r="L1525" s="117"/>
      <c r="M1525" s="118"/>
      <c r="N1525" s="118"/>
      <c r="O1525" s="118"/>
      <c r="P1525" s="118"/>
      <c r="Q1525" s="119"/>
      <c r="R1525" s="119"/>
      <c r="S1525" s="119"/>
      <c r="T1525" s="119"/>
      <c r="U1525" s="110">
        <f t="shared" si="139"/>
        <v>0</v>
      </c>
      <c r="V1525" s="110">
        <f t="shared" si="138"/>
        <v>0</v>
      </c>
      <c r="W1525" s="88"/>
      <c r="X1525" s="111" t="str">
        <f>IF(ISNUMBER(B1525), IF(COUNTIF($B$10:$B1525, B1525)=COUNTIF($B:$B, B1525), "1", "0"), "")</f>
        <v/>
      </c>
      <c r="Y1525" s="112">
        <f t="shared" si="140"/>
        <v>0</v>
      </c>
      <c r="Z1525" s="113" t="str" cm="1">
        <f t="array" ref="Z1525">_xlfn.IFS(S1525="","未応札",S1525&gt;0,"応札")</f>
        <v>未応札</v>
      </c>
      <c r="AA1525" s="113" t="str" cm="1">
        <f t="array" ref="AA1525">_xlfn.IFS(T1525=0,"未約定",T1525=S1525,"約定",T1525&lt;S1525,"一部約定")</f>
        <v>未約定</v>
      </c>
      <c r="AB1525" s="117"/>
      <c r="AC1525" s="114" t="str">
        <f t="shared" si="141"/>
        <v/>
      </c>
      <c r="AD1525" s="115" t="str">
        <f t="shared" si="142"/>
        <v/>
      </c>
      <c r="AE1525" s="116" t="str">
        <f t="shared" si="143"/>
        <v/>
      </c>
    </row>
    <row r="1526" spans="2:31" ht="25.05" customHeight="1">
      <c r="B1526" s="117"/>
      <c r="C1526" s="117" t="s">
        <v>12</v>
      </c>
      <c r="D1526" s="117"/>
      <c r="E1526" s="117"/>
      <c r="F1526" s="117"/>
      <c r="G1526" s="117"/>
      <c r="H1526" s="117"/>
      <c r="I1526" s="117"/>
      <c r="J1526" s="117"/>
      <c r="K1526" s="117"/>
      <c r="L1526" s="117"/>
      <c r="M1526" s="118"/>
      <c r="N1526" s="118"/>
      <c r="O1526" s="118"/>
      <c r="P1526" s="118"/>
      <c r="Q1526" s="119"/>
      <c r="R1526" s="119"/>
      <c r="S1526" s="119"/>
      <c r="T1526" s="119"/>
      <c r="U1526" s="110">
        <f t="shared" si="139"/>
        <v>0</v>
      </c>
      <c r="V1526" s="110">
        <f t="shared" si="138"/>
        <v>0</v>
      </c>
      <c r="W1526" s="88"/>
      <c r="X1526" s="111" t="str">
        <f>IF(ISNUMBER(B1526), IF(COUNTIF($B$10:$B1526, B1526)=COUNTIF($B:$B, B1526), "1", "0"), "")</f>
        <v/>
      </c>
      <c r="Y1526" s="112">
        <f t="shared" si="140"/>
        <v>0</v>
      </c>
      <c r="Z1526" s="113" t="str" cm="1">
        <f t="array" ref="Z1526">_xlfn.IFS(S1526="","未応札",S1526&gt;0,"応札")</f>
        <v>未応札</v>
      </c>
      <c r="AA1526" s="113" t="str" cm="1">
        <f t="array" ref="AA1526">_xlfn.IFS(T1526=0,"未約定",T1526=S1526,"約定",T1526&lt;S1526,"一部約定")</f>
        <v>未約定</v>
      </c>
      <c r="AB1526" s="117"/>
      <c r="AC1526" s="114" t="str">
        <f t="shared" si="141"/>
        <v/>
      </c>
      <c r="AD1526" s="115" t="str">
        <f t="shared" si="142"/>
        <v/>
      </c>
      <c r="AE1526" s="116" t="str">
        <f t="shared" si="143"/>
        <v/>
      </c>
    </row>
    <row r="1527" spans="2:31" ht="25.05" customHeight="1">
      <c r="B1527" s="117"/>
      <c r="C1527" s="117" t="s">
        <v>12</v>
      </c>
      <c r="D1527" s="117"/>
      <c r="E1527" s="117"/>
      <c r="F1527" s="117"/>
      <c r="G1527" s="117"/>
      <c r="H1527" s="117"/>
      <c r="I1527" s="117"/>
      <c r="J1527" s="117"/>
      <c r="K1527" s="117"/>
      <c r="L1527" s="117"/>
      <c r="M1527" s="118"/>
      <c r="N1527" s="118"/>
      <c r="O1527" s="118"/>
      <c r="P1527" s="118"/>
      <c r="Q1527" s="119"/>
      <c r="R1527" s="119"/>
      <c r="S1527" s="119"/>
      <c r="T1527" s="119"/>
      <c r="U1527" s="110">
        <f t="shared" si="139"/>
        <v>0</v>
      </c>
      <c r="V1527" s="110">
        <f t="shared" si="138"/>
        <v>0</v>
      </c>
      <c r="W1527" s="88"/>
      <c r="X1527" s="111" t="str">
        <f>IF(ISNUMBER(B1527), IF(COUNTIF($B$10:$B1527, B1527)=COUNTIF($B:$B, B1527), "1", "0"), "")</f>
        <v/>
      </c>
      <c r="Y1527" s="112">
        <f t="shared" si="140"/>
        <v>0</v>
      </c>
      <c r="Z1527" s="113" t="str" cm="1">
        <f t="array" ref="Z1527">_xlfn.IFS(S1527="","未応札",S1527&gt;0,"応札")</f>
        <v>未応札</v>
      </c>
      <c r="AA1527" s="113" t="str" cm="1">
        <f t="array" ref="AA1527">_xlfn.IFS(T1527=0,"未約定",T1527=S1527,"約定",T1527&lt;S1527,"一部約定")</f>
        <v>未約定</v>
      </c>
      <c r="AB1527" s="117"/>
      <c r="AC1527" s="114" t="str">
        <f t="shared" si="141"/>
        <v/>
      </c>
      <c r="AD1527" s="115" t="str">
        <f t="shared" si="142"/>
        <v/>
      </c>
      <c r="AE1527" s="116" t="str">
        <f t="shared" si="143"/>
        <v/>
      </c>
    </row>
    <row r="1528" spans="2:31" ht="25.05" customHeight="1">
      <c r="B1528" s="117"/>
      <c r="C1528" s="117" t="s">
        <v>12</v>
      </c>
      <c r="D1528" s="117"/>
      <c r="E1528" s="117"/>
      <c r="F1528" s="117"/>
      <c r="G1528" s="117"/>
      <c r="H1528" s="117"/>
      <c r="I1528" s="117"/>
      <c r="J1528" s="117"/>
      <c r="K1528" s="117"/>
      <c r="L1528" s="117"/>
      <c r="M1528" s="118"/>
      <c r="N1528" s="118"/>
      <c r="O1528" s="118"/>
      <c r="P1528" s="118"/>
      <c r="Q1528" s="119"/>
      <c r="R1528" s="119"/>
      <c r="S1528" s="119"/>
      <c r="T1528" s="119"/>
      <c r="U1528" s="110">
        <f t="shared" si="139"/>
        <v>0</v>
      </c>
      <c r="V1528" s="110">
        <f t="shared" si="138"/>
        <v>0</v>
      </c>
      <c r="W1528" s="88"/>
      <c r="X1528" s="111" t="str">
        <f>IF(ISNUMBER(B1528), IF(COUNTIF($B$10:$B1528, B1528)=COUNTIF($B:$B, B1528), "1", "0"), "")</f>
        <v/>
      </c>
      <c r="Y1528" s="112">
        <f t="shared" si="140"/>
        <v>0</v>
      </c>
      <c r="Z1528" s="113" t="str" cm="1">
        <f t="array" ref="Z1528">_xlfn.IFS(S1528="","未応札",S1528&gt;0,"応札")</f>
        <v>未応札</v>
      </c>
      <c r="AA1528" s="113" t="str" cm="1">
        <f t="array" ref="AA1528">_xlfn.IFS(T1528=0,"未約定",T1528=S1528,"約定",T1528&lt;S1528,"一部約定")</f>
        <v>未約定</v>
      </c>
      <c r="AB1528" s="117"/>
      <c r="AC1528" s="114" t="str">
        <f t="shared" si="141"/>
        <v/>
      </c>
      <c r="AD1528" s="115" t="str">
        <f t="shared" si="142"/>
        <v/>
      </c>
      <c r="AE1528" s="116" t="str">
        <f t="shared" si="143"/>
        <v/>
      </c>
    </row>
    <row r="1529" spans="2:31" ht="25.05" customHeight="1">
      <c r="B1529" s="117"/>
      <c r="C1529" s="117" t="s">
        <v>12</v>
      </c>
      <c r="D1529" s="117"/>
      <c r="E1529" s="117"/>
      <c r="F1529" s="117"/>
      <c r="G1529" s="117"/>
      <c r="H1529" s="117"/>
      <c r="I1529" s="117"/>
      <c r="J1529" s="117"/>
      <c r="K1529" s="117"/>
      <c r="L1529" s="117"/>
      <c r="M1529" s="118"/>
      <c r="N1529" s="118"/>
      <c r="O1529" s="118"/>
      <c r="P1529" s="118"/>
      <c r="Q1529" s="119"/>
      <c r="R1529" s="119"/>
      <c r="S1529" s="119"/>
      <c r="T1529" s="119"/>
      <c r="U1529" s="110">
        <f t="shared" si="139"/>
        <v>0</v>
      </c>
      <c r="V1529" s="110">
        <f t="shared" si="138"/>
        <v>0</v>
      </c>
      <c r="W1529" s="88"/>
      <c r="X1529" s="111" t="str">
        <f>IF(ISNUMBER(B1529), IF(COUNTIF($B$10:$B1529, B1529)=COUNTIF($B:$B, B1529), "1", "0"), "")</f>
        <v/>
      </c>
      <c r="Y1529" s="112">
        <f t="shared" si="140"/>
        <v>0</v>
      </c>
      <c r="Z1529" s="113" t="str" cm="1">
        <f t="array" ref="Z1529">_xlfn.IFS(S1529="","未応札",S1529&gt;0,"応札")</f>
        <v>未応札</v>
      </c>
      <c r="AA1529" s="113" t="str" cm="1">
        <f t="array" ref="AA1529">_xlfn.IFS(T1529=0,"未約定",T1529=S1529,"約定",T1529&lt;S1529,"一部約定")</f>
        <v>未約定</v>
      </c>
      <c r="AB1529" s="117"/>
      <c r="AC1529" s="114" t="str">
        <f t="shared" si="141"/>
        <v/>
      </c>
      <c r="AD1529" s="115" t="str">
        <f t="shared" si="142"/>
        <v/>
      </c>
      <c r="AE1529" s="116" t="str">
        <f t="shared" si="143"/>
        <v/>
      </c>
    </row>
    <row r="1530" spans="2:31" ht="25.05" customHeight="1">
      <c r="B1530" s="117"/>
      <c r="C1530" s="117" t="s">
        <v>12</v>
      </c>
      <c r="D1530" s="117"/>
      <c r="E1530" s="117"/>
      <c r="F1530" s="117"/>
      <c r="G1530" s="117"/>
      <c r="H1530" s="117"/>
      <c r="I1530" s="117"/>
      <c r="J1530" s="117"/>
      <c r="K1530" s="117"/>
      <c r="L1530" s="117"/>
      <c r="M1530" s="118"/>
      <c r="N1530" s="118"/>
      <c r="O1530" s="118"/>
      <c r="P1530" s="118"/>
      <c r="Q1530" s="119"/>
      <c r="R1530" s="119"/>
      <c r="S1530" s="119"/>
      <c r="T1530" s="119"/>
      <c r="U1530" s="110">
        <f t="shared" si="139"/>
        <v>0</v>
      </c>
      <c r="V1530" s="110">
        <f t="shared" si="138"/>
        <v>0</v>
      </c>
      <c r="W1530" s="88"/>
      <c r="X1530" s="111" t="str">
        <f>IF(ISNUMBER(B1530), IF(COUNTIF($B$10:$B1530, B1530)=COUNTIF($B:$B, B1530), "1", "0"), "")</f>
        <v/>
      </c>
      <c r="Y1530" s="112">
        <f t="shared" si="140"/>
        <v>0</v>
      </c>
      <c r="Z1530" s="113" t="str" cm="1">
        <f t="array" ref="Z1530">_xlfn.IFS(S1530="","未応札",S1530&gt;0,"応札")</f>
        <v>未応札</v>
      </c>
      <c r="AA1530" s="113" t="str" cm="1">
        <f t="array" ref="AA1530">_xlfn.IFS(T1530=0,"未約定",T1530=S1530,"約定",T1530&lt;S1530,"一部約定")</f>
        <v>未約定</v>
      </c>
      <c r="AB1530" s="117"/>
      <c r="AC1530" s="114" t="str">
        <f t="shared" si="141"/>
        <v/>
      </c>
      <c r="AD1530" s="115" t="str">
        <f t="shared" si="142"/>
        <v/>
      </c>
      <c r="AE1530" s="116" t="str">
        <f t="shared" si="143"/>
        <v/>
      </c>
    </row>
    <row r="1531" spans="2:31" ht="25.05" customHeight="1">
      <c r="B1531" s="117"/>
      <c r="C1531" s="117" t="s">
        <v>12</v>
      </c>
      <c r="D1531" s="117"/>
      <c r="E1531" s="117"/>
      <c r="F1531" s="117"/>
      <c r="G1531" s="117"/>
      <c r="H1531" s="117"/>
      <c r="I1531" s="117"/>
      <c r="J1531" s="117"/>
      <c r="K1531" s="117"/>
      <c r="L1531" s="117"/>
      <c r="M1531" s="118"/>
      <c r="N1531" s="118"/>
      <c r="O1531" s="118"/>
      <c r="P1531" s="118"/>
      <c r="Q1531" s="119"/>
      <c r="R1531" s="119"/>
      <c r="S1531" s="119"/>
      <c r="T1531" s="119"/>
      <c r="U1531" s="110">
        <f t="shared" si="139"/>
        <v>0</v>
      </c>
      <c r="V1531" s="110">
        <f t="shared" si="138"/>
        <v>0</v>
      </c>
      <c r="W1531" s="88"/>
      <c r="X1531" s="111" t="str">
        <f>IF(ISNUMBER(B1531), IF(COUNTIF($B$10:$B1531, B1531)=COUNTIF($B:$B, B1531), "1", "0"), "")</f>
        <v/>
      </c>
      <c r="Y1531" s="112">
        <f t="shared" si="140"/>
        <v>0</v>
      </c>
      <c r="Z1531" s="113" t="str" cm="1">
        <f t="array" ref="Z1531">_xlfn.IFS(S1531="","未応札",S1531&gt;0,"応札")</f>
        <v>未応札</v>
      </c>
      <c r="AA1531" s="113" t="str" cm="1">
        <f t="array" ref="AA1531">_xlfn.IFS(T1531=0,"未約定",T1531=S1531,"約定",T1531&lt;S1531,"一部約定")</f>
        <v>未約定</v>
      </c>
      <c r="AB1531" s="117"/>
      <c r="AC1531" s="114" t="str">
        <f t="shared" si="141"/>
        <v/>
      </c>
      <c r="AD1531" s="115" t="str">
        <f t="shared" si="142"/>
        <v/>
      </c>
      <c r="AE1531" s="116" t="str">
        <f t="shared" si="143"/>
        <v/>
      </c>
    </row>
    <row r="1532" spans="2:31" ht="25.05" customHeight="1">
      <c r="B1532" s="117"/>
      <c r="C1532" s="117" t="s">
        <v>12</v>
      </c>
      <c r="D1532" s="117"/>
      <c r="E1532" s="117"/>
      <c r="F1532" s="117"/>
      <c r="G1532" s="117"/>
      <c r="H1532" s="117"/>
      <c r="I1532" s="117"/>
      <c r="J1532" s="117"/>
      <c r="K1532" s="117"/>
      <c r="L1532" s="117"/>
      <c r="M1532" s="118"/>
      <c r="N1532" s="118"/>
      <c r="O1532" s="118"/>
      <c r="P1532" s="118"/>
      <c r="Q1532" s="119"/>
      <c r="R1532" s="119"/>
      <c r="S1532" s="119"/>
      <c r="T1532" s="119"/>
      <c r="U1532" s="110">
        <f t="shared" si="139"/>
        <v>0</v>
      </c>
      <c r="V1532" s="110">
        <f t="shared" si="138"/>
        <v>0</v>
      </c>
      <c r="W1532" s="88"/>
      <c r="X1532" s="111" t="str">
        <f>IF(ISNUMBER(B1532), IF(COUNTIF($B$10:$B1532, B1532)=COUNTIF($B:$B, B1532), "1", "0"), "")</f>
        <v/>
      </c>
      <c r="Y1532" s="112">
        <f t="shared" si="140"/>
        <v>0</v>
      </c>
      <c r="Z1532" s="113" t="str" cm="1">
        <f t="array" ref="Z1532">_xlfn.IFS(S1532="","未応札",S1532&gt;0,"応札")</f>
        <v>未応札</v>
      </c>
      <c r="AA1532" s="113" t="str" cm="1">
        <f t="array" ref="AA1532">_xlfn.IFS(T1532=0,"未約定",T1532=S1532,"約定",T1532&lt;S1532,"一部約定")</f>
        <v>未約定</v>
      </c>
      <c r="AB1532" s="117"/>
      <c r="AC1532" s="114" t="str">
        <f t="shared" si="141"/>
        <v/>
      </c>
      <c r="AD1532" s="115" t="str">
        <f t="shared" si="142"/>
        <v/>
      </c>
      <c r="AE1532" s="116" t="str">
        <f t="shared" si="143"/>
        <v/>
      </c>
    </row>
    <row r="1533" spans="2:31" ht="25.05" customHeight="1">
      <c r="B1533" s="117"/>
      <c r="C1533" s="117" t="s">
        <v>12</v>
      </c>
      <c r="D1533" s="117"/>
      <c r="E1533" s="117"/>
      <c r="F1533" s="117"/>
      <c r="G1533" s="117"/>
      <c r="H1533" s="117"/>
      <c r="I1533" s="117"/>
      <c r="J1533" s="117"/>
      <c r="K1533" s="117"/>
      <c r="L1533" s="117"/>
      <c r="M1533" s="118"/>
      <c r="N1533" s="118"/>
      <c r="O1533" s="118"/>
      <c r="P1533" s="118"/>
      <c r="Q1533" s="119"/>
      <c r="R1533" s="119"/>
      <c r="S1533" s="119"/>
      <c r="T1533" s="119"/>
      <c r="U1533" s="110">
        <f t="shared" si="139"/>
        <v>0</v>
      </c>
      <c r="V1533" s="110">
        <f t="shared" si="138"/>
        <v>0</v>
      </c>
      <c r="W1533" s="88"/>
      <c r="X1533" s="111" t="str">
        <f>IF(ISNUMBER(B1533), IF(COUNTIF($B$10:$B1533, B1533)=COUNTIF($B:$B, B1533), "1", "0"), "")</f>
        <v/>
      </c>
      <c r="Y1533" s="112">
        <f t="shared" si="140"/>
        <v>0</v>
      </c>
      <c r="Z1533" s="113" t="str" cm="1">
        <f t="array" ref="Z1533">_xlfn.IFS(S1533="","未応札",S1533&gt;0,"応札")</f>
        <v>未応札</v>
      </c>
      <c r="AA1533" s="113" t="str" cm="1">
        <f t="array" ref="AA1533">_xlfn.IFS(T1533=0,"未約定",T1533=S1533,"約定",T1533&lt;S1533,"一部約定")</f>
        <v>未約定</v>
      </c>
      <c r="AB1533" s="117"/>
      <c r="AC1533" s="114" t="str">
        <f t="shared" si="141"/>
        <v/>
      </c>
      <c r="AD1533" s="115" t="str">
        <f t="shared" si="142"/>
        <v/>
      </c>
      <c r="AE1533" s="116" t="str">
        <f t="shared" si="143"/>
        <v/>
      </c>
    </row>
    <row r="1534" spans="2:31" ht="25.05" customHeight="1">
      <c r="B1534" s="117"/>
      <c r="C1534" s="117" t="s">
        <v>12</v>
      </c>
      <c r="D1534" s="117"/>
      <c r="E1534" s="117"/>
      <c r="F1534" s="117"/>
      <c r="G1534" s="117"/>
      <c r="H1534" s="117"/>
      <c r="I1534" s="117"/>
      <c r="J1534" s="117"/>
      <c r="K1534" s="117"/>
      <c r="L1534" s="117"/>
      <c r="M1534" s="118"/>
      <c r="N1534" s="118"/>
      <c r="O1534" s="118"/>
      <c r="P1534" s="118"/>
      <c r="Q1534" s="119"/>
      <c r="R1534" s="119"/>
      <c r="S1534" s="119"/>
      <c r="T1534" s="119"/>
      <c r="U1534" s="110">
        <f t="shared" si="139"/>
        <v>0</v>
      </c>
      <c r="V1534" s="110">
        <f t="shared" si="138"/>
        <v>0</v>
      </c>
      <c r="W1534" s="88"/>
      <c r="X1534" s="111" t="str">
        <f>IF(ISNUMBER(B1534), IF(COUNTIF($B$10:$B1534, B1534)=COUNTIF($B:$B, B1534), "1", "0"), "")</f>
        <v/>
      </c>
      <c r="Y1534" s="112">
        <f t="shared" si="140"/>
        <v>0</v>
      </c>
      <c r="Z1534" s="113" t="str" cm="1">
        <f t="array" ref="Z1534">_xlfn.IFS(S1534="","未応札",S1534&gt;0,"応札")</f>
        <v>未応札</v>
      </c>
      <c r="AA1534" s="113" t="str" cm="1">
        <f t="array" ref="AA1534">_xlfn.IFS(T1534=0,"未約定",T1534=S1534,"約定",T1534&lt;S1534,"一部約定")</f>
        <v>未約定</v>
      </c>
      <c r="AB1534" s="117"/>
      <c r="AC1534" s="114" t="str">
        <f t="shared" si="141"/>
        <v/>
      </c>
      <c r="AD1534" s="115" t="str">
        <f t="shared" si="142"/>
        <v/>
      </c>
      <c r="AE1534" s="116" t="str">
        <f t="shared" si="143"/>
        <v/>
      </c>
    </row>
    <row r="1535" spans="2:31" ht="25.05" customHeight="1">
      <c r="B1535" s="117"/>
      <c r="C1535" s="117" t="s">
        <v>12</v>
      </c>
      <c r="D1535" s="117"/>
      <c r="E1535" s="117"/>
      <c r="F1535" s="117"/>
      <c r="G1535" s="117"/>
      <c r="H1535" s="117"/>
      <c r="I1535" s="117"/>
      <c r="J1535" s="117"/>
      <c r="K1535" s="117"/>
      <c r="L1535" s="117"/>
      <c r="M1535" s="118"/>
      <c r="N1535" s="118"/>
      <c r="O1535" s="118"/>
      <c r="P1535" s="118"/>
      <c r="Q1535" s="119"/>
      <c r="R1535" s="119"/>
      <c r="S1535" s="119"/>
      <c r="T1535" s="119"/>
      <c r="U1535" s="110">
        <f t="shared" si="139"/>
        <v>0</v>
      </c>
      <c r="V1535" s="110">
        <f t="shared" si="138"/>
        <v>0</v>
      </c>
      <c r="W1535" s="88"/>
      <c r="X1535" s="111" t="str">
        <f>IF(ISNUMBER(B1535), IF(COUNTIF($B$10:$B1535, B1535)=COUNTIF($B:$B, B1535), "1", "0"), "")</f>
        <v/>
      </c>
      <c r="Y1535" s="112">
        <f t="shared" si="140"/>
        <v>0</v>
      </c>
      <c r="Z1535" s="113" t="str" cm="1">
        <f t="array" ref="Z1535">_xlfn.IFS(S1535="","未応札",S1535&gt;0,"応札")</f>
        <v>未応札</v>
      </c>
      <c r="AA1535" s="113" t="str" cm="1">
        <f t="array" ref="AA1535">_xlfn.IFS(T1535=0,"未約定",T1535=S1535,"約定",T1535&lt;S1535,"一部約定")</f>
        <v>未約定</v>
      </c>
      <c r="AB1535" s="117"/>
      <c r="AC1535" s="114" t="str">
        <f t="shared" si="141"/>
        <v/>
      </c>
      <c r="AD1535" s="115" t="str">
        <f t="shared" si="142"/>
        <v/>
      </c>
      <c r="AE1535" s="116" t="str">
        <f t="shared" si="143"/>
        <v/>
      </c>
    </row>
    <row r="1536" spans="2:31" ht="25.05" customHeight="1">
      <c r="B1536" s="117"/>
      <c r="C1536" s="117" t="s">
        <v>12</v>
      </c>
      <c r="D1536" s="117"/>
      <c r="E1536" s="117"/>
      <c r="F1536" s="117"/>
      <c r="G1536" s="117"/>
      <c r="H1536" s="117"/>
      <c r="I1536" s="117"/>
      <c r="J1536" s="117"/>
      <c r="K1536" s="117"/>
      <c r="L1536" s="117"/>
      <c r="M1536" s="118"/>
      <c r="N1536" s="118"/>
      <c r="O1536" s="118"/>
      <c r="P1536" s="118"/>
      <c r="Q1536" s="119"/>
      <c r="R1536" s="119"/>
      <c r="S1536" s="119"/>
      <c r="T1536" s="119"/>
      <c r="U1536" s="110">
        <f t="shared" si="139"/>
        <v>0</v>
      </c>
      <c r="V1536" s="110">
        <f t="shared" si="138"/>
        <v>0</v>
      </c>
      <c r="W1536" s="88"/>
      <c r="X1536" s="111" t="str">
        <f>IF(ISNUMBER(B1536), IF(COUNTIF($B$10:$B1536, B1536)=COUNTIF($B:$B, B1536), "1", "0"), "")</f>
        <v/>
      </c>
      <c r="Y1536" s="112">
        <f t="shared" si="140"/>
        <v>0</v>
      </c>
      <c r="Z1536" s="113" t="str" cm="1">
        <f t="array" ref="Z1536">_xlfn.IFS(S1536="","未応札",S1536&gt;0,"応札")</f>
        <v>未応札</v>
      </c>
      <c r="AA1536" s="113" t="str" cm="1">
        <f t="array" ref="AA1536">_xlfn.IFS(T1536=0,"未約定",T1536=S1536,"約定",T1536&lt;S1536,"一部約定")</f>
        <v>未約定</v>
      </c>
      <c r="AB1536" s="117"/>
      <c r="AC1536" s="114" t="str">
        <f t="shared" si="141"/>
        <v/>
      </c>
      <c r="AD1536" s="115" t="str">
        <f t="shared" si="142"/>
        <v/>
      </c>
      <c r="AE1536" s="116" t="str">
        <f t="shared" si="143"/>
        <v/>
      </c>
    </row>
    <row r="1537" spans="2:31" ht="25.05" customHeight="1">
      <c r="B1537" s="117"/>
      <c r="C1537" s="117" t="s">
        <v>12</v>
      </c>
      <c r="D1537" s="117"/>
      <c r="E1537" s="117"/>
      <c r="F1537" s="117"/>
      <c r="G1537" s="117"/>
      <c r="H1537" s="117"/>
      <c r="I1537" s="117"/>
      <c r="J1537" s="117"/>
      <c r="K1537" s="117"/>
      <c r="L1537" s="117"/>
      <c r="M1537" s="118"/>
      <c r="N1537" s="118"/>
      <c r="O1537" s="118"/>
      <c r="P1537" s="118"/>
      <c r="Q1537" s="119"/>
      <c r="R1537" s="119"/>
      <c r="S1537" s="119"/>
      <c r="T1537" s="119"/>
      <c r="U1537" s="110">
        <f t="shared" si="139"/>
        <v>0</v>
      </c>
      <c r="V1537" s="110">
        <f t="shared" si="138"/>
        <v>0</v>
      </c>
      <c r="W1537" s="88"/>
      <c r="X1537" s="111" t="str">
        <f>IF(ISNUMBER(B1537), IF(COUNTIF($B$10:$B1537, B1537)=COUNTIF($B:$B, B1537), "1", "0"), "")</f>
        <v/>
      </c>
      <c r="Y1537" s="112">
        <f t="shared" si="140"/>
        <v>0</v>
      </c>
      <c r="Z1537" s="113" t="str" cm="1">
        <f t="array" ref="Z1537">_xlfn.IFS(S1537="","未応札",S1537&gt;0,"応札")</f>
        <v>未応札</v>
      </c>
      <c r="AA1537" s="113" t="str" cm="1">
        <f t="array" ref="AA1537">_xlfn.IFS(T1537=0,"未約定",T1537=S1537,"約定",T1537&lt;S1537,"一部約定")</f>
        <v>未約定</v>
      </c>
      <c r="AB1537" s="117"/>
      <c r="AC1537" s="114" t="str">
        <f t="shared" si="141"/>
        <v/>
      </c>
      <c r="AD1537" s="115" t="str">
        <f t="shared" si="142"/>
        <v/>
      </c>
      <c r="AE1537" s="116" t="str">
        <f t="shared" si="143"/>
        <v/>
      </c>
    </row>
    <row r="1538" spans="2:31" ht="25.05" customHeight="1">
      <c r="B1538" s="117"/>
      <c r="C1538" s="117" t="s">
        <v>12</v>
      </c>
      <c r="D1538" s="117"/>
      <c r="E1538" s="117"/>
      <c r="F1538" s="117"/>
      <c r="G1538" s="117"/>
      <c r="H1538" s="117"/>
      <c r="I1538" s="117"/>
      <c r="J1538" s="117"/>
      <c r="K1538" s="117"/>
      <c r="L1538" s="117"/>
      <c r="M1538" s="118"/>
      <c r="N1538" s="118"/>
      <c r="O1538" s="118"/>
      <c r="P1538" s="118"/>
      <c r="Q1538" s="119"/>
      <c r="R1538" s="119"/>
      <c r="S1538" s="119"/>
      <c r="T1538" s="119"/>
      <c r="U1538" s="110">
        <f t="shared" si="139"/>
        <v>0</v>
      </c>
      <c r="V1538" s="110">
        <f t="shared" si="138"/>
        <v>0</v>
      </c>
      <c r="W1538" s="88"/>
      <c r="X1538" s="111" t="str">
        <f>IF(ISNUMBER(B1538), IF(COUNTIF($B$10:$B1538, B1538)=COUNTIF($B:$B, B1538), "1", "0"), "")</f>
        <v/>
      </c>
      <c r="Y1538" s="112">
        <f t="shared" si="140"/>
        <v>0</v>
      </c>
      <c r="Z1538" s="113" t="str" cm="1">
        <f t="array" ref="Z1538">_xlfn.IFS(S1538="","未応札",S1538&gt;0,"応札")</f>
        <v>未応札</v>
      </c>
      <c r="AA1538" s="113" t="str" cm="1">
        <f t="array" ref="AA1538">_xlfn.IFS(T1538=0,"未約定",T1538=S1538,"約定",T1538&lt;S1538,"一部約定")</f>
        <v>未約定</v>
      </c>
      <c r="AB1538" s="117"/>
      <c r="AC1538" s="114" t="str">
        <f t="shared" si="141"/>
        <v/>
      </c>
      <c r="AD1538" s="115" t="str">
        <f t="shared" si="142"/>
        <v/>
      </c>
      <c r="AE1538" s="116" t="str">
        <f t="shared" si="143"/>
        <v/>
      </c>
    </row>
    <row r="1539" spans="2:31" ht="25.05" customHeight="1">
      <c r="B1539" s="117"/>
      <c r="C1539" s="117" t="s">
        <v>12</v>
      </c>
      <c r="D1539" s="117"/>
      <c r="E1539" s="117"/>
      <c r="F1539" s="117"/>
      <c r="G1539" s="117"/>
      <c r="H1539" s="117"/>
      <c r="I1539" s="117"/>
      <c r="J1539" s="117"/>
      <c r="K1539" s="117"/>
      <c r="L1539" s="117"/>
      <c r="M1539" s="118"/>
      <c r="N1539" s="118"/>
      <c r="O1539" s="118"/>
      <c r="P1539" s="118"/>
      <c r="Q1539" s="119"/>
      <c r="R1539" s="119"/>
      <c r="S1539" s="119"/>
      <c r="T1539" s="119"/>
      <c r="U1539" s="110">
        <f t="shared" si="139"/>
        <v>0</v>
      </c>
      <c r="V1539" s="110">
        <f t="shared" si="138"/>
        <v>0</v>
      </c>
      <c r="W1539" s="88"/>
      <c r="X1539" s="111" t="str">
        <f>IF(ISNUMBER(B1539), IF(COUNTIF($B$10:$B1539, B1539)=COUNTIF($B:$B, B1539), "1", "0"), "")</f>
        <v/>
      </c>
      <c r="Y1539" s="112">
        <f t="shared" si="140"/>
        <v>0</v>
      </c>
      <c r="Z1539" s="113" t="str" cm="1">
        <f t="array" ref="Z1539">_xlfn.IFS(S1539="","未応札",S1539&gt;0,"応札")</f>
        <v>未応札</v>
      </c>
      <c r="AA1539" s="113" t="str" cm="1">
        <f t="array" ref="AA1539">_xlfn.IFS(T1539=0,"未約定",T1539=S1539,"約定",T1539&lt;S1539,"一部約定")</f>
        <v>未約定</v>
      </c>
      <c r="AB1539" s="117"/>
      <c r="AC1539" s="114" t="str">
        <f t="shared" si="141"/>
        <v/>
      </c>
      <c r="AD1539" s="115" t="str">
        <f t="shared" si="142"/>
        <v/>
      </c>
      <c r="AE1539" s="116" t="str">
        <f t="shared" si="143"/>
        <v/>
      </c>
    </row>
    <row r="1540" spans="2:31" ht="25.05" customHeight="1">
      <c r="B1540" s="117"/>
      <c r="C1540" s="117" t="s">
        <v>12</v>
      </c>
      <c r="D1540" s="117"/>
      <c r="E1540" s="117"/>
      <c r="F1540" s="117"/>
      <c r="G1540" s="117"/>
      <c r="H1540" s="117"/>
      <c r="I1540" s="117"/>
      <c r="J1540" s="117"/>
      <c r="K1540" s="117"/>
      <c r="L1540" s="117"/>
      <c r="M1540" s="118"/>
      <c r="N1540" s="118"/>
      <c r="O1540" s="118"/>
      <c r="P1540" s="118"/>
      <c r="Q1540" s="119"/>
      <c r="R1540" s="119"/>
      <c r="S1540" s="119"/>
      <c r="T1540" s="119"/>
      <c r="U1540" s="110">
        <f t="shared" si="139"/>
        <v>0</v>
      </c>
      <c r="V1540" s="110">
        <f t="shared" si="138"/>
        <v>0</v>
      </c>
      <c r="W1540" s="88"/>
      <c r="X1540" s="111" t="str">
        <f>IF(ISNUMBER(B1540), IF(COUNTIF($B$10:$B1540, B1540)=COUNTIF($B:$B, B1540), "1", "0"), "")</f>
        <v/>
      </c>
      <c r="Y1540" s="112">
        <f t="shared" si="140"/>
        <v>0</v>
      </c>
      <c r="Z1540" s="113" t="str" cm="1">
        <f t="array" ref="Z1540">_xlfn.IFS(S1540="","未応札",S1540&gt;0,"応札")</f>
        <v>未応札</v>
      </c>
      <c r="AA1540" s="113" t="str" cm="1">
        <f t="array" ref="AA1540">_xlfn.IFS(T1540=0,"未約定",T1540=S1540,"約定",T1540&lt;S1540,"一部約定")</f>
        <v>未約定</v>
      </c>
      <c r="AB1540" s="117"/>
      <c r="AC1540" s="114" t="str">
        <f t="shared" si="141"/>
        <v/>
      </c>
      <c r="AD1540" s="115" t="str">
        <f t="shared" si="142"/>
        <v/>
      </c>
      <c r="AE1540" s="116" t="str">
        <f t="shared" si="143"/>
        <v/>
      </c>
    </row>
    <row r="1541" spans="2:31" ht="25.05" customHeight="1">
      <c r="B1541" s="117"/>
      <c r="C1541" s="117" t="s">
        <v>12</v>
      </c>
      <c r="D1541" s="117"/>
      <c r="E1541" s="117"/>
      <c r="F1541" s="117"/>
      <c r="G1541" s="117"/>
      <c r="H1541" s="117"/>
      <c r="I1541" s="117"/>
      <c r="J1541" s="117"/>
      <c r="K1541" s="117"/>
      <c r="L1541" s="117"/>
      <c r="M1541" s="118"/>
      <c r="N1541" s="118"/>
      <c r="O1541" s="118"/>
      <c r="P1541" s="118"/>
      <c r="Q1541" s="119"/>
      <c r="R1541" s="119"/>
      <c r="S1541" s="119"/>
      <c r="T1541" s="119"/>
      <c r="U1541" s="110">
        <f t="shared" si="139"/>
        <v>0</v>
      </c>
      <c r="V1541" s="110">
        <f t="shared" si="138"/>
        <v>0</v>
      </c>
      <c r="W1541" s="88"/>
      <c r="X1541" s="111" t="str">
        <f>IF(ISNUMBER(B1541), IF(COUNTIF($B$10:$B1541, B1541)=COUNTIF($B:$B, B1541), "1", "0"), "")</f>
        <v/>
      </c>
      <c r="Y1541" s="112">
        <f t="shared" si="140"/>
        <v>0</v>
      </c>
      <c r="Z1541" s="113" t="str" cm="1">
        <f t="array" ref="Z1541">_xlfn.IFS(S1541="","未応札",S1541&gt;0,"応札")</f>
        <v>未応札</v>
      </c>
      <c r="AA1541" s="113" t="str" cm="1">
        <f t="array" ref="AA1541">_xlfn.IFS(T1541=0,"未約定",T1541=S1541,"約定",T1541&lt;S1541,"一部約定")</f>
        <v>未約定</v>
      </c>
      <c r="AB1541" s="117"/>
      <c r="AC1541" s="114" t="str">
        <f t="shared" si="141"/>
        <v/>
      </c>
      <c r="AD1541" s="115" t="str">
        <f t="shared" si="142"/>
        <v/>
      </c>
      <c r="AE1541" s="116" t="str">
        <f t="shared" si="143"/>
        <v/>
      </c>
    </row>
    <row r="1542" spans="2:31" ht="25.05" customHeight="1">
      <c r="B1542" s="117"/>
      <c r="C1542" s="117" t="s">
        <v>12</v>
      </c>
      <c r="D1542" s="117"/>
      <c r="E1542" s="117"/>
      <c r="F1542" s="117"/>
      <c r="G1542" s="117"/>
      <c r="H1542" s="117"/>
      <c r="I1542" s="117"/>
      <c r="J1542" s="117"/>
      <c r="K1542" s="117"/>
      <c r="L1542" s="117"/>
      <c r="M1542" s="118"/>
      <c r="N1542" s="118"/>
      <c r="O1542" s="118"/>
      <c r="P1542" s="118"/>
      <c r="Q1542" s="119"/>
      <c r="R1542" s="119"/>
      <c r="S1542" s="119"/>
      <c r="T1542" s="119"/>
      <c r="U1542" s="110">
        <f t="shared" si="139"/>
        <v>0</v>
      </c>
      <c r="V1542" s="110">
        <f t="shared" si="138"/>
        <v>0</v>
      </c>
      <c r="W1542" s="88"/>
      <c r="X1542" s="111" t="str">
        <f>IF(ISNUMBER(B1542), IF(COUNTIF($B$10:$B1542, B1542)=COUNTIF($B:$B, B1542), "1", "0"), "")</f>
        <v/>
      </c>
      <c r="Y1542" s="112">
        <f t="shared" si="140"/>
        <v>0</v>
      </c>
      <c r="Z1542" s="113" t="str" cm="1">
        <f t="array" ref="Z1542">_xlfn.IFS(S1542="","未応札",S1542&gt;0,"応札")</f>
        <v>未応札</v>
      </c>
      <c r="AA1542" s="113" t="str" cm="1">
        <f t="array" ref="AA1542">_xlfn.IFS(T1542=0,"未約定",T1542=S1542,"約定",T1542&lt;S1542,"一部約定")</f>
        <v>未約定</v>
      </c>
      <c r="AB1542" s="117"/>
      <c r="AC1542" s="114" t="str">
        <f t="shared" si="141"/>
        <v/>
      </c>
      <c r="AD1542" s="115" t="str">
        <f t="shared" si="142"/>
        <v/>
      </c>
      <c r="AE1542" s="116" t="str">
        <f t="shared" si="143"/>
        <v/>
      </c>
    </row>
    <row r="1543" spans="2:31" ht="25.05" customHeight="1">
      <c r="B1543" s="117"/>
      <c r="C1543" s="117" t="s">
        <v>12</v>
      </c>
      <c r="D1543" s="117"/>
      <c r="E1543" s="117"/>
      <c r="F1543" s="117"/>
      <c r="G1543" s="117"/>
      <c r="H1543" s="117"/>
      <c r="I1543" s="117"/>
      <c r="J1543" s="117"/>
      <c r="K1543" s="117"/>
      <c r="L1543" s="117"/>
      <c r="M1543" s="118"/>
      <c r="N1543" s="118"/>
      <c r="O1543" s="118"/>
      <c r="P1543" s="118"/>
      <c r="Q1543" s="119"/>
      <c r="R1543" s="119"/>
      <c r="S1543" s="119"/>
      <c r="T1543" s="119"/>
      <c r="U1543" s="110">
        <f t="shared" si="139"/>
        <v>0</v>
      </c>
      <c r="V1543" s="110">
        <f t="shared" si="138"/>
        <v>0</v>
      </c>
      <c r="W1543" s="88"/>
      <c r="X1543" s="111" t="str">
        <f>IF(ISNUMBER(B1543), IF(COUNTIF($B$10:$B1543, B1543)=COUNTIF($B:$B, B1543), "1", "0"), "")</f>
        <v/>
      </c>
      <c r="Y1543" s="112">
        <f t="shared" si="140"/>
        <v>0</v>
      </c>
      <c r="Z1543" s="113" t="str" cm="1">
        <f t="array" ref="Z1543">_xlfn.IFS(S1543="","未応札",S1543&gt;0,"応札")</f>
        <v>未応札</v>
      </c>
      <c r="AA1543" s="113" t="str" cm="1">
        <f t="array" ref="AA1543">_xlfn.IFS(T1543=0,"未約定",T1543=S1543,"約定",T1543&lt;S1543,"一部約定")</f>
        <v>未約定</v>
      </c>
      <c r="AB1543" s="117"/>
      <c r="AC1543" s="114" t="str">
        <f t="shared" si="141"/>
        <v/>
      </c>
      <c r="AD1543" s="115" t="str">
        <f t="shared" si="142"/>
        <v/>
      </c>
      <c r="AE1543" s="116" t="str">
        <f t="shared" si="143"/>
        <v/>
      </c>
    </row>
    <row r="1544" spans="2:31" ht="25.05" customHeight="1">
      <c r="B1544" s="117"/>
      <c r="C1544" s="117" t="s">
        <v>12</v>
      </c>
      <c r="D1544" s="117"/>
      <c r="E1544" s="117"/>
      <c r="F1544" s="117"/>
      <c r="G1544" s="117"/>
      <c r="H1544" s="117"/>
      <c r="I1544" s="117"/>
      <c r="J1544" s="117"/>
      <c r="K1544" s="117"/>
      <c r="L1544" s="117"/>
      <c r="M1544" s="118"/>
      <c r="N1544" s="118"/>
      <c r="O1544" s="118"/>
      <c r="P1544" s="118"/>
      <c r="Q1544" s="119"/>
      <c r="R1544" s="119"/>
      <c r="S1544" s="119"/>
      <c r="T1544" s="119"/>
      <c r="U1544" s="110">
        <f t="shared" si="139"/>
        <v>0</v>
      </c>
      <c r="V1544" s="110">
        <f t="shared" si="138"/>
        <v>0</v>
      </c>
      <c r="W1544" s="88"/>
      <c r="X1544" s="111" t="str">
        <f>IF(ISNUMBER(B1544), IF(COUNTIF($B$10:$B1544, B1544)=COUNTIF($B:$B, B1544), "1", "0"), "")</f>
        <v/>
      </c>
      <c r="Y1544" s="112">
        <f t="shared" si="140"/>
        <v>0</v>
      </c>
      <c r="Z1544" s="113" t="str" cm="1">
        <f t="array" ref="Z1544">_xlfn.IFS(S1544="","未応札",S1544&gt;0,"応札")</f>
        <v>未応札</v>
      </c>
      <c r="AA1544" s="113" t="str" cm="1">
        <f t="array" ref="AA1544">_xlfn.IFS(T1544=0,"未約定",T1544=S1544,"約定",T1544&lt;S1544,"一部約定")</f>
        <v>未約定</v>
      </c>
      <c r="AB1544" s="117"/>
      <c r="AC1544" s="114" t="str">
        <f t="shared" si="141"/>
        <v/>
      </c>
      <c r="AD1544" s="115" t="str">
        <f t="shared" si="142"/>
        <v/>
      </c>
      <c r="AE1544" s="116" t="str">
        <f t="shared" si="143"/>
        <v/>
      </c>
    </row>
    <row r="1545" spans="2:31" ht="25.05" customHeight="1">
      <c r="B1545" s="117"/>
      <c r="C1545" s="117" t="s">
        <v>12</v>
      </c>
      <c r="D1545" s="117"/>
      <c r="E1545" s="117"/>
      <c r="F1545" s="117"/>
      <c r="G1545" s="117"/>
      <c r="H1545" s="117"/>
      <c r="I1545" s="117"/>
      <c r="J1545" s="117"/>
      <c r="K1545" s="117"/>
      <c r="L1545" s="117"/>
      <c r="M1545" s="118"/>
      <c r="N1545" s="118"/>
      <c r="O1545" s="118"/>
      <c r="P1545" s="118"/>
      <c r="Q1545" s="119"/>
      <c r="R1545" s="119"/>
      <c r="S1545" s="119"/>
      <c r="T1545" s="119"/>
      <c r="U1545" s="110">
        <f t="shared" si="139"/>
        <v>0</v>
      </c>
      <c r="V1545" s="110">
        <f t="shared" si="138"/>
        <v>0</v>
      </c>
      <c r="W1545" s="88"/>
      <c r="X1545" s="111" t="str">
        <f>IF(ISNUMBER(B1545), IF(COUNTIF($B$10:$B1545, B1545)=COUNTIF($B:$B, B1545), "1", "0"), "")</f>
        <v/>
      </c>
      <c r="Y1545" s="112">
        <f t="shared" si="140"/>
        <v>0</v>
      </c>
      <c r="Z1545" s="113" t="str" cm="1">
        <f t="array" ref="Z1545">_xlfn.IFS(S1545="","未応札",S1545&gt;0,"応札")</f>
        <v>未応札</v>
      </c>
      <c r="AA1545" s="113" t="str" cm="1">
        <f t="array" ref="AA1545">_xlfn.IFS(T1545=0,"未約定",T1545=S1545,"約定",T1545&lt;S1545,"一部約定")</f>
        <v>未約定</v>
      </c>
      <c r="AB1545" s="117"/>
      <c r="AC1545" s="114" t="str">
        <f t="shared" si="141"/>
        <v/>
      </c>
      <c r="AD1545" s="115" t="str">
        <f t="shared" si="142"/>
        <v/>
      </c>
      <c r="AE1545" s="116" t="str">
        <f t="shared" si="143"/>
        <v/>
      </c>
    </row>
    <row r="1546" spans="2:31" ht="25.05" customHeight="1">
      <c r="B1546" s="117"/>
      <c r="C1546" s="117" t="s">
        <v>12</v>
      </c>
      <c r="D1546" s="117"/>
      <c r="E1546" s="117"/>
      <c r="F1546" s="117"/>
      <c r="G1546" s="117"/>
      <c r="H1546" s="117"/>
      <c r="I1546" s="117"/>
      <c r="J1546" s="117"/>
      <c r="K1546" s="117"/>
      <c r="L1546" s="117"/>
      <c r="M1546" s="118"/>
      <c r="N1546" s="118"/>
      <c r="O1546" s="118"/>
      <c r="P1546" s="118"/>
      <c r="Q1546" s="119"/>
      <c r="R1546" s="119"/>
      <c r="S1546" s="119"/>
      <c r="T1546" s="119"/>
      <c r="U1546" s="110">
        <f t="shared" si="139"/>
        <v>0</v>
      </c>
      <c r="V1546" s="110">
        <f t="shared" ref="V1546:V1609" si="144">IF(W1546 &gt; 0, SUMIFS(U:U, B:B, B1546, Y:Y, 1), 0)</f>
        <v>0</v>
      </c>
      <c r="W1546" s="88"/>
      <c r="X1546" s="111" t="str">
        <f>IF(ISNUMBER(B1546), IF(COUNTIF($B$10:$B1546, B1546)=COUNTIF($B:$B, B1546), "1", "0"), "")</f>
        <v/>
      </c>
      <c r="Y1546" s="112">
        <f t="shared" si="140"/>
        <v>0</v>
      </c>
      <c r="Z1546" s="113" t="str" cm="1">
        <f t="array" ref="Z1546">_xlfn.IFS(S1546="","未応札",S1546&gt;0,"応札")</f>
        <v>未応札</v>
      </c>
      <c r="AA1546" s="113" t="str" cm="1">
        <f t="array" ref="AA1546">_xlfn.IFS(T1546=0,"未約定",T1546=S1546,"約定",T1546&lt;S1546,"一部約定")</f>
        <v>未約定</v>
      </c>
      <c r="AB1546" s="117"/>
      <c r="AC1546" s="114" t="str">
        <f t="shared" si="141"/>
        <v/>
      </c>
      <c r="AD1546" s="115" t="str">
        <f t="shared" si="142"/>
        <v/>
      </c>
      <c r="AE1546" s="116" t="str">
        <f t="shared" si="143"/>
        <v/>
      </c>
    </row>
    <row r="1547" spans="2:31" ht="25.05" customHeight="1">
      <c r="B1547" s="117"/>
      <c r="C1547" s="117" t="s">
        <v>12</v>
      </c>
      <c r="D1547" s="117"/>
      <c r="E1547" s="117"/>
      <c r="F1547" s="117"/>
      <c r="G1547" s="117"/>
      <c r="H1547" s="117"/>
      <c r="I1547" s="117"/>
      <c r="J1547" s="117"/>
      <c r="K1547" s="117"/>
      <c r="L1547" s="117"/>
      <c r="M1547" s="118"/>
      <c r="N1547" s="118"/>
      <c r="O1547" s="118"/>
      <c r="P1547" s="118"/>
      <c r="Q1547" s="119"/>
      <c r="R1547" s="119"/>
      <c r="S1547" s="119"/>
      <c r="T1547" s="119"/>
      <c r="U1547" s="110">
        <f t="shared" ref="U1547:U1610" si="145">P1547*R1547</f>
        <v>0</v>
      </c>
      <c r="V1547" s="110">
        <f t="shared" si="144"/>
        <v>0</v>
      </c>
      <c r="W1547" s="88"/>
      <c r="X1547" s="111" t="str">
        <f>IF(ISNUMBER(B1547), IF(COUNTIF($B$10:$B1547, B1547)=COUNTIF($B:$B, B1547), "1", "0"), "")</f>
        <v/>
      </c>
      <c r="Y1547" s="112">
        <f t="shared" ref="Y1547:Y1610" si="146">IF(OR(C1547="約定間全量不落(約定間停止・再起動)",
       C1547="約定間全量不落(余力活用契約で最低出力維持)",
       C1547="持ち下げ・起動供出機:約定間全量不落(約定間停止・再起動)",
       C1547="持ち下げ・起動供出機:約定間全量不落(余力活用契約で最低出力維持)"), 1, 0)</f>
        <v>0</v>
      </c>
      <c r="Z1547" s="113" t="str" cm="1">
        <f t="array" ref="Z1547">_xlfn.IFS(S1547="","未応札",S1547&gt;0,"応札")</f>
        <v>未応札</v>
      </c>
      <c r="AA1547" s="113" t="str" cm="1">
        <f t="array" ref="AA1547">_xlfn.IFS(T1547=0,"未約定",T1547=S1547,"約定",T1547&lt;S1547,"一部約定")</f>
        <v>未約定</v>
      </c>
      <c r="AB1547" s="117"/>
      <c r="AC1547" s="114" t="str">
        <f t="shared" ref="AC1547:AC1610" si="147">IF(Z1547="応札",
IF(AA1547="未約定",
IF(OR(G1547="該当(起動供出機)", G1547="該当(持ち下げ供出機)"), O1547*S1547, M1547*S1547),
IF(AA1547="一部約定",
IF(OR(G1547="該当(起動供出機)", G1547="該当(持ち下げ供出機)"), O1547*(S1547-T1547), M1547*(S1547-T1547)),
"")
),
""
)</f>
        <v/>
      </c>
      <c r="AD1547" s="115" t="str">
        <f t="shared" ref="AD1547:AD1610" si="148">IF(Q1547=0,"", IF(OR(AA1547="一部約定", AA1547="未約定"), P1547*(S1547-T1547), ""))</f>
        <v/>
      </c>
      <c r="AE1547" s="116" t="str">
        <f t="shared" ref="AE1547:AE1610" si="149">IF(AND(Z1547="応札",AA1547="未約定"), IF(V1547&lt;&gt;0, IF(W1547&lt;V1547, IF(W1547&lt;&gt;0, W1547, ""), IF(V1547&lt;&gt;0, V1547, "")), IF(W1547&lt;&gt;0, W1547, "")), "")</f>
        <v/>
      </c>
    </row>
    <row r="1548" spans="2:31" ht="25.05" customHeight="1">
      <c r="B1548" s="117"/>
      <c r="C1548" s="117" t="s">
        <v>12</v>
      </c>
      <c r="D1548" s="117"/>
      <c r="E1548" s="117"/>
      <c r="F1548" s="117"/>
      <c r="G1548" s="117"/>
      <c r="H1548" s="117"/>
      <c r="I1548" s="117"/>
      <c r="J1548" s="117"/>
      <c r="K1548" s="117"/>
      <c r="L1548" s="117"/>
      <c r="M1548" s="118"/>
      <c r="N1548" s="118"/>
      <c r="O1548" s="118"/>
      <c r="P1548" s="118"/>
      <c r="Q1548" s="119"/>
      <c r="R1548" s="119"/>
      <c r="S1548" s="119"/>
      <c r="T1548" s="119"/>
      <c r="U1548" s="110">
        <f t="shared" si="145"/>
        <v>0</v>
      </c>
      <c r="V1548" s="110">
        <f t="shared" si="144"/>
        <v>0</v>
      </c>
      <c r="W1548" s="88"/>
      <c r="X1548" s="111" t="str">
        <f>IF(ISNUMBER(B1548), IF(COUNTIF($B$10:$B1548, B1548)=COUNTIF($B:$B, B1548), "1", "0"), "")</f>
        <v/>
      </c>
      <c r="Y1548" s="112">
        <f t="shared" si="146"/>
        <v>0</v>
      </c>
      <c r="Z1548" s="113" t="str" cm="1">
        <f t="array" ref="Z1548">_xlfn.IFS(S1548="","未応札",S1548&gt;0,"応札")</f>
        <v>未応札</v>
      </c>
      <c r="AA1548" s="113" t="str" cm="1">
        <f t="array" ref="AA1548">_xlfn.IFS(T1548=0,"未約定",T1548=S1548,"約定",T1548&lt;S1548,"一部約定")</f>
        <v>未約定</v>
      </c>
      <c r="AB1548" s="117"/>
      <c r="AC1548" s="114" t="str">
        <f t="shared" si="147"/>
        <v/>
      </c>
      <c r="AD1548" s="115" t="str">
        <f t="shared" si="148"/>
        <v/>
      </c>
      <c r="AE1548" s="116" t="str">
        <f t="shared" si="149"/>
        <v/>
      </c>
    </row>
    <row r="1549" spans="2:31" ht="25.05" customHeight="1">
      <c r="B1549" s="117"/>
      <c r="C1549" s="117" t="s">
        <v>12</v>
      </c>
      <c r="D1549" s="117"/>
      <c r="E1549" s="117"/>
      <c r="F1549" s="117"/>
      <c r="G1549" s="117"/>
      <c r="H1549" s="117"/>
      <c r="I1549" s="117"/>
      <c r="J1549" s="117"/>
      <c r="K1549" s="117"/>
      <c r="L1549" s="117"/>
      <c r="M1549" s="118"/>
      <c r="N1549" s="118"/>
      <c r="O1549" s="118"/>
      <c r="P1549" s="118"/>
      <c r="Q1549" s="119"/>
      <c r="R1549" s="119"/>
      <c r="S1549" s="119"/>
      <c r="T1549" s="119"/>
      <c r="U1549" s="110">
        <f t="shared" si="145"/>
        <v>0</v>
      </c>
      <c r="V1549" s="110">
        <f t="shared" si="144"/>
        <v>0</v>
      </c>
      <c r="W1549" s="88"/>
      <c r="X1549" s="111" t="str">
        <f>IF(ISNUMBER(B1549), IF(COUNTIF($B$10:$B1549, B1549)=COUNTIF($B:$B, B1549), "1", "0"), "")</f>
        <v/>
      </c>
      <c r="Y1549" s="112">
        <f t="shared" si="146"/>
        <v>0</v>
      </c>
      <c r="Z1549" s="113" t="str" cm="1">
        <f t="array" ref="Z1549">_xlfn.IFS(S1549="","未応札",S1549&gt;0,"応札")</f>
        <v>未応札</v>
      </c>
      <c r="AA1549" s="113" t="str" cm="1">
        <f t="array" ref="AA1549">_xlfn.IFS(T1549=0,"未約定",T1549=S1549,"約定",T1549&lt;S1549,"一部約定")</f>
        <v>未約定</v>
      </c>
      <c r="AB1549" s="117"/>
      <c r="AC1549" s="114" t="str">
        <f t="shared" si="147"/>
        <v/>
      </c>
      <c r="AD1549" s="115" t="str">
        <f t="shared" si="148"/>
        <v/>
      </c>
      <c r="AE1549" s="116" t="str">
        <f t="shared" si="149"/>
        <v/>
      </c>
    </row>
    <row r="1550" spans="2:31" ht="25.05" customHeight="1">
      <c r="B1550" s="117"/>
      <c r="C1550" s="117" t="s">
        <v>12</v>
      </c>
      <c r="D1550" s="117"/>
      <c r="E1550" s="117"/>
      <c r="F1550" s="117"/>
      <c r="G1550" s="117"/>
      <c r="H1550" s="117"/>
      <c r="I1550" s="117"/>
      <c r="J1550" s="117"/>
      <c r="K1550" s="117"/>
      <c r="L1550" s="117"/>
      <c r="M1550" s="118"/>
      <c r="N1550" s="118"/>
      <c r="O1550" s="118"/>
      <c r="P1550" s="118"/>
      <c r="Q1550" s="119"/>
      <c r="R1550" s="119"/>
      <c r="S1550" s="119"/>
      <c r="T1550" s="119"/>
      <c r="U1550" s="110">
        <f t="shared" si="145"/>
        <v>0</v>
      </c>
      <c r="V1550" s="110">
        <f t="shared" si="144"/>
        <v>0</v>
      </c>
      <c r="W1550" s="88"/>
      <c r="X1550" s="111" t="str">
        <f>IF(ISNUMBER(B1550), IF(COUNTIF($B$10:$B1550, B1550)=COUNTIF($B:$B, B1550), "1", "0"), "")</f>
        <v/>
      </c>
      <c r="Y1550" s="112">
        <f t="shared" si="146"/>
        <v>0</v>
      </c>
      <c r="Z1550" s="113" t="str" cm="1">
        <f t="array" ref="Z1550">_xlfn.IFS(S1550="","未応札",S1550&gt;0,"応札")</f>
        <v>未応札</v>
      </c>
      <c r="AA1550" s="113" t="str" cm="1">
        <f t="array" ref="AA1550">_xlfn.IFS(T1550=0,"未約定",T1550=S1550,"約定",T1550&lt;S1550,"一部約定")</f>
        <v>未約定</v>
      </c>
      <c r="AB1550" s="117"/>
      <c r="AC1550" s="114" t="str">
        <f t="shared" si="147"/>
        <v/>
      </c>
      <c r="AD1550" s="115" t="str">
        <f t="shared" si="148"/>
        <v/>
      </c>
      <c r="AE1550" s="116" t="str">
        <f t="shared" si="149"/>
        <v/>
      </c>
    </row>
    <row r="1551" spans="2:31" ht="25.05" customHeight="1">
      <c r="B1551" s="117"/>
      <c r="C1551" s="117" t="s">
        <v>12</v>
      </c>
      <c r="D1551" s="117"/>
      <c r="E1551" s="117"/>
      <c r="F1551" s="117"/>
      <c r="G1551" s="117"/>
      <c r="H1551" s="117"/>
      <c r="I1551" s="117"/>
      <c r="J1551" s="117"/>
      <c r="K1551" s="117"/>
      <c r="L1551" s="117"/>
      <c r="M1551" s="118"/>
      <c r="N1551" s="118"/>
      <c r="O1551" s="118"/>
      <c r="P1551" s="118"/>
      <c r="Q1551" s="119"/>
      <c r="R1551" s="119"/>
      <c r="S1551" s="119"/>
      <c r="T1551" s="119"/>
      <c r="U1551" s="110">
        <f t="shared" si="145"/>
        <v>0</v>
      </c>
      <c r="V1551" s="110">
        <f t="shared" si="144"/>
        <v>0</v>
      </c>
      <c r="W1551" s="88"/>
      <c r="X1551" s="111" t="str">
        <f>IF(ISNUMBER(B1551), IF(COUNTIF($B$10:$B1551, B1551)=COUNTIF($B:$B, B1551), "1", "0"), "")</f>
        <v/>
      </c>
      <c r="Y1551" s="112">
        <f t="shared" si="146"/>
        <v>0</v>
      </c>
      <c r="Z1551" s="113" t="str" cm="1">
        <f t="array" ref="Z1551">_xlfn.IFS(S1551="","未応札",S1551&gt;0,"応札")</f>
        <v>未応札</v>
      </c>
      <c r="AA1551" s="113" t="str" cm="1">
        <f t="array" ref="AA1551">_xlfn.IFS(T1551=0,"未約定",T1551=S1551,"約定",T1551&lt;S1551,"一部約定")</f>
        <v>未約定</v>
      </c>
      <c r="AB1551" s="117"/>
      <c r="AC1551" s="114" t="str">
        <f t="shared" si="147"/>
        <v/>
      </c>
      <c r="AD1551" s="115" t="str">
        <f t="shared" si="148"/>
        <v/>
      </c>
      <c r="AE1551" s="116" t="str">
        <f t="shared" si="149"/>
        <v/>
      </c>
    </row>
    <row r="1552" spans="2:31" ht="25.05" customHeight="1">
      <c r="B1552" s="117"/>
      <c r="C1552" s="117" t="s">
        <v>12</v>
      </c>
      <c r="D1552" s="117"/>
      <c r="E1552" s="117"/>
      <c r="F1552" s="117"/>
      <c r="G1552" s="117"/>
      <c r="H1552" s="117"/>
      <c r="I1552" s="117"/>
      <c r="J1552" s="117"/>
      <c r="K1552" s="117"/>
      <c r="L1552" s="117"/>
      <c r="M1552" s="118"/>
      <c r="N1552" s="118"/>
      <c r="O1552" s="118"/>
      <c r="P1552" s="118"/>
      <c r="Q1552" s="119"/>
      <c r="R1552" s="119"/>
      <c r="S1552" s="119"/>
      <c r="T1552" s="119"/>
      <c r="U1552" s="110">
        <f t="shared" si="145"/>
        <v>0</v>
      </c>
      <c r="V1552" s="110">
        <f t="shared" si="144"/>
        <v>0</v>
      </c>
      <c r="W1552" s="88"/>
      <c r="X1552" s="111" t="str">
        <f>IF(ISNUMBER(B1552), IF(COUNTIF($B$10:$B1552, B1552)=COUNTIF($B:$B, B1552), "1", "0"), "")</f>
        <v/>
      </c>
      <c r="Y1552" s="112">
        <f t="shared" si="146"/>
        <v>0</v>
      </c>
      <c r="Z1552" s="113" t="str" cm="1">
        <f t="array" ref="Z1552">_xlfn.IFS(S1552="","未応札",S1552&gt;0,"応札")</f>
        <v>未応札</v>
      </c>
      <c r="AA1552" s="113" t="str" cm="1">
        <f t="array" ref="AA1552">_xlfn.IFS(T1552=0,"未約定",T1552=S1552,"約定",T1552&lt;S1552,"一部約定")</f>
        <v>未約定</v>
      </c>
      <c r="AB1552" s="117"/>
      <c r="AC1552" s="114" t="str">
        <f t="shared" si="147"/>
        <v/>
      </c>
      <c r="AD1552" s="115" t="str">
        <f t="shared" si="148"/>
        <v/>
      </c>
      <c r="AE1552" s="116" t="str">
        <f t="shared" si="149"/>
        <v/>
      </c>
    </row>
    <row r="1553" spans="2:31" ht="25.05" customHeight="1">
      <c r="B1553" s="117"/>
      <c r="C1553" s="117" t="s">
        <v>12</v>
      </c>
      <c r="D1553" s="117"/>
      <c r="E1553" s="117"/>
      <c r="F1553" s="117"/>
      <c r="G1553" s="117"/>
      <c r="H1553" s="117"/>
      <c r="I1553" s="117"/>
      <c r="J1553" s="117"/>
      <c r="K1553" s="117"/>
      <c r="L1553" s="117"/>
      <c r="M1553" s="118"/>
      <c r="N1553" s="118"/>
      <c r="O1553" s="118"/>
      <c r="P1553" s="118"/>
      <c r="Q1553" s="119"/>
      <c r="R1553" s="119"/>
      <c r="S1553" s="119"/>
      <c r="T1553" s="119"/>
      <c r="U1553" s="110">
        <f t="shared" si="145"/>
        <v>0</v>
      </c>
      <c r="V1553" s="110">
        <f t="shared" si="144"/>
        <v>0</v>
      </c>
      <c r="W1553" s="88"/>
      <c r="X1553" s="111" t="str">
        <f>IF(ISNUMBER(B1553), IF(COUNTIF($B$10:$B1553, B1553)=COUNTIF($B:$B, B1553), "1", "0"), "")</f>
        <v/>
      </c>
      <c r="Y1553" s="112">
        <f t="shared" si="146"/>
        <v>0</v>
      </c>
      <c r="Z1553" s="113" t="str" cm="1">
        <f t="array" ref="Z1553">_xlfn.IFS(S1553="","未応札",S1553&gt;0,"応札")</f>
        <v>未応札</v>
      </c>
      <c r="AA1553" s="113" t="str" cm="1">
        <f t="array" ref="AA1553">_xlfn.IFS(T1553=0,"未約定",T1553=S1553,"約定",T1553&lt;S1553,"一部約定")</f>
        <v>未約定</v>
      </c>
      <c r="AB1553" s="117"/>
      <c r="AC1553" s="114" t="str">
        <f t="shared" si="147"/>
        <v/>
      </c>
      <c r="AD1553" s="115" t="str">
        <f t="shared" si="148"/>
        <v/>
      </c>
      <c r="AE1553" s="116" t="str">
        <f t="shared" si="149"/>
        <v/>
      </c>
    </row>
    <row r="1554" spans="2:31" ht="25.05" customHeight="1">
      <c r="B1554" s="117"/>
      <c r="C1554" s="117" t="s">
        <v>12</v>
      </c>
      <c r="D1554" s="117"/>
      <c r="E1554" s="117"/>
      <c r="F1554" s="117"/>
      <c r="G1554" s="117"/>
      <c r="H1554" s="117"/>
      <c r="I1554" s="117"/>
      <c r="J1554" s="117"/>
      <c r="K1554" s="117"/>
      <c r="L1554" s="117"/>
      <c r="M1554" s="118"/>
      <c r="N1554" s="118"/>
      <c r="O1554" s="118"/>
      <c r="P1554" s="118"/>
      <c r="Q1554" s="119"/>
      <c r="R1554" s="119"/>
      <c r="S1554" s="119"/>
      <c r="T1554" s="119"/>
      <c r="U1554" s="110">
        <f t="shared" si="145"/>
        <v>0</v>
      </c>
      <c r="V1554" s="110">
        <f t="shared" si="144"/>
        <v>0</v>
      </c>
      <c r="W1554" s="88"/>
      <c r="X1554" s="111" t="str">
        <f>IF(ISNUMBER(B1554), IF(COUNTIF($B$10:$B1554, B1554)=COUNTIF($B:$B, B1554), "1", "0"), "")</f>
        <v/>
      </c>
      <c r="Y1554" s="112">
        <f t="shared" si="146"/>
        <v>0</v>
      </c>
      <c r="Z1554" s="113" t="str" cm="1">
        <f t="array" ref="Z1554">_xlfn.IFS(S1554="","未応札",S1554&gt;0,"応札")</f>
        <v>未応札</v>
      </c>
      <c r="AA1554" s="113" t="str" cm="1">
        <f t="array" ref="AA1554">_xlfn.IFS(T1554=0,"未約定",T1554=S1554,"約定",T1554&lt;S1554,"一部約定")</f>
        <v>未約定</v>
      </c>
      <c r="AB1554" s="117"/>
      <c r="AC1554" s="114" t="str">
        <f t="shared" si="147"/>
        <v/>
      </c>
      <c r="AD1554" s="115" t="str">
        <f t="shared" si="148"/>
        <v/>
      </c>
      <c r="AE1554" s="116" t="str">
        <f t="shared" si="149"/>
        <v/>
      </c>
    </row>
    <row r="1555" spans="2:31" ht="25.05" customHeight="1">
      <c r="B1555" s="117"/>
      <c r="C1555" s="117" t="s">
        <v>12</v>
      </c>
      <c r="D1555" s="117"/>
      <c r="E1555" s="117"/>
      <c r="F1555" s="117"/>
      <c r="G1555" s="117"/>
      <c r="H1555" s="117"/>
      <c r="I1555" s="117"/>
      <c r="J1555" s="117"/>
      <c r="K1555" s="117"/>
      <c r="L1555" s="117"/>
      <c r="M1555" s="118"/>
      <c r="N1555" s="118"/>
      <c r="O1555" s="118"/>
      <c r="P1555" s="118"/>
      <c r="Q1555" s="119"/>
      <c r="R1555" s="119"/>
      <c r="S1555" s="119"/>
      <c r="T1555" s="119"/>
      <c r="U1555" s="110">
        <f t="shared" si="145"/>
        <v>0</v>
      </c>
      <c r="V1555" s="110">
        <f t="shared" si="144"/>
        <v>0</v>
      </c>
      <c r="W1555" s="88"/>
      <c r="X1555" s="111" t="str">
        <f>IF(ISNUMBER(B1555), IF(COUNTIF($B$10:$B1555, B1555)=COUNTIF($B:$B, B1555), "1", "0"), "")</f>
        <v/>
      </c>
      <c r="Y1555" s="112">
        <f t="shared" si="146"/>
        <v>0</v>
      </c>
      <c r="Z1555" s="113" t="str" cm="1">
        <f t="array" ref="Z1555">_xlfn.IFS(S1555="","未応札",S1555&gt;0,"応札")</f>
        <v>未応札</v>
      </c>
      <c r="AA1555" s="113" t="str" cm="1">
        <f t="array" ref="AA1555">_xlfn.IFS(T1555=0,"未約定",T1555=S1555,"約定",T1555&lt;S1555,"一部約定")</f>
        <v>未約定</v>
      </c>
      <c r="AB1555" s="117"/>
      <c r="AC1555" s="114" t="str">
        <f t="shared" si="147"/>
        <v/>
      </c>
      <c r="AD1555" s="115" t="str">
        <f t="shared" si="148"/>
        <v/>
      </c>
      <c r="AE1555" s="116" t="str">
        <f t="shared" si="149"/>
        <v/>
      </c>
    </row>
    <row r="1556" spans="2:31" ht="25.05" customHeight="1">
      <c r="B1556" s="117"/>
      <c r="C1556" s="117" t="s">
        <v>12</v>
      </c>
      <c r="D1556" s="117"/>
      <c r="E1556" s="117"/>
      <c r="F1556" s="117"/>
      <c r="G1556" s="117"/>
      <c r="H1556" s="117"/>
      <c r="I1556" s="117"/>
      <c r="J1556" s="117"/>
      <c r="K1556" s="117"/>
      <c r="L1556" s="117"/>
      <c r="M1556" s="118"/>
      <c r="N1556" s="118"/>
      <c r="O1556" s="118"/>
      <c r="P1556" s="118"/>
      <c r="Q1556" s="119"/>
      <c r="R1556" s="119"/>
      <c r="S1556" s="119"/>
      <c r="T1556" s="119"/>
      <c r="U1556" s="110">
        <f t="shared" si="145"/>
        <v>0</v>
      </c>
      <c r="V1556" s="110">
        <f t="shared" si="144"/>
        <v>0</v>
      </c>
      <c r="W1556" s="88"/>
      <c r="X1556" s="111" t="str">
        <f>IF(ISNUMBER(B1556), IF(COUNTIF($B$10:$B1556, B1556)=COUNTIF($B:$B, B1556), "1", "0"), "")</f>
        <v/>
      </c>
      <c r="Y1556" s="112">
        <f t="shared" si="146"/>
        <v>0</v>
      </c>
      <c r="Z1556" s="113" t="str" cm="1">
        <f t="array" ref="Z1556">_xlfn.IFS(S1556="","未応札",S1556&gt;0,"応札")</f>
        <v>未応札</v>
      </c>
      <c r="AA1556" s="113" t="str" cm="1">
        <f t="array" ref="AA1556">_xlfn.IFS(T1556=0,"未約定",T1556=S1556,"約定",T1556&lt;S1556,"一部約定")</f>
        <v>未約定</v>
      </c>
      <c r="AB1556" s="117"/>
      <c r="AC1556" s="114" t="str">
        <f t="shared" si="147"/>
        <v/>
      </c>
      <c r="AD1556" s="115" t="str">
        <f t="shared" si="148"/>
        <v/>
      </c>
      <c r="AE1556" s="116" t="str">
        <f t="shared" si="149"/>
        <v/>
      </c>
    </row>
    <row r="1557" spans="2:31" ht="25.05" customHeight="1">
      <c r="B1557" s="117"/>
      <c r="C1557" s="117" t="s">
        <v>12</v>
      </c>
      <c r="D1557" s="117"/>
      <c r="E1557" s="117"/>
      <c r="F1557" s="117"/>
      <c r="G1557" s="117"/>
      <c r="H1557" s="117"/>
      <c r="I1557" s="117"/>
      <c r="J1557" s="117"/>
      <c r="K1557" s="117"/>
      <c r="L1557" s="117"/>
      <c r="M1557" s="118"/>
      <c r="N1557" s="118"/>
      <c r="O1557" s="118"/>
      <c r="P1557" s="118"/>
      <c r="Q1557" s="119"/>
      <c r="R1557" s="119"/>
      <c r="S1557" s="119"/>
      <c r="T1557" s="119"/>
      <c r="U1557" s="110">
        <f t="shared" si="145"/>
        <v>0</v>
      </c>
      <c r="V1557" s="110">
        <f t="shared" si="144"/>
        <v>0</v>
      </c>
      <c r="W1557" s="88"/>
      <c r="X1557" s="111" t="str">
        <f>IF(ISNUMBER(B1557), IF(COUNTIF($B$10:$B1557, B1557)=COUNTIF($B:$B, B1557), "1", "0"), "")</f>
        <v/>
      </c>
      <c r="Y1557" s="112">
        <f t="shared" si="146"/>
        <v>0</v>
      </c>
      <c r="Z1557" s="113" t="str" cm="1">
        <f t="array" ref="Z1557">_xlfn.IFS(S1557="","未応札",S1557&gt;0,"応札")</f>
        <v>未応札</v>
      </c>
      <c r="AA1557" s="113" t="str" cm="1">
        <f t="array" ref="AA1557">_xlfn.IFS(T1557=0,"未約定",T1557=S1557,"約定",T1557&lt;S1557,"一部約定")</f>
        <v>未約定</v>
      </c>
      <c r="AB1557" s="117"/>
      <c r="AC1557" s="114" t="str">
        <f t="shared" si="147"/>
        <v/>
      </c>
      <c r="AD1557" s="115" t="str">
        <f t="shared" si="148"/>
        <v/>
      </c>
      <c r="AE1557" s="116" t="str">
        <f t="shared" si="149"/>
        <v/>
      </c>
    </row>
    <row r="1558" spans="2:31" ht="25.05" customHeight="1">
      <c r="B1558" s="117"/>
      <c r="C1558" s="117" t="s">
        <v>12</v>
      </c>
      <c r="D1558" s="117"/>
      <c r="E1558" s="117"/>
      <c r="F1558" s="117"/>
      <c r="G1558" s="117"/>
      <c r="H1558" s="117"/>
      <c r="I1558" s="117"/>
      <c r="J1558" s="117"/>
      <c r="K1558" s="117"/>
      <c r="L1558" s="117"/>
      <c r="M1558" s="118"/>
      <c r="N1558" s="118"/>
      <c r="O1558" s="118"/>
      <c r="P1558" s="118"/>
      <c r="Q1558" s="119"/>
      <c r="R1558" s="119"/>
      <c r="S1558" s="119"/>
      <c r="T1558" s="119"/>
      <c r="U1558" s="110">
        <f t="shared" si="145"/>
        <v>0</v>
      </c>
      <c r="V1558" s="110">
        <f t="shared" si="144"/>
        <v>0</v>
      </c>
      <c r="W1558" s="88"/>
      <c r="X1558" s="111" t="str">
        <f>IF(ISNUMBER(B1558), IF(COUNTIF($B$10:$B1558, B1558)=COUNTIF($B:$B, B1558), "1", "0"), "")</f>
        <v/>
      </c>
      <c r="Y1558" s="112">
        <f t="shared" si="146"/>
        <v>0</v>
      </c>
      <c r="Z1558" s="113" t="str" cm="1">
        <f t="array" ref="Z1558">_xlfn.IFS(S1558="","未応札",S1558&gt;0,"応札")</f>
        <v>未応札</v>
      </c>
      <c r="AA1558" s="113" t="str" cm="1">
        <f t="array" ref="AA1558">_xlfn.IFS(T1558=0,"未約定",T1558=S1558,"約定",T1558&lt;S1558,"一部約定")</f>
        <v>未約定</v>
      </c>
      <c r="AB1558" s="117"/>
      <c r="AC1558" s="114" t="str">
        <f t="shared" si="147"/>
        <v/>
      </c>
      <c r="AD1558" s="115" t="str">
        <f t="shared" si="148"/>
        <v/>
      </c>
      <c r="AE1558" s="116" t="str">
        <f t="shared" si="149"/>
        <v/>
      </c>
    </row>
    <row r="1559" spans="2:31" ht="25.05" customHeight="1">
      <c r="B1559" s="117"/>
      <c r="C1559" s="117" t="s">
        <v>12</v>
      </c>
      <c r="D1559" s="117"/>
      <c r="E1559" s="117"/>
      <c r="F1559" s="117"/>
      <c r="G1559" s="117"/>
      <c r="H1559" s="117"/>
      <c r="I1559" s="117"/>
      <c r="J1559" s="117"/>
      <c r="K1559" s="117"/>
      <c r="L1559" s="117"/>
      <c r="M1559" s="118"/>
      <c r="N1559" s="118"/>
      <c r="O1559" s="118"/>
      <c r="P1559" s="118"/>
      <c r="Q1559" s="119"/>
      <c r="R1559" s="119"/>
      <c r="S1559" s="119"/>
      <c r="T1559" s="119"/>
      <c r="U1559" s="110">
        <f t="shared" si="145"/>
        <v>0</v>
      </c>
      <c r="V1559" s="110">
        <f t="shared" si="144"/>
        <v>0</v>
      </c>
      <c r="W1559" s="88"/>
      <c r="X1559" s="111" t="str">
        <f>IF(ISNUMBER(B1559), IF(COUNTIF($B$10:$B1559, B1559)=COUNTIF($B:$B, B1559), "1", "0"), "")</f>
        <v/>
      </c>
      <c r="Y1559" s="112">
        <f t="shared" si="146"/>
        <v>0</v>
      </c>
      <c r="Z1559" s="113" t="str" cm="1">
        <f t="array" ref="Z1559">_xlfn.IFS(S1559="","未応札",S1559&gt;0,"応札")</f>
        <v>未応札</v>
      </c>
      <c r="AA1559" s="113" t="str" cm="1">
        <f t="array" ref="AA1559">_xlfn.IFS(T1559=0,"未約定",T1559=S1559,"約定",T1559&lt;S1559,"一部約定")</f>
        <v>未約定</v>
      </c>
      <c r="AB1559" s="117"/>
      <c r="AC1559" s="114" t="str">
        <f t="shared" si="147"/>
        <v/>
      </c>
      <c r="AD1559" s="115" t="str">
        <f t="shared" si="148"/>
        <v/>
      </c>
      <c r="AE1559" s="116" t="str">
        <f t="shared" si="149"/>
        <v/>
      </c>
    </row>
    <row r="1560" spans="2:31" ht="25.05" customHeight="1">
      <c r="B1560" s="117"/>
      <c r="C1560" s="117" t="s">
        <v>12</v>
      </c>
      <c r="D1560" s="117"/>
      <c r="E1560" s="117"/>
      <c r="F1560" s="117"/>
      <c r="G1560" s="117"/>
      <c r="H1560" s="117"/>
      <c r="I1560" s="117"/>
      <c r="J1560" s="117"/>
      <c r="K1560" s="117"/>
      <c r="L1560" s="117"/>
      <c r="M1560" s="118"/>
      <c r="N1560" s="118"/>
      <c r="O1560" s="118"/>
      <c r="P1560" s="118"/>
      <c r="Q1560" s="119"/>
      <c r="R1560" s="119"/>
      <c r="S1560" s="119"/>
      <c r="T1560" s="119"/>
      <c r="U1560" s="110">
        <f t="shared" si="145"/>
        <v>0</v>
      </c>
      <c r="V1560" s="110">
        <f t="shared" si="144"/>
        <v>0</v>
      </c>
      <c r="W1560" s="88"/>
      <c r="X1560" s="111" t="str">
        <f>IF(ISNUMBER(B1560), IF(COUNTIF($B$10:$B1560, B1560)=COUNTIF($B:$B, B1560), "1", "0"), "")</f>
        <v/>
      </c>
      <c r="Y1560" s="112">
        <f t="shared" si="146"/>
        <v>0</v>
      </c>
      <c r="Z1560" s="113" t="str" cm="1">
        <f t="array" ref="Z1560">_xlfn.IFS(S1560="","未応札",S1560&gt;0,"応札")</f>
        <v>未応札</v>
      </c>
      <c r="AA1560" s="113" t="str" cm="1">
        <f t="array" ref="AA1560">_xlfn.IFS(T1560=0,"未約定",T1560=S1560,"約定",T1560&lt;S1560,"一部約定")</f>
        <v>未約定</v>
      </c>
      <c r="AB1560" s="117"/>
      <c r="AC1560" s="114" t="str">
        <f t="shared" si="147"/>
        <v/>
      </c>
      <c r="AD1560" s="115" t="str">
        <f t="shared" si="148"/>
        <v/>
      </c>
      <c r="AE1560" s="116" t="str">
        <f t="shared" si="149"/>
        <v/>
      </c>
    </row>
    <row r="1561" spans="2:31" ht="25.05" customHeight="1">
      <c r="B1561" s="117"/>
      <c r="C1561" s="117" t="s">
        <v>12</v>
      </c>
      <c r="D1561" s="117"/>
      <c r="E1561" s="117"/>
      <c r="F1561" s="117"/>
      <c r="G1561" s="117"/>
      <c r="H1561" s="117"/>
      <c r="I1561" s="117"/>
      <c r="J1561" s="117"/>
      <c r="K1561" s="117"/>
      <c r="L1561" s="117"/>
      <c r="M1561" s="118"/>
      <c r="N1561" s="118"/>
      <c r="O1561" s="118"/>
      <c r="P1561" s="118"/>
      <c r="Q1561" s="119"/>
      <c r="R1561" s="119"/>
      <c r="S1561" s="119"/>
      <c r="T1561" s="119"/>
      <c r="U1561" s="110">
        <f t="shared" si="145"/>
        <v>0</v>
      </c>
      <c r="V1561" s="110">
        <f t="shared" si="144"/>
        <v>0</v>
      </c>
      <c r="W1561" s="88"/>
      <c r="X1561" s="111" t="str">
        <f>IF(ISNUMBER(B1561), IF(COUNTIF($B$10:$B1561, B1561)=COUNTIF($B:$B, B1561), "1", "0"), "")</f>
        <v/>
      </c>
      <c r="Y1561" s="112">
        <f t="shared" si="146"/>
        <v>0</v>
      </c>
      <c r="Z1561" s="113" t="str" cm="1">
        <f t="array" ref="Z1561">_xlfn.IFS(S1561="","未応札",S1561&gt;0,"応札")</f>
        <v>未応札</v>
      </c>
      <c r="AA1561" s="113" t="str" cm="1">
        <f t="array" ref="AA1561">_xlfn.IFS(T1561=0,"未約定",T1561=S1561,"約定",T1561&lt;S1561,"一部約定")</f>
        <v>未約定</v>
      </c>
      <c r="AB1561" s="117"/>
      <c r="AC1561" s="114" t="str">
        <f t="shared" si="147"/>
        <v/>
      </c>
      <c r="AD1561" s="115" t="str">
        <f t="shared" si="148"/>
        <v/>
      </c>
      <c r="AE1561" s="116" t="str">
        <f t="shared" si="149"/>
        <v/>
      </c>
    </row>
    <row r="1562" spans="2:31" ht="25.05" customHeight="1">
      <c r="B1562" s="117"/>
      <c r="C1562" s="117" t="s">
        <v>12</v>
      </c>
      <c r="D1562" s="117"/>
      <c r="E1562" s="117"/>
      <c r="F1562" s="117"/>
      <c r="G1562" s="117"/>
      <c r="H1562" s="117"/>
      <c r="I1562" s="117"/>
      <c r="J1562" s="117"/>
      <c r="K1562" s="117"/>
      <c r="L1562" s="117"/>
      <c r="M1562" s="118"/>
      <c r="N1562" s="118"/>
      <c r="O1562" s="118"/>
      <c r="P1562" s="118"/>
      <c r="Q1562" s="119"/>
      <c r="R1562" s="119"/>
      <c r="S1562" s="119"/>
      <c r="T1562" s="119"/>
      <c r="U1562" s="110">
        <f t="shared" si="145"/>
        <v>0</v>
      </c>
      <c r="V1562" s="110">
        <f t="shared" si="144"/>
        <v>0</v>
      </c>
      <c r="W1562" s="88"/>
      <c r="X1562" s="111" t="str">
        <f>IF(ISNUMBER(B1562), IF(COUNTIF($B$10:$B1562, B1562)=COUNTIF($B:$B, B1562), "1", "0"), "")</f>
        <v/>
      </c>
      <c r="Y1562" s="112">
        <f t="shared" si="146"/>
        <v>0</v>
      </c>
      <c r="Z1562" s="113" t="str" cm="1">
        <f t="array" ref="Z1562">_xlfn.IFS(S1562="","未応札",S1562&gt;0,"応札")</f>
        <v>未応札</v>
      </c>
      <c r="AA1562" s="113" t="str" cm="1">
        <f t="array" ref="AA1562">_xlfn.IFS(T1562=0,"未約定",T1562=S1562,"約定",T1562&lt;S1562,"一部約定")</f>
        <v>未約定</v>
      </c>
      <c r="AB1562" s="117"/>
      <c r="AC1562" s="114" t="str">
        <f t="shared" si="147"/>
        <v/>
      </c>
      <c r="AD1562" s="115" t="str">
        <f t="shared" si="148"/>
        <v/>
      </c>
      <c r="AE1562" s="116" t="str">
        <f t="shared" si="149"/>
        <v/>
      </c>
    </row>
    <row r="1563" spans="2:31" ht="25.05" customHeight="1">
      <c r="B1563" s="117"/>
      <c r="C1563" s="117" t="s">
        <v>12</v>
      </c>
      <c r="D1563" s="117"/>
      <c r="E1563" s="117"/>
      <c r="F1563" s="117"/>
      <c r="G1563" s="117"/>
      <c r="H1563" s="117"/>
      <c r="I1563" s="117"/>
      <c r="J1563" s="117"/>
      <c r="K1563" s="117"/>
      <c r="L1563" s="117"/>
      <c r="M1563" s="118"/>
      <c r="N1563" s="118"/>
      <c r="O1563" s="118"/>
      <c r="P1563" s="118"/>
      <c r="Q1563" s="119"/>
      <c r="R1563" s="119"/>
      <c r="S1563" s="119"/>
      <c r="T1563" s="119"/>
      <c r="U1563" s="110">
        <f t="shared" si="145"/>
        <v>0</v>
      </c>
      <c r="V1563" s="110">
        <f t="shared" si="144"/>
        <v>0</v>
      </c>
      <c r="W1563" s="88"/>
      <c r="X1563" s="111" t="str">
        <f>IF(ISNUMBER(B1563), IF(COUNTIF($B$10:$B1563, B1563)=COUNTIF($B:$B, B1563), "1", "0"), "")</f>
        <v/>
      </c>
      <c r="Y1563" s="112">
        <f t="shared" si="146"/>
        <v>0</v>
      </c>
      <c r="Z1563" s="113" t="str" cm="1">
        <f t="array" ref="Z1563">_xlfn.IFS(S1563="","未応札",S1563&gt;0,"応札")</f>
        <v>未応札</v>
      </c>
      <c r="AA1563" s="113" t="str" cm="1">
        <f t="array" ref="AA1563">_xlfn.IFS(T1563=0,"未約定",T1563=S1563,"約定",T1563&lt;S1563,"一部約定")</f>
        <v>未約定</v>
      </c>
      <c r="AB1563" s="117"/>
      <c r="AC1563" s="114" t="str">
        <f t="shared" si="147"/>
        <v/>
      </c>
      <c r="AD1563" s="115" t="str">
        <f t="shared" si="148"/>
        <v/>
      </c>
      <c r="AE1563" s="116" t="str">
        <f t="shared" si="149"/>
        <v/>
      </c>
    </row>
    <row r="1564" spans="2:31" ht="25.05" customHeight="1">
      <c r="B1564" s="117"/>
      <c r="C1564" s="117" t="s">
        <v>12</v>
      </c>
      <c r="D1564" s="117"/>
      <c r="E1564" s="117"/>
      <c r="F1564" s="117"/>
      <c r="G1564" s="117"/>
      <c r="H1564" s="117"/>
      <c r="I1564" s="117"/>
      <c r="J1564" s="117"/>
      <c r="K1564" s="117"/>
      <c r="L1564" s="117"/>
      <c r="M1564" s="118"/>
      <c r="N1564" s="118"/>
      <c r="O1564" s="118"/>
      <c r="P1564" s="118"/>
      <c r="Q1564" s="119"/>
      <c r="R1564" s="119"/>
      <c r="S1564" s="119"/>
      <c r="T1564" s="119"/>
      <c r="U1564" s="110">
        <f t="shared" si="145"/>
        <v>0</v>
      </c>
      <c r="V1564" s="110">
        <f t="shared" si="144"/>
        <v>0</v>
      </c>
      <c r="W1564" s="88"/>
      <c r="X1564" s="111" t="str">
        <f>IF(ISNUMBER(B1564), IF(COUNTIF($B$10:$B1564, B1564)=COUNTIF($B:$B, B1564), "1", "0"), "")</f>
        <v/>
      </c>
      <c r="Y1564" s="112">
        <f t="shared" si="146"/>
        <v>0</v>
      </c>
      <c r="Z1564" s="113" t="str" cm="1">
        <f t="array" ref="Z1564">_xlfn.IFS(S1564="","未応札",S1564&gt;0,"応札")</f>
        <v>未応札</v>
      </c>
      <c r="AA1564" s="113" t="str" cm="1">
        <f t="array" ref="AA1564">_xlfn.IFS(T1564=0,"未約定",T1564=S1564,"約定",T1564&lt;S1564,"一部約定")</f>
        <v>未約定</v>
      </c>
      <c r="AB1564" s="117"/>
      <c r="AC1564" s="114" t="str">
        <f t="shared" si="147"/>
        <v/>
      </c>
      <c r="AD1564" s="115" t="str">
        <f t="shared" si="148"/>
        <v/>
      </c>
      <c r="AE1564" s="116" t="str">
        <f t="shared" si="149"/>
        <v/>
      </c>
    </row>
    <row r="1565" spans="2:31" ht="25.05" customHeight="1">
      <c r="B1565" s="117"/>
      <c r="C1565" s="117" t="s">
        <v>12</v>
      </c>
      <c r="D1565" s="117"/>
      <c r="E1565" s="117"/>
      <c r="F1565" s="117"/>
      <c r="G1565" s="117"/>
      <c r="H1565" s="117"/>
      <c r="I1565" s="117"/>
      <c r="J1565" s="117"/>
      <c r="K1565" s="117"/>
      <c r="L1565" s="117"/>
      <c r="M1565" s="118"/>
      <c r="N1565" s="118"/>
      <c r="O1565" s="118"/>
      <c r="P1565" s="118"/>
      <c r="Q1565" s="119"/>
      <c r="R1565" s="119"/>
      <c r="S1565" s="119"/>
      <c r="T1565" s="119"/>
      <c r="U1565" s="110">
        <f t="shared" si="145"/>
        <v>0</v>
      </c>
      <c r="V1565" s="110">
        <f t="shared" si="144"/>
        <v>0</v>
      </c>
      <c r="W1565" s="88"/>
      <c r="X1565" s="111" t="str">
        <f>IF(ISNUMBER(B1565), IF(COUNTIF($B$10:$B1565, B1565)=COUNTIF($B:$B, B1565), "1", "0"), "")</f>
        <v/>
      </c>
      <c r="Y1565" s="112">
        <f t="shared" si="146"/>
        <v>0</v>
      </c>
      <c r="Z1565" s="113" t="str" cm="1">
        <f t="array" ref="Z1565">_xlfn.IFS(S1565="","未応札",S1565&gt;0,"応札")</f>
        <v>未応札</v>
      </c>
      <c r="AA1565" s="113" t="str" cm="1">
        <f t="array" ref="AA1565">_xlfn.IFS(T1565=0,"未約定",T1565=S1565,"約定",T1565&lt;S1565,"一部約定")</f>
        <v>未約定</v>
      </c>
      <c r="AB1565" s="117"/>
      <c r="AC1565" s="114" t="str">
        <f t="shared" si="147"/>
        <v/>
      </c>
      <c r="AD1565" s="115" t="str">
        <f t="shared" si="148"/>
        <v/>
      </c>
      <c r="AE1565" s="116" t="str">
        <f t="shared" si="149"/>
        <v/>
      </c>
    </row>
    <row r="1566" spans="2:31" ht="25.05" customHeight="1">
      <c r="B1566" s="117"/>
      <c r="C1566" s="117" t="s">
        <v>12</v>
      </c>
      <c r="D1566" s="117"/>
      <c r="E1566" s="117"/>
      <c r="F1566" s="117"/>
      <c r="G1566" s="117"/>
      <c r="H1566" s="117"/>
      <c r="I1566" s="117"/>
      <c r="J1566" s="117"/>
      <c r="K1566" s="117"/>
      <c r="L1566" s="117"/>
      <c r="M1566" s="118"/>
      <c r="N1566" s="118"/>
      <c r="O1566" s="118"/>
      <c r="P1566" s="118"/>
      <c r="Q1566" s="119"/>
      <c r="R1566" s="119"/>
      <c r="S1566" s="119"/>
      <c r="T1566" s="119"/>
      <c r="U1566" s="110">
        <f t="shared" si="145"/>
        <v>0</v>
      </c>
      <c r="V1566" s="110">
        <f t="shared" si="144"/>
        <v>0</v>
      </c>
      <c r="W1566" s="88"/>
      <c r="X1566" s="111" t="str">
        <f>IF(ISNUMBER(B1566), IF(COUNTIF($B$10:$B1566, B1566)=COUNTIF($B:$B, B1566), "1", "0"), "")</f>
        <v/>
      </c>
      <c r="Y1566" s="112">
        <f t="shared" si="146"/>
        <v>0</v>
      </c>
      <c r="Z1566" s="113" t="str" cm="1">
        <f t="array" ref="Z1566">_xlfn.IFS(S1566="","未応札",S1566&gt;0,"応札")</f>
        <v>未応札</v>
      </c>
      <c r="AA1566" s="113" t="str" cm="1">
        <f t="array" ref="AA1566">_xlfn.IFS(T1566=0,"未約定",T1566=S1566,"約定",T1566&lt;S1566,"一部約定")</f>
        <v>未約定</v>
      </c>
      <c r="AB1566" s="117"/>
      <c r="AC1566" s="114" t="str">
        <f t="shared" si="147"/>
        <v/>
      </c>
      <c r="AD1566" s="115" t="str">
        <f t="shared" si="148"/>
        <v/>
      </c>
      <c r="AE1566" s="116" t="str">
        <f t="shared" si="149"/>
        <v/>
      </c>
    </row>
    <row r="1567" spans="2:31" ht="25.05" customHeight="1">
      <c r="B1567" s="117"/>
      <c r="C1567" s="117" t="s">
        <v>12</v>
      </c>
      <c r="D1567" s="117"/>
      <c r="E1567" s="117"/>
      <c r="F1567" s="117"/>
      <c r="G1567" s="117"/>
      <c r="H1567" s="117"/>
      <c r="I1567" s="117"/>
      <c r="J1567" s="117"/>
      <c r="K1567" s="117"/>
      <c r="L1567" s="117"/>
      <c r="M1567" s="118"/>
      <c r="N1567" s="118"/>
      <c r="O1567" s="118"/>
      <c r="P1567" s="118"/>
      <c r="Q1567" s="119"/>
      <c r="R1567" s="119"/>
      <c r="S1567" s="119"/>
      <c r="T1567" s="119"/>
      <c r="U1567" s="110">
        <f t="shared" si="145"/>
        <v>0</v>
      </c>
      <c r="V1567" s="110">
        <f t="shared" si="144"/>
        <v>0</v>
      </c>
      <c r="W1567" s="88"/>
      <c r="X1567" s="111" t="str">
        <f>IF(ISNUMBER(B1567), IF(COUNTIF($B$10:$B1567, B1567)=COUNTIF($B:$B, B1567), "1", "0"), "")</f>
        <v/>
      </c>
      <c r="Y1567" s="112">
        <f t="shared" si="146"/>
        <v>0</v>
      </c>
      <c r="Z1567" s="113" t="str" cm="1">
        <f t="array" ref="Z1567">_xlfn.IFS(S1567="","未応札",S1567&gt;0,"応札")</f>
        <v>未応札</v>
      </c>
      <c r="AA1567" s="113" t="str" cm="1">
        <f t="array" ref="AA1567">_xlfn.IFS(T1567=0,"未約定",T1567=S1567,"約定",T1567&lt;S1567,"一部約定")</f>
        <v>未約定</v>
      </c>
      <c r="AB1567" s="117"/>
      <c r="AC1567" s="114" t="str">
        <f t="shared" si="147"/>
        <v/>
      </c>
      <c r="AD1567" s="115" t="str">
        <f t="shared" si="148"/>
        <v/>
      </c>
      <c r="AE1567" s="116" t="str">
        <f t="shared" si="149"/>
        <v/>
      </c>
    </row>
    <row r="1568" spans="2:31" ht="25.05" customHeight="1">
      <c r="B1568" s="117"/>
      <c r="C1568" s="117" t="s">
        <v>12</v>
      </c>
      <c r="D1568" s="117"/>
      <c r="E1568" s="117"/>
      <c r="F1568" s="117"/>
      <c r="G1568" s="117"/>
      <c r="H1568" s="117"/>
      <c r="I1568" s="117"/>
      <c r="J1568" s="117"/>
      <c r="K1568" s="117"/>
      <c r="L1568" s="117"/>
      <c r="M1568" s="118"/>
      <c r="N1568" s="118"/>
      <c r="O1568" s="118"/>
      <c r="P1568" s="118"/>
      <c r="Q1568" s="119"/>
      <c r="R1568" s="119"/>
      <c r="S1568" s="119"/>
      <c r="T1568" s="119"/>
      <c r="U1568" s="110">
        <f t="shared" si="145"/>
        <v>0</v>
      </c>
      <c r="V1568" s="110">
        <f t="shared" si="144"/>
        <v>0</v>
      </c>
      <c r="W1568" s="88"/>
      <c r="X1568" s="111" t="str">
        <f>IF(ISNUMBER(B1568), IF(COUNTIF($B$10:$B1568, B1568)=COUNTIF($B:$B, B1568), "1", "0"), "")</f>
        <v/>
      </c>
      <c r="Y1568" s="112">
        <f t="shared" si="146"/>
        <v>0</v>
      </c>
      <c r="Z1568" s="113" t="str" cm="1">
        <f t="array" ref="Z1568">_xlfn.IFS(S1568="","未応札",S1568&gt;0,"応札")</f>
        <v>未応札</v>
      </c>
      <c r="AA1568" s="113" t="str" cm="1">
        <f t="array" ref="AA1568">_xlfn.IFS(T1568=0,"未約定",T1568=S1568,"約定",T1568&lt;S1568,"一部約定")</f>
        <v>未約定</v>
      </c>
      <c r="AB1568" s="117"/>
      <c r="AC1568" s="114" t="str">
        <f t="shared" si="147"/>
        <v/>
      </c>
      <c r="AD1568" s="115" t="str">
        <f t="shared" si="148"/>
        <v/>
      </c>
      <c r="AE1568" s="116" t="str">
        <f t="shared" si="149"/>
        <v/>
      </c>
    </row>
    <row r="1569" spans="2:31" ht="25.05" customHeight="1">
      <c r="B1569" s="117"/>
      <c r="C1569" s="117" t="s">
        <v>12</v>
      </c>
      <c r="D1569" s="117"/>
      <c r="E1569" s="117"/>
      <c r="F1569" s="117"/>
      <c r="G1569" s="117"/>
      <c r="H1569" s="117"/>
      <c r="I1569" s="117"/>
      <c r="J1569" s="117"/>
      <c r="K1569" s="117"/>
      <c r="L1569" s="117"/>
      <c r="M1569" s="118"/>
      <c r="N1569" s="118"/>
      <c r="O1569" s="118"/>
      <c r="P1569" s="118"/>
      <c r="Q1569" s="119"/>
      <c r="R1569" s="119"/>
      <c r="S1569" s="119"/>
      <c r="T1569" s="119"/>
      <c r="U1569" s="110">
        <f t="shared" si="145"/>
        <v>0</v>
      </c>
      <c r="V1569" s="110">
        <f t="shared" si="144"/>
        <v>0</v>
      </c>
      <c r="W1569" s="88"/>
      <c r="X1569" s="111" t="str">
        <f>IF(ISNUMBER(B1569), IF(COUNTIF($B$10:$B1569, B1569)=COUNTIF($B:$B, B1569), "1", "0"), "")</f>
        <v/>
      </c>
      <c r="Y1569" s="112">
        <f t="shared" si="146"/>
        <v>0</v>
      </c>
      <c r="Z1569" s="113" t="str" cm="1">
        <f t="array" ref="Z1569">_xlfn.IFS(S1569="","未応札",S1569&gt;0,"応札")</f>
        <v>未応札</v>
      </c>
      <c r="AA1569" s="113" t="str" cm="1">
        <f t="array" ref="AA1569">_xlfn.IFS(T1569=0,"未約定",T1569=S1569,"約定",T1569&lt;S1569,"一部約定")</f>
        <v>未約定</v>
      </c>
      <c r="AB1569" s="117"/>
      <c r="AC1569" s="114" t="str">
        <f t="shared" si="147"/>
        <v/>
      </c>
      <c r="AD1569" s="115" t="str">
        <f t="shared" si="148"/>
        <v/>
      </c>
      <c r="AE1569" s="116" t="str">
        <f t="shared" si="149"/>
        <v/>
      </c>
    </row>
    <row r="1570" spans="2:31" ht="25.05" customHeight="1">
      <c r="B1570" s="117"/>
      <c r="C1570" s="117" t="s">
        <v>12</v>
      </c>
      <c r="D1570" s="117"/>
      <c r="E1570" s="117"/>
      <c r="F1570" s="117"/>
      <c r="G1570" s="117"/>
      <c r="H1570" s="117"/>
      <c r="I1570" s="117"/>
      <c r="J1570" s="117"/>
      <c r="K1570" s="117"/>
      <c r="L1570" s="117"/>
      <c r="M1570" s="118"/>
      <c r="N1570" s="118"/>
      <c r="O1570" s="118"/>
      <c r="P1570" s="118"/>
      <c r="Q1570" s="119"/>
      <c r="R1570" s="119"/>
      <c r="S1570" s="119"/>
      <c r="T1570" s="119"/>
      <c r="U1570" s="110">
        <f t="shared" si="145"/>
        <v>0</v>
      </c>
      <c r="V1570" s="110">
        <f t="shared" si="144"/>
        <v>0</v>
      </c>
      <c r="W1570" s="88"/>
      <c r="X1570" s="111" t="str">
        <f>IF(ISNUMBER(B1570), IF(COUNTIF($B$10:$B1570, B1570)=COUNTIF($B:$B, B1570), "1", "0"), "")</f>
        <v/>
      </c>
      <c r="Y1570" s="112">
        <f t="shared" si="146"/>
        <v>0</v>
      </c>
      <c r="Z1570" s="113" t="str" cm="1">
        <f t="array" ref="Z1570">_xlfn.IFS(S1570="","未応札",S1570&gt;0,"応札")</f>
        <v>未応札</v>
      </c>
      <c r="AA1570" s="113" t="str" cm="1">
        <f t="array" ref="AA1570">_xlfn.IFS(T1570=0,"未約定",T1570=S1570,"約定",T1570&lt;S1570,"一部約定")</f>
        <v>未約定</v>
      </c>
      <c r="AB1570" s="117"/>
      <c r="AC1570" s="114" t="str">
        <f t="shared" si="147"/>
        <v/>
      </c>
      <c r="AD1570" s="115" t="str">
        <f t="shared" si="148"/>
        <v/>
      </c>
      <c r="AE1570" s="116" t="str">
        <f t="shared" si="149"/>
        <v/>
      </c>
    </row>
    <row r="1571" spans="2:31" ht="25.05" customHeight="1">
      <c r="B1571" s="117"/>
      <c r="C1571" s="117" t="s">
        <v>12</v>
      </c>
      <c r="D1571" s="117"/>
      <c r="E1571" s="117"/>
      <c r="F1571" s="117"/>
      <c r="G1571" s="117"/>
      <c r="H1571" s="117"/>
      <c r="I1571" s="117"/>
      <c r="J1571" s="117"/>
      <c r="K1571" s="117"/>
      <c r="L1571" s="117"/>
      <c r="M1571" s="118"/>
      <c r="N1571" s="118"/>
      <c r="O1571" s="118"/>
      <c r="P1571" s="118"/>
      <c r="Q1571" s="119"/>
      <c r="R1571" s="119"/>
      <c r="S1571" s="119"/>
      <c r="T1571" s="119"/>
      <c r="U1571" s="110">
        <f t="shared" si="145"/>
        <v>0</v>
      </c>
      <c r="V1571" s="110">
        <f t="shared" si="144"/>
        <v>0</v>
      </c>
      <c r="W1571" s="88"/>
      <c r="X1571" s="111" t="str">
        <f>IF(ISNUMBER(B1571), IF(COUNTIF($B$10:$B1571, B1571)=COUNTIF($B:$B, B1571), "1", "0"), "")</f>
        <v/>
      </c>
      <c r="Y1571" s="112">
        <f t="shared" si="146"/>
        <v>0</v>
      </c>
      <c r="Z1571" s="113" t="str" cm="1">
        <f t="array" ref="Z1571">_xlfn.IFS(S1571="","未応札",S1571&gt;0,"応札")</f>
        <v>未応札</v>
      </c>
      <c r="AA1571" s="113" t="str" cm="1">
        <f t="array" ref="AA1571">_xlfn.IFS(T1571=0,"未約定",T1571=S1571,"約定",T1571&lt;S1571,"一部約定")</f>
        <v>未約定</v>
      </c>
      <c r="AB1571" s="117"/>
      <c r="AC1571" s="114" t="str">
        <f t="shared" si="147"/>
        <v/>
      </c>
      <c r="AD1571" s="115" t="str">
        <f t="shared" si="148"/>
        <v/>
      </c>
      <c r="AE1571" s="116" t="str">
        <f t="shared" si="149"/>
        <v/>
      </c>
    </row>
    <row r="1572" spans="2:31" ht="25.05" customHeight="1">
      <c r="B1572" s="117"/>
      <c r="C1572" s="117" t="s">
        <v>12</v>
      </c>
      <c r="D1572" s="117"/>
      <c r="E1572" s="117"/>
      <c r="F1572" s="117"/>
      <c r="G1572" s="117"/>
      <c r="H1572" s="117"/>
      <c r="I1572" s="117"/>
      <c r="J1572" s="117"/>
      <c r="K1572" s="117"/>
      <c r="L1572" s="117"/>
      <c r="M1572" s="118"/>
      <c r="N1572" s="118"/>
      <c r="O1572" s="118"/>
      <c r="P1572" s="118"/>
      <c r="Q1572" s="119"/>
      <c r="R1572" s="119"/>
      <c r="S1572" s="119"/>
      <c r="T1572" s="119"/>
      <c r="U1572" s="110">
        <f t="shared" si="145"/>
        <v>0</v>
      </c>
      <c r="V1572" s="110">
        <f t="shared" si="144"/>
        <v>0</v>
      </c>
      <c r="W1572" s="88"/>
      <c r="X1572" s="111" t="str">
        <f>IF(ISNUMBER(B1572), IF(COUNTIF($B$10:$B1572, B1572)=COUNTIF($B:$B, B1572), "1", "0"), "")</f>
        <v/>
      </c>
      <c r="Y1572" s="112">
        <f t="shared" si="146"/>
        <v>0</v>
      </c>
      <c r="Z1572" s="113" t="str" cm="1">
        <f t="array" ref="Z1572">_xlfn.IFS(S1572="","未応札",S1572&gt;0,"応札")</f>
        <v>未応札</v>
      </c>
      <c r="AA1572" s="113" t="str" cm="1">
        <f t="array" ref="AA1572">_xlfn.IFS(T1572=0,"未約定",T1572=S1572,"約定",T1572&lt;S1572,"一部約定")</f>
        <v>未約定</v>
      </c>
      <c r="AB1572" s="117"/>
      <c r="AC1572" s="114" t="str">
        <f t="shared" si="147"/>
        <v/>
      </c>
      <c r="AD1572" s="115" t="str">
        <f t="shared" si="148"/>
        <v/>
      </c>
      <c r="AE1572" s="116" t="str">
        <f t="shared" si="149"/>
        <v/>
      </c>
    </row>
    <row r="1573" spans="2:31" ht="25.05" customHeight="1">
      <c r="B1573" s="117"/>
      <c r="C1573" s="117" t="s">
        <v>12</v>
      </c>
      <c r="D1573" s="117"/>
      <c r="E1573" s="117"/>
      <c r="F1573" s="117"/>
      <c r="G1573" s="117"/>
      <c r="H1573" s="117"/>
      <c r="I1573" s="117"/>
      <c r="J1573" s="117"/>
      <c r="K1573" s="117"/>
      <c r="L1573" s="117"/>
      <c r="M1573" s="118"/>
      <c r="N1573" s="118"/>
      <c r="O1573" s="118"/>
      <c r="P1573" s="118"/>
      <c r="Q1573" s="119"/>
      <c r="R1573" s="119"/>
      <c r="S1573" s="119"/>
      <c r="T1573" s="119"/>
      <c r="U1573" s="110">
        <f t="shared" si="145"/>
        <v>0</v>
      </c>
      <c r="V1573" s="110">
        <f t="shared" si="144"/>
        <v>0</v>
      </c>
      <c r="W1573" s="88"/>
      <c r="X1573" s="111" t="str">
        <f>IF(ISNUMBER(B1573), IF(COUNTIF($B$10:$B1573, B1573)=COUNTIF($B:$B, B1573), "1", "0"), "")</f>
        <v/>
      </c>
      <c r="Y1573" s="112">
        <f t="shared" si="146"/>
        <v>0</v>
      </c>
      <c r="Z1573" s="113" t="str" cm="1">
        <f t="array" ref="Z1573">_xlfn.IFS(S1573="","未応札",S1573&gt;0,"応札")</f>
        <v>未応札</v>
      </c>
      <c r="AA1573" s="113" t="str" cm="1">
        <f t="array" ref="AA1573">_xlfn.IFS(T1573=0,"未約定",T1573=S1573,"約定",T1573&lt;S1573,"一部約定")</f>
        <v>未約定</v>
      </c>
      <c r="AB1573" s="117"/>
      <c r="AC1573" s="114" t="str">
        <f t="shared" si="147"/>
        <v/>
      </c>
      <c r="AD1573" s="115" t="str">
        <f t="shared" si="148"/>
        <v/>
      </c>
      <c r="AE1573" s="116" t="str">
        <f t="shared" si="149"/>
        <v/>
      </c>
    </row>
    <row r="1574" spans="2:31" ht="25.05" customHeight="1">
      <c r="B1574" s="117"/>
      <c r="C1574" s="117" t="s">
        <v>12</v>
      </c>
      <c r="D1574" s="117"/>
      <c r="E1574" s="117"/>
      <c r="F1574" s="117"/>
      <c r="G1574" s="117"/>
      <c r="H1574" s="117"/>
      <c r="I1574" s="117"/>
      <c r="J1574" s="117"/>
      <c r="K1574" s="117"/>
      <c r="L1574" s="117"/>
      <c r="M1574" s="118"/>
      <c r="N1574" s="118"/>
      <c r="O1574" s="118"/>
      <c r="P1574" s="118"/>
      <c r="Q1574" s="119"/>
      <c r="R1574" s="119"/>
      <c r="S1574" s="119"/>
      <c r="T1574" s="119"/>
      <c r="U1574" s="110">
        <f t="shared" si="145"/>
        <v>0</v>
      </c>
      <c r="V1574" s="110">
        <f t="shared" si="144"/>
        <v>0</v>
      </c>
      <c r="W1574" s="88"/>
      <c r="X1574" s="111" t="str">
        <f>IF(ISNUMBER(B1574), IF(COUNTIF($B$10:$B1574, B1574)=COUNTIF($B:$B, B1574), "1", "0"), "")</f>
        <v/>
      </c>
      <c r="Y1574" s="112">
        <f t="shared" si="146"/>
        <v>0</v>
      </c>
      <c r="Z1574" s="113" t="str" cm="1">
        <f t="array" ref="Z1574">_xlfn.IFS(S1574="","未応札",S1574&gt;0,"応札")</f>
        <v>未応札</v>
      </c>
      <c r="AA1574" s="113" t="str" cm="1">
        <f t="array" ref="AA1574">_xlfn.IFS(T1574=0,"未約定",T1574=S1574,"約定",T1574&lt;S1574,"一部約定")</f>
        <v>未約定</v>
      </c>
      <c r="AB1574" s="117"/>
      <c r="AC1574" s="114" t="str">
        <f t="shared" si="147"/>
        <v/>
      </c>
      <c r="AD1574" s="115" t="str">
        <f t="shared" si="148"/>
        <v/>
      </c>
      <c r="AE1574" s="116" t="str">
        <f t="shared" si="149"/>
        <v/>
      </c>
    </row>
    <row r="1575" spans="2:31" ht="25.05" customHeight="1">
      <c r="B1575" s="117"/>
      <c r="C1575" s="117" t="s">
        <v>12</v>
      </c>
      <c r="D1575" s="117"/>
      <c r="E1575" s="117"/>
      <c r="F1575" s="117"/>
      <c r="G1575" s="117"/>
      <c r="H1575" s="117"/>
      <c r="I1575" s="117"/>
      <c r="J1575" s="117"/>
      <c r="K1575" s="117"/>
      <c r="L1575" s="117"/>
      <c r="M1575" s="118"/>
      <c r="N1575" s="118"/>
      <c r="O1575" s="118"/>
      <c r="P1575" s="118"/>
      <c r="Q1575" s="119"/>
      <c r="R1575" s="119"/>
      <c r="S1575" s="119"/>
      <c r="T1575" s="119"/>
      <c r="U1575" s="110">
        <f t="shared" si="145"/>
        <v>0</v>
      </c>
      <c r="V1575" s="110">
        <f t="shared" si="144"/>
        <v>0</v>
      </c>
      <c r="W1575" s="88"/>
      <c r="X1575" s="111" t="str">
        <f>IF(ISNUMBER(B1575), IF(COUNTIF($B$10:$B1575, B1575)=COUNTIF($B:$B, B1575), "1", "0"), "")</f>
        <v/>
      </c>
      <c r="Y1575" s="112">
        <f t="shared" si="146"/>
        <v>0</v>
      </c>
      <c r="Z1575" s="113" t="str" cm="1">
        <f t="array" ref="Z1575">_xlfn.IFS(S1575="","未応札",S1575&gt;0,"応札")</f>
        <v>未応札</v>
      </c>
      <c r="AA1575" s="113" t="str" cm="1">
        <f t="array" ref="AA1575">_xlfn.IFS(T1575=0,"未約定",T1575=S1575,"約定",T1575&lt;S1575,"一部約定")</f>
        <v>未約定</v>
      </c>
      <c r="AB1575" s="117"/>
      <c r="AC1575" s="114" t="str">
        <f t="shared" si="147"/>
        <v/>
      </c>
      <c r="AD1575" s="115" t="str">
        <f t="shared" si="148"/>
        <v/>
      </c>
      <c r="AE1575" s="116" t="str">
        <f t="shared" si="149"/>
        <v/>
      </c>
    </row>
    <row r="1576" spans="2:31" ht="25.05" customHeight="1">
      <c r="B1576" s="117"/>
      <c r="C1576" s="117" t="s">
        <v>12</v>
      </c>
      <c r="D1576" s="117"/>
      <c r="E1576" s="117"/>
      <c r="F1576" s="117"/>
      <c r="G1576" s="117"/>
      <c r="H1576" s="117"/>
      <c r="I1576" s="117"/>
      <c r="J1576" s="117"/>
      <c r="K1576" s="117"/>
      <c r="L1576" s="117"/>
      <c r="M1576" s="118"/>
      <c r="N1576" s="118"/>
      <c r="O1576" s="118"/>
      <c r="P1576" s="118"/>
      <c r="Q1576" s="119"/>
      <c r="R1576" s="119"/>
      <c r="S1576" s="119"/>
      <c r="T1576" s="119"/>
      <c r="U1576" s="110">
        <f t="shared" si="145"/>
        <v>0</v>
      </c>
      <c r="V1576" s="110">
        <f t="shared" si="144"/>
        <v>0</v>
      </c>
      <c r="W1576" s="88"/>
      <c r="X1576" s="111" t="str">
        <f>IF(ISNUMBER(B1576), IF(COUNTIF($B$10:$B1576, B1576)=COUNTIF($B:$B, B1576), "1", "0"), "")</f>
        <v/>
      </c>
      <c r="Y1576" s="112">
        <f t="shared" si="146"/>
        <v>0</v>
      </c>
      <c r="Z1576" s="113" t="str" cm="1">
        <f t="array" ref="Z1576">_xlfn.IFS(S1576="","未応札",S1576&gt;0,"応札")</f>
        <v>未応札</v>
      </c>
      <c r="AA1576" s="113" t="str" cm="1">
        <f t="array" ref="AA1576">_xlfn.IFS(T1576=0,"未約定",T1576=S1576,"約定",T1576&lt;S1576,"一部約定")</f>
        <v>未約定</v>
      </c>
      <c r="AB1576" s="117"/>
      <c r="AC1576" s="114" t="str">
        <f t="shared" si="147"/>
        <v/>
      </c>
      <c r="AD1576" s="115" t="str">
        <f t="shared" si="148"/>
        <v/>
      </c>
      <c r="AE1576" s="116" t="str">
        <f t="shared" si="149"/>
        <v/>
      </c>
    </row>
    <row r="1577" spans="2:31" ht="25.05" customHeight="1">
      <c r="B1577" s="117"/>
      <c r="C1577" s="117" t="s">
        <v>12</v>
      </c>
      <c r="D1577" s="117"/>
      <c r="E1577" s="117"/>
      <c r="F1577" s="117"/>
      <c r="G1577" s="117"/>
      <c r="H1577" s="117"/>
      <c r="I1577" s="117"/>
      <c r="J1577" s="117"/>
      <c r="K1577" s="117"/>
      <c r="L1577" s="117"/>
      <c r="M1577" s="118"/>
      <c r="N1577" s="118"/>
      <c r="O1577" s="118"/>
      <c r="P1577" s="118"/>
      <c r="Q1577" s="119"/>
      <c r="R1577" s="119"/>
      <c r="S1577" s="119"/>
      <c r="T1577" s="119"/>
      <c r="U1577" s="110">
        <f t="shared" si="145"/>
        <v>0</v>
      </c>
      <c r="V1577" s="110">
        <f t="shared" si="144"/>
        <v>0</v>
      </c>
      <c r="W1577" s="88"/>
      <c r="X1577" s="111" t="str">
        <f>IF(ISNUMBER(B1577), IF(COUNTIF($B$10:$B1577, B1577)=COUNTIF($B:$B, B1577), "1", "0"), "")</f>
        <v/>
      </c>
      <c r="Y1577" s="112">
        <f t="shared" si="146"/>
        <v>0</v>
      </c>
      <c r="Z1577" s="113" t="str" cm="1">
        <f t="array" ref="Z1577">_xlfn.IFS(S1577="","未応札",S1577&gt;0,"応札")</f>
        <v>未応札</v>
      </c>
      <c r="AA1577" s="113" t="str" cm="1">
        <f t="array" ref="AA1577">_xlfn.IFS(T1577=0,"未約定",T1577=S1577,"約定",T1577&lt;S1577,"一部約定")</f>
        <v>未約定</v>
      </c>
      <c r="AB1577" s="117"/>
      <c r="AC1577" s="114" t="str">
        <f t="shared" si="147"/>
        <v/>
      </c>
      <c r="AD1577" s="115" t="str">
        <f t="shared" si="148"/>
        <v/>
      </c>
      <c r="AE1577" s="116" t="str">
        <f t="shared" si="149"/>
        <v/>
      </c>
    </row>
    <row r="1578" spans="2:31" ht="25.05" customHeight="1">
      <c r="B1578" s="117"/>
      <c r="C1578" s="117" t="s">
        <v>12</v>
      </c>
      <c r="D1578" s="117"/>
      <c r="E1578" s="117"/>
      <c r="F1578" s="117"/>
      <c r="G1578" s="117"/>
      <c r="H1578" s="117"/>
      <c r="I1578" s="117"/>
      <c r="J1578" s="117"/>
      <c r="K1578" s="117"/>
      <c r="L1578" s="117"/>
      <c r="M1578" s="118"/>
      <c r="N1578" s="118"/>
      <c r="O1578" s="118"/>
      <c r="P1578" s="118"/>
      <c r="Q1578" s="119"/>
      <c r="R1578" s="119"/>
      <c r="S1578" s="119"/>
      <c r="T1578" s="119"/>
      <c r="U1578" s="110">
        <f t="shared" si="145"/>
        <v>0</v>
      </c>
      <c r="V1578" s="110">
        <f t="shared" si="144"/>
        <v>0</v>
      </c>
      <c r="W1578" s="88"/>
      <c r="X1578" s="111" t="str">
        <f>IF(ISNUMBER(B1578), IF(COUNTIF($B$10:$B1578, B1578)=COUNTIF($B:$B, B1578), "1", "0"), "")</f>
        <v/>
      </c>
      <c r="Y1578" s="112">
        <f t="shared" si="146"/>
        <v>0</v>
      </c>
      <c r="Z1578" s="113" t="str" cm="1">
        <f t="array" ref="Z1578">_xlfn.IFS(S1578="","未応札",S1578&gt;0,"応札")</f>
        <v>未応札</v>
      </c>
      <c r="AA1578" s="113" t="str" cm="1">
        <f t="array" ref="AA1578">_xlfn.IFS(T1578=0,"未約定",T1578=S1578,"約定",T1578&lt;S1578,"一部約定")</f>
        <v>未約定</v>
      </c>
      <c r="AB1578" s="117"/>
      <c r="AC1578" s="114" t="str">
        <f t="shared" si="147"/>
        <v/>
      </c>
      <c r="AD1578" s="115" t="str">
        <f t="shared" si="148"/>
        <v/>
      </c>
      <c r="AE1578" s="116" t="str">
        <f t="shared" si="149"/>
        <v/>
      </c>
    </row>
    <row r="1579" spans="2:31" ht="25.05" customHeight="1">
      <c r="B1579" s="117"/>
      <c r="C1579" s="117" t="s">
        <v>12</v>
      </c>
      <c r="D1579" s="117"/>
      <c r="E1579" s="117"/>
      <c r="F1579" s="117"/>
      <c r="G1579" s="117"/>
      <c r="H1579" s="117"/>
      <c r="I1579" s="117"/>
      <c r="J1579" s="117"/>
      <c r="K1579" s="117"/>
      <c r="L1579" s="117"/>
      <c r="M1579" s="118"/>
      <c r="N1579" s="118"/>
      <c r="O1579" s="118"/>
      <c r="P1579" s="118"/>
      <c r="Q1579" s="119"/>
      <c r="R1579" s="119"/>
      <c r="S1579" s="119"/>
      <c r="T1579" s="119"/>
      <c r="U1579" s="110">
        <f t="shared" si="145"/>
        <v>0</v>
      </c>
      <c r="V1579" s="110">
        <f t="shared" si="144"/>
        <v>0</v>
      </c>
      <c r="W1579" s="88"/>
      <c r="X1579" s="111" t="str">
        <f>IF(ISNUMBER(B1579), IF(COUNTIF($B$10:$B1579, B1579)=COUNTIF($B:$B, B1579), "1", "0"), "")</f>
        <v/>
      </c>
      <c r="Y1579" s="112">
        <f t="shared" si="146"/>
        <v>0</v>
      </c>
      <c r="Z1579" s="113" t="str" cm="1">
        <f t="array" ref="Z1579">_xlfn.IFS(S1579="","未応札",S1579&gt;0,"応札")</f>
        <v>未応札</v>
      </c>
      <c r="AA1579" s="113" t="str" cm="1">
        <f t="array" ref="AA1579">_xlfn.IFS(T1579=0,"未約定",T1579=S1579,"約定",T1579&lt;S1579,"一部約定")</f>
        <v>未約定</v>
      </c>
      <c r="AB1579" s="117"/>
      <c r="AC1579" s="114" t="str">
        <f t="shared" si="147"/>
        <v/>
      </c>
      <c r="AD1579" s="115" t="str">
        <f t="shared" si="148"/>
        <v/>
      </c>
      <c r="AE1579" s="116" t="str">
        <f t="shared" si="149"/>
        <v/>
      </c>
    </row>
    <row r="1580" spans="2:31" ht="25.05" customHeight="1">
      <c r="B1580" s="117"/>
      <c r="C1580" s="117" t="s">
        <v>12</v>
      </c>
      <c r="D1580" s="117"/>
      <c r="E1580" s="117"/>
      <c r="F1580" s="117"/>
      <c r="G1580" s="117"/>
      <c r="H1580" s="117"/>
      <c r="I1580" s="117"/>
      <c r="J1580" s="117"/>
      <c r="K1580" s="117"/>
      <c r="L1580" s="117"/>
      <c r="M1580" s="118"/>
      <c r="N1580" s="118"/>
      <c r="O1580" s="118"/>
      <c r="P1580" s="118"/>
      <c r="Q1580" s="119"/>
      <c r="R1580" s="119"/>
      <c r="S1580" s="119"/>
      <c r="T1580" s="119"/>
      <c r="U1580" s="110">
        <f t="shared" si="145"/>
        <v>0</v>
      </c>
      <c r="V1580" s="110">
        <f t="shared" si="144"/>
        <v>0</v>
      </c>
      <c r="W1580" s="88"/>
      <c r="X1580" s="111" t="str">
        <f>IF(ISNUMBER(B1580), IF(COUNTIF($B$10:$B1580, B1580)=COUNTIF($B:$B, B1580), "1", "0"), "")</f>
        <v/>
      </c>
      <c r="Y1580" s="112">
        <f t="shared" si="146"/>
        <v>0</v>
      </c>
      <c r="Z1580" s="113" t="str" cm="1">
        <f t="array" ref="Z1580">_xlfn.IFS(S1580="","未応札",S1580&gt;0,"応札")</f>
        <v>未応札</v>
      </c>
      <c r="AA1580" s="113" t="str" cm="1">
        <f t="array" ref="AA1580">_xlfn.IFS(T1580=0,"未約定",T1580=S1580,"約定",T1580&lt;S1580,"一部約定")</f>
        <v>未約定</v>
      </c>
      <c r="AB1580" s="117"/>
      <c r="AC1580" s="114" t="str">
        <f t="shared" si="147"/>
        <v/>
      </c>
      <c r="AD1580" s="115" t="str">
        <f t="shared" si="148"/>
        <v/>
      </c>
      <c r="AE1580" s="116" t="str">
        <f t="shared" si="149"/>
        <v/>
      </c>
    </row>
    <row r="1581" spans="2:31" ht="25.05" customHeight="1">
      <c r="B1581" s="117"/>
      <c r="C1581" s="117" t="s">
        <v>12</v>
      </c>
      <c r="D1581" s="117"/>
      <c r="E1581" s="117"/>
      <c r="F1581" s="117"/>
      <c r="G1581" s="117"/>
      <c r="H1581" s="117"/>
      <c r="I1581" s="117"/>
      <c r="J1581" s="117"/>
      <c r="K1581" s="117"/>
      <c r="L1581" s="117"/>
      <c r="M1581" s="118"/>
      <c r="N1581" s="118"/>
      <c r="O1581" s="118"/>
      <c r="P1581" s="118"/>
      <c r="Q1581" s="119"/>
      <c r="R1581" s="119"/>
      <c r="S1581" s="119"/>
      <c r="T1581" s="119"/>
      <c r="U1581" s="110">
        <f t="shared" si="145"/>
        <v>0</v>
      </c>
      <c r="V1581" s="110">
        <f t="shared" si="144"/>
        <v>0</v>
      </c>
      <c r="W1581" s="88"/>
      <c r="X1581" s="111" t="str">
        <f>IF(ISNUMBER(B1581), IF(COUNTIF($B$10:$B1581, B1581)=COUNTIF($B:$B, B1581), "1", "0"), "")</f>
        <v/>
      </c>
      <c r="Y1581" s="112">
        <f t="shared" si="146"/>
        <v>0</v>
      </c>
      <c r="Z1581" s="113" t="str" cm="1">
        <f t="array" ref="Z1581">_xlfn.IFS(S1581="","未応札",S1581&gt;0,"応札")</f>
        <v>未応札</v>
      </c>
      <c r="AA1581" s="113" t="str" cm="1">
        <f t="array" ref="AA1581">_xlfn.IFS(T1581=0,"未約定",T1581=S1581,"約定",T1581&lt;S1581,"一部約定")</f>
        <v>未約定</v>
      </c>
      <c r="AB1581" s="117"/>
      <c r="AC1581" s="114" t="str">
        <f t="shared" si="147"/>
        <v/>
      </c>
      <c r="AD1581" s="115" t="str">
        <f t="shared" si="148"/>
        <v/>
      </c>
      <c r="AE1581" s="116" t="str">
        <f t="shared" si="149"/>
        <v/>
      </c>
    </row>
    <row r="1582" spans="2:31" ht="25.05" customHeight="1">
      <c r="B1582" s="117"/>
      <c r="C1582" s="117" t="s">
        <v>12</v>
      </c>
      <c r="D1582" s="117"/>
      <c r="E1582" s="117"/>
      <c r="F1582" s="117"/>
      <c r="G1582" s="117"/>
      <c r="H1582" s="117"/>
      <c r="I1582" s="117"/>
      <c r="J1582" s="117"/>
      <c r="K1582" s="117"/>
      <c r="L1582" s="117"/>
      <c r="M1582" s="118"/>
      <c r="N1582" s="118"/>
      <c r="O1582" s="118"/>
      <c r="P1582" s="118"/>
      <c r="Q1582" s="119"/>
      <c r="R1582" s="119"/>
      <c r="S1582" s="119"/>
      <c r="T1582" s="119"/>
      <c r="U1582" s="110">
        <f t="shared" si="145"/>
        <v>0</v>
      </c>
      <c r="V1582" s="110">
        <f t="shared" si="144"/>
        <v>0</v>
      </c>
      <c r="W1582" s="88"/>
      <c r="X1582" s="111" t="str">
        <f>IF(ISNUMBER(B1582), IF(COUNTIF($B$10:$B1582, B1582)=COUNTIF($B:$B, B1582), "1", "0"), "")</f>
        <v/>
      </c>
      <c r="Y1582" s="112">
        <f t="shared" si="146"/>
        <v>0</v>
      </c>
      <c r="Z1582" s="113" t="str" cm="1">
        <f t="array" ref="Z1582">_xlfn.IFS(S1582="","未応札",S1582&gt;0,"応札")</f>
        <v>未応札</v>
      </c>
      <c r="AA1582" s="113" t="str" cm="1">
        <f t="array" ref="AA1582">_xlfn.IFS(T1582=0,"未約定",T1582=S1582,"約定",T1582&lt;S1582,"一部約定")</f>
        <v>未約定</v>
      </c>
      <c r="AB1582" s="117"/>
      <c r="AC1582" s="114" t="str">
        <f t="shared" si="147"/>
        <v/>
      </c>
      <c r="AD1582" s="115" t="str">
        <f t="shared" si="148"/>
        <v/>
      </c>
      <c r="AE1582" s="116" t="str">
        <f t="shared" si="149"/>
        <v/>
      </c>
    </row>
    <row r="1583" spans="2:31" ht="25.05" customHeight="1">
      <c r="B1583" s="117"/>
      <c r="C1583" s="117" t="s">
        <v>12</v>
      </c>
      <c r="D1583" s="117"/>
      <c r="E1583" s="117"/>
      <c r="F1583" s="117"/>
      <c r="G1583" s="117"/>
      <c r="H1583" s="117"/>
      <c r="I1583" s="117"/>
      <c r="J1583" s="117"/>
      <c r="K1583" s="117"/>
      <c r="L1583" s="117"/>
      <c r="M1583" s="118"/>
      <c r="N1583" s="118"/>
      <c r="O1583" s="118"/>
      <c r="P1583" s="118"/>
      <c r="Q1583" s="119"/>
      <c r="R1583" s="119"/>
      <c r="S1583" s="119"/>
      <c r="T1583" s="119"/>
      <c r="U1583" s="110">
        <f t="shared" si="145"/>
        <v>0</v>
      </c>
      <c r="V1583" s="110">
        <f t="shared" si="144"/>
        <v>0</v>
      </c>
      <c r="W1583" s="88"/>
      <c r="X1583" s="111" t="str">
        <f>IF(ISNUMBER(B1583), IF(COUNTIF($B$10:$B1583, B1583)=COUNTIF($B:$B, B1583), "1", "0"), "")</f>
        <v/>
      </c>
      <c r="Y1583" s="112">
        <f t="shared" si="146"/>
        <v>0</v>
      </c>
      <c r="Z1583" s="113" t="str" cm="1">
        <f t="array" ref="Z1583">_xlfn.IFS(S1583="","未応札",S1583&gt;0,"応札")</f>
        <v>未応札</v>
      </c>
      <c r="AA1583" s="113" t="str" cm="1">
        <f t="array" ref="AA1583">_xlfn.IFS(T1583=0,"未約定",T1583=S1583,"約定",T1583&lt;S1583,"一部約定")</f>
        <v>未約定</v>
      </c>
      <c r="AB1583" s="117"/>
      <c r="AC1583" s="114" t="str">
        <f t="shared" si="147"/>
        <v/>
      </c>
      <c r="AD1583" s="115" t="str">
        <f t="shared" si="148"/>
        <v/>
      </c>
      <c r="AE1583" s="116" t="str">
        <f t="shared" si="149"/>
        <v/>
      </c>
    </row>
    <row r="1584" spans="2:31" ht="25.05" customHeight="1">
      <c r="B1584" s="117"/>
      <c r="C1584" s="117" t="s">
        <v>12</v>
      </c>
      <c r="D1584" s="117"/>
      <c r="E1584" s="117"/>
      <c r="F1584" s="117"/>
      <c r="G1584" s="117"/>
      <c r="H1584" s="117"/>
      <c r="I1584" s="117"/>
      <c r="J1584" s="117"/>
      <c r="K1584" s="117"/>
      <c r="L1584" s="117"/>
      <c r="M1584" s="118"/>
      <c r="N1584" s="118"/>
      <c r="O1584" s="118"/>
      <c r="P1584" s="118"/>
      <c r="Q1584" s="119"/>
      <c r="R1584" s="119"/>
      <c r="S1584" s="119"/>
      <c r="T1584" s="119"/>
      <c r="U1584" s="110">
        <f t="shared" si="145"/>
        <v>0</v>
      </c>
      <c r="V1584" s="110">
        <f t="shared" si="144"/>
        <v>0</v>
      </c>
      <c r="W1584" s="88"/>
      <c r="X1584" s="111" t="str">
        <f>IF(ISNUMBER(B1584), IF(COUNTIF($B$10:$B1584, B1584)=COUNTIF($B:$B, B1584), "1", "0"), "")</f>
        <v/>
      </c>
      <c r="Y1584" s="112">
        <f t="shared" si="146"/>
        <v>0</v>
      </c>
      <c r="Z1584" s="113" t="str" cm="1">
        <f t="array" ref="Z1584">_xlfn.IFS(S1584="","未応札",S1584&gt;0,"応札")</f>
        <v>未応札</v>
      </c>
      <c r="AA1584" s="113" t="str" cm="1">
        <f t="array" ref="AA1584">_xlfn.IFS(T1584=0,"未約定",T1584=S1584,"約定",T1584&lt;S1584,"一部約定")</f>
        <v>未約定</v>
      </c>
      <c r="AB1584" s="117"/>
      <c r="AC1584" s="114" t="str">
        <f t="shared" si="147"/>
        <v/>
      </c>
      <c r="AD1584" s="115" t="str">
        <f t="shared" si="148"/>
        <v/>
      </c>
      <c r="AE1584" s="116" t="str">
        <f t="shared" si="149"/>
        <v/>
      </c>
    </row>
    <row r="1585" spans="2:31" ht="25.05" customHeight="1">
      <c r="B1585" s="117"/>
      <c r="C1585" s="117" t="s">
        <v>12</v>
      </c>
      <c r="D1585" s="117"/>
      <c r="E1585" s="117"/>
      <c r="F1585" s="117"/>
      <c r="G1585" s="117"/>
      <c r="H1585" s="117"/>
      <c r="I1585" s="117"/>
      <c r="J1585" s="117"/>
      <c r="K1585" s="117"/>
      <c r="L1585" s="117"/>
      <c r="M1585" s="118"/>
      <c r="N1585" s="118"/>
      <c r="O1585" s="118"/>
      <c r="P1585" s="118"/>
      <c r="Q1585" s="119"/>
      <c r="R1585" s="119"/>
      <c r="S1585" s="119"/>
      <c r="T1585" s="119"/>
      <c r="U1585" s="110">
        <f t="shared" si="145"/>
        <v>0</v>
      </c>
      <c r="V1585" s="110">
        <f t="shared" si="144"/>
        <v>0</v>
      </c>
      <c r="W1585" s="88"/>
      <c r="X1585" s="111" t="str">
        <f>IF(ISNUMBER(B1585), IF(COUNTIF($B$10:$B1585, B1585)=COUNTIF($B:$B, B1585), "1", "0"), "")</f>
        <v/>
      </c>
      <c r="Y1585" s="112">
        <f t="shared" si="146"/>
        <v>0</v>
      </c>
      <c r="Z1585" s="113" t="str" cm="1">
        <f t="array" ref="Z1585">_xlfn.IFS(S1585="","未応札",S1585&gt;0,"応札")</f>
        <v>未応札</v>
      </c>
      <c r="AA1585" s="113" t="str" cm="1">
        <f t="array" ref="AA1585">_xlfn.IFS(T1585=0,"未約定",T1585=S1585,"約定",T1585&lt;S1585,"一部約定")</f>
        <v>未約定</v>
      </c>
      <c r="AB1585" s="117"/>
      <c r="AC1585" s="114" t="str">
        <f t="shared" si="147"/>
        <v/>
      </c>
      <c r="AD1585" s="115" t="str">
        <f t="shared" si="148"/>
        <v/>
      </c>
      <c r="AE1585" s="116" t="str">
        <f t="shared" si="149"/>
        <v/>
      </c>
    </row>
    <row r="1586" spans="2:31" ht="25.05" customHeight="1">
      <c r="B1586" s="117"/>
      <c r="C1586" s="117" t="s">
        <v>12</v>
      </c>
      <c r="D1586" s="117"/>
      <c r="E1586" s="117"/>
      <c r="F1586" s="117"/>
      <c r="G1586" s="117"/>
      <c r="H1586" s="117"/>
      <c r="I1586" s="117"/>
      <c r="J1586" s="117"/>
      <c r="K1586" s="117"/>
      <c r="L1586" s="117"/>
      <c r="M1586" s="118"/>
      <c r="N1586" s="118"/>
      <c r="O1586" s="118"/>
      <c r="P1586" s="118"/>
      <c r="Q1586" s="119"/>
      <c r="R1586" s="119"/>
      <c r="S1586" s="119"/>
      <c r="T1586" s="119"/>
      <c r="U1586" s="110">
        <f t="shared" si="145"/>
        <v>0</v>
      </c>
      <c r="V1586" s="110">
        <f t="shared" si="144"/>
        <v>0</v>
      </c>
      <c r="W1586" s="88"/>
      <c r="X1586" s="111" t="str">
        <f>IF(ISNUMBER(B1586), IF(COUNTIF($B$10:$B1586, B1586)=COUNTIF($B:$B, B1586), "1", "0"), "")</f>
        <v/>
      </c>
      <c r="Y1586" s="112">
        <f t="shared" si="146"/>
        <v>0</v>
      </c>
      <c r="Z1586" s="113" t="str" cm="1">
        <f t="array" ref="Z1586">_xlfn.IFS(S1586="","未応札",S1586&gt;0,"応札")</f>
        <v>未応札</v>
      </c>
      <c r="AA1586" s="113" t="str" cm="1">
        <f t="array" ref="AA1586">_xlfn.IFS(T1586=0,"未約定",T1586=S1586,"約定",T1586&lt;S1586,"一部約定")</f>
        <v>未約定</v>
      </c>
      <c r="AB1586" s="117"/>
      <c r="AC1586" s="114" t="str">
        <f t="shared" si="147"/>
        <v/>
      </c>
      <c r="AD1586" s="115" t="str">
        <f t="shared" si="148"/>
        <v/>
      </c>
      <c r="AE1586" s="116" t="str">
        <f t="shared" si="149"/>
        <v/>
      </c>
    </row>
    <row r="1587" spans="2:31" ht="25.05" customHeight="1">
      <c r="B1587" s="117"/>
      <c r="C1587" s="117" t="s">
        <v>12</v>
      </c>
      <c r="D1587" s="117"/>
      <c r="E1587" s="117"/>
      <c r="F1587" s="117"/>
      <c r="G1587" s="117"/>
      <c r="H1587" s="117"/>
      <c r="I1587" s="117"/>
      <c r="J1587" s="117"/>
      <c r="K1587" s="117"/>
      <c r="L1587" s="117"/>
      <c r="M1587" s="118"/>
      <c r="N1587" s="118"/>
      <c r="O1587" s="118"/>
      <c r="P1587" s="118"/>
      <c r="Q1587" s="119"/>
      <c r="R1587" s="119"/>
      <c r="S1587" s="119"/>
      <c r="T1587" s="119"/>
      <c r="U1587" s="110">
        <f t="shared" si="145"/>
        <v>0</v>
      </c>
      <c r="V1587" s="110">
        <f t="shared" si="144"/>
        <v>0</v>
      </c>
      <c r="W1587" s="88"/>
      <c r="X1587" s="111" t="str">
        <f>IF(ISNUMBER(B1587), IF(COUNTIF($B$10:$B1587, B1587)=COUNTIF($B:$B, B1587), "1", "0"), "")</f>
        <v/>
      </c>
      <c r="Y1587" s="112">
        <f t="shared" si="146"/>
        <v>0</v>
      </c>
      <c r="Z1587" s="113" t="str" cm="1">
        <f t="array" ref="Z1587">_xlfn.IFS(S1587="","未応札",S1587&gt;0,"応札")</f>
        <v>未応札</v>
      </c>
      <c r="AA1587" s="113" t="str" cm="1">
        <f t="array" ref="AA1587">_xlfn.IFS(T1587=0,"未約定",T1587=S1587,"約定",T1587&lt;S1587,"一部約定")</f>
        <v>未約定</v>
      </c>
      <c r="AB1587" s="117"/>
      <c r="AC1587" s="114" t="str">
        <f t="shared" si="147"/>
        <v/>
      </c>
      <c r="AD1587" s="115" t="str">
        <f t="shared" si="148"/>
        <v/>
      </c>
      <c r="AE1587" s="116" t="str">
        <f t="shared" si="149"/>
        <v/>
      </c>
    </row>
    <row r="1588" spans="2:31" ht="25.05" customHeight="1">
      <c r="B1588" s="117"/>
      <c r="C1588" s="117" t="s">
        <v>12</v>
      </c>
      <c r="D1588" s="117"/>
      <c r="E1588" s="117"/>
      <c r="F1588" s="117"/>
      <c r="G1588" s="117"/>
      <c r="H1588" s="117"/>
      <c r="I1588" s="117"/>
      <c r="J1588" s="117"/>
      <c r="K1588" s="117"/>
      <c r="L1588" s="117"/>
      <c r="M1588" s="118"/>
      <c r="N1588" s="118"/>
      <c r="O1588" s="118"/>
      <c r="P1588" s="118"/>
      <c r="Q1588" s="119"/>
      <c r="R1588" s="119"/>
      <c r="S1588" s="119"/>
      <c r="T1588" s="119"/>
      <c r="U1588" s="110">
        <f t="shared" si="145"/>
        <v>0</v>
      </c>
      <c r="V1588" s="110">
        <f t="shared" si="144"/>
        <v>0</v>
      </c>
      <c r="W1588" s="88"/>
      <c r="X1588" s="111" t="str">
        <f>IF(ISNUMBER(B1588), IF(COUNTIF($B$10:$B1588, B1588)=COUNTIF($B:$B, B1588), "1", "0"), "")</f>
        <v/>
      </c>
      <c r="Y1588" s="112">
        <f t="shared" si="146"/>
        <v>0</v>
      </c>
      <c r="Z1588" s="113" t="str" cm="1">
        <f t="array" ref="Z1588">_xlfn.IFS(S1588="","未応札",S1588&gt;0,"応札")</f>
        <v>未応札</v>
      </c>
      <c r="AA1588" s="113" t="str" cm="1">
        <f t="array" ref="AA1588">_xlfn.IFS(T1588=0,"未約定",T1588=S1588,"約定",T1588&lt;S1588,"一部約定")</f>
        <v>未約定</v>
      </c>
      <c r="AB1588" s="117"/>
      <c r="AC1588" s="114" t="str">
        <f t="shared" si="147"/>
        <v/>
      </c>
      <c r="AD1588" s="115" t="str">
        <f t="shared" si="148"/>
        <v/>
      </c>
      <c r="AE1588" s="116" t="str">
        <f t="shared" si="149"/>
        <v/>
      </c>
    </row>
    <row r="1589" spans="2:31" ht="25.05" customHeight="1">
      <c r="B1589" s="117"/>
      <c r="C1589" s="117" t="s">
        <v>12</v>
      </c>
      <c r="D1589" s="117"/>
      <c r="E1589" s="117"/>
      <c r="F1589" s="117"/>
      <c r="G1589" s="117"/>
      <c r="H1589" s="117"/>
      <c r="I1589" s="117"/>
      <c r="J1589" s="117"/>
      <c r="K1589" s="117"/>
      <c r="L1589" s="117"/>
      <c r="M1589" s="118"/>
      <c r="N1589" s="118"/>
      <c r="O1589" s="118"/>
      <c r="P1589" s="118"/>
      <c r="Q1589" s="119"/>
      <c r="R1589" s="119"/>
      <c r="S1589" s="119"/>
      <c r="T1589" s="119"/>
      <c r="U1589" s="110">
        <f t="shared" si="145"/>
        <v>0</v>
      </c>
      <c r="V1589" s="110">
        <f t="shared" si="144"/>
        <v>0</v>
      </c>
      <c r="W1589" s="88"/>
      <c r="X1589" s="111" t="str">
        <f>IF(ISNUMBER(B1589), IF(COUNTIF($B$10:$B1589, B1589)=COUNTIF($B:$B, B1589), "1", "0"), "")</f>
        <v/>
      </c>
      <c r="Y1589" s="112">
        <f t="shared" si="146"/>
        <v>0</v>
      </c>
      <c r="Z1589" s="113" t="str" cm="1">
        <f t="array" ref="Z1589">_xlfn.IFS(S1589="","未応札",S1589&gt;0,"応札")</f>
        <v>未応札</v>
      </c>
      <c r="AA1589" s="113" t="str" cm="1">
        <f t="array" ref="AA1589">_xlfn.IFS(T1589=0,"未約定",T1589=S1589,"約定",T1589&lt;S1589,"一部約定")</f>
        <v>未約定</v>
      </c>
      <c r="AB1589" s="117"/>
      <c r="AC1589" s="114" t="str">
        <f t="shared" si="147"/>
        <v/>
      </c>
      <c r="AD1589" s="115" t="str">
        <f t="shared" si="148"/>
        <v/>
      </c>
      <c r="AE1589" s="116" t="str">
        <f t="shared" si="149"/>
        <v/>
      </c>
    </row>
    <row r="1590" spans="2:31" ht="25.05" customHeight="1">
      <c r="B1590" s="117"/>
      <c r="C1590" s="117" t="s">
        <v>12</v>
      </c>
      <c r="D1590" s="117"/>
      <c r="E1590" s="117"/>
      <c r="F1590" s="117"/>
      <c r="G1590" s="117"/>
      <c r="H1590" s="117"/>
      <c r="I1590" s="117"/>
      <c r="J1590" s="117"/>
      <c r="K1590" s="117"/>
      <c r="L1590" s="117"/>
      <c r="M1590" s="118"/>
      <c r="N1590" s="118"/>
      <c r="O1590" s="118"/>
      <c r="P1590" s="118"/>
      <c r="Q1590" s="119"/>
      <c r="R1590" s="119"/>
      <c r="S1590" s="119"/>
      <c r="T1590" s="119"/>
      <c r="U1590" s="110">
        <f t="shared" si="145"/>
        <v>0</v>
      </c>
      <c r="V1590" s="110">
        <f t="shared" si="144"/>
        <v>0</v>
      </c>
      <c r="W1590" s="88"/>
      <c r="X1590" s="111" t="str">
        <f>IF(ISNUMBER(B1590), IF(COUNTIF($B$10:$B1590, B1590)=COUNTIF($B:$B, B1590), "1", "0"), "")</f>
        <v/>
      </c>
      <c r="Y1590" s="112">
        <f t="shared" si="146"/>
        <v>0</v>
      </c>
      <c r="Z1590" s="113" t="str" cm="1">
        <f t="array" ref="Z1590">_xlfn.IFS(S1590="","未応札",S1590&gt;0,"応札")</f>
        <v>未応札</v>
      </c>
      <c r="AA1590" s="113" t="str" cm="1">
        <f t="array" ref="AA1590">_xlfn.IFS(T1590=0,"未約定",T1590=S1590,"約定",T1590&lt;S1590,"一部約定")</f>
        <v>未約定</v>
      </c>
      <c r="AB1590" s="117"/>
      <c r="AC1590" s="114" t="str">
        <f t="shared" si="147"/>
        <v/>
      </c>
      <c r="AD1590" s="115" t="str">
        <f t="shared" si="148"/>
        <v/>
      </c>
      <c r="AE1590" s="116" t="str">
        <f t="shared" si="149"/>
        <v/>
      </c>
    </row>
    <row r="1591" spans="2:31" ht="25.05" customHeight="1">
      <c r="B1591" s="117"/>
      <c r="C1591" s="117" t="s">
        <v>12</v>
      </c>
      <c r="D1591" s="117"/>
      <c r="E1591" s="117"/>
      <c r="F1591" s="117"/>
      <c r="G1591" s="117"/>
      <c r="H1591" s="117"/>
      <c r="I1591" s="117"/>
      <c r="J1591" s="117"/>
      <c r="K1591" s="117"/>
      <c r="L1591" s="117"/>
      <c r="M1591" s="118"/>
      <c r="N1591" s="118"/>
      <c r="O1591" s="118"/>
      <c r="P1591" s="118"/>
      <c r="Q1591" s="119"/>
      <c r="R1591" s="119"/>
      <c r="S1591" s="119"/>
      <c r="T1591" s="119"/>
      <c r="U1591" s="110">
        <f t="shared" si="145"/>
        <v>0</v>
      </c>
      <c r="V1591" s="110">
        <f t="shared" si="144"/>
        <v>0</v>
      </c>
      <c r="W1591" s="88"/>
      <c r="X1591" s="111" t="str">
        <f>IF(ISNUMBER(B1591), IF(COUNTIF($B$10:$B1591, B1591)=COUNTIF($B:$B, B1591), "1", "0"), "")</f>
        <v/>
      </c>
      <c r="Y1591" s="112">
        <f t="shared" si="146"/>
        <v>0</v>
      </c>
      <c r="Z1591" s="113" t="str" cm="1">
        <f t="array" ref="Z1591">_xlfn.IFS(S1591="","未応札",S1591&gt;0,"応札")</f>
        <v>未応札</v>
      </c>
      <c r="AA1591" s="113" t="str" cm="1">
        <f t="array" ref="AA1591">_xlfn.IFS(T1591=0,"未約定",T1591=S1591,"約定",T1591&lt;S1591,"一部約定")</f>
        <v>未約定</v>
      </c>
      <c r="AB1591" s="117"/>
      <c r="AC1591" s="114" t="str">
        <f t="shared" si="147"/>
        <v/>
      </c>
      <c r="AD1591" s="115" t="str">
        <f t="shared" si="148"/>
        <v/>
      </c>
      <c r="AE1591" s="116" t="str">
        <f t="shared" si="149"/>
        <v/>
      </c>
    </row>
    <row r="1592" spans="2:31" ht="25.05" customHeight="1">
      <c r="B1592" s="117"/>
      <c r="C1592" s="117" t="s">
        <v>12</v>
      </c>
      <c r="D1592" s="117"/>
      <c r="E1592" s="117"/>
      <c r="F1592" s="117"/>
      <c r="G1592" s="117"/>
      <c r="H1592" s="117"/>
      <c r="I1592" s="117"/>
      <c r="J1592" s="117"/>
      <c r="K1592" s="117"/>
      <c r="L1592" s="117"/>
      <c r="M1592" s="118"/>
      <c r="N1592" s="118"/>
      <c r="O1592" s="118"/>
      <c r="P1592" s="118"/>
      <c r="Q1592" s="119"/>
      <c r="R1592" s="119"/>
      <c r="S1592" s="119"/>
      <c r="T1592" s="119"/>
      <c r="U1592" s="110">
        <f t="shared" si="145"/>
        <v>0</v>
      </c>
      <c r="V1592" s="110">
        <f t="shared" si="144"/>
        <v>0</v>
      </c>
      <c r="W1592" s="88"/>
      <c r="X1592" s="111" t="str">
        <f>IF(ISNUMBER(B1592), IF(COUNTIF($B$10:$B1592, B1592)=COUNTIF($B:$B, B1592), "1", "0"), "")</f>
        <v/>
      </c>
      <c r="Y1592" s="112">
        <f t="shared" si="146"/>
        <v>0</v>
      </c>
      <c r="Z1592" s="113" t="str" cm="1">
        <f t="array" ref="Z1592">_xlfn.IFS(S1592="","未応札",S1592&gt;0,"応札")</f>
        <v>未応札</v>
      </c>
      <c r="AA1592" s="113" t="str" cm="1">
        <f t="array" ref="AA1592">_xlfn.IFS(T1592=0,"未約定",T1592=S1592,"約定",T1592&lt;S1592,"一部約定")</f>
        <v>未約定</v>
      </c>
      <c r="AB1592" s="117"/>
      <c r="AC1592" s="114" t="str">
        <f t="shared" si="147"/>
        <v/>
      </c>
      <c r="AD1592" s="115" t="str">
        <f t="shared" si="148"/>
        <v/>
      </c>
      <c r="AE1592" s="116" t="str">
        <f t="shared" si="149"/>
        <v/>
      </c>
    </row>
    <row r="1593" spans="2:31" ht="25.05" customHeight="1">
      <c r="B1593" s="117"/>
      <c r="C1593" s="117" t="s">
        <v>12</v>
      </c>
      <c r="D1593" s="117"/>
      <c r="E1593" s="117"/>
      <c r="F1593" s="117"/>
      <c r="G1593" s="117"/>
      <c r="H1593" s="117"/>
      <c r="I1593" s="117"/>
      <c r="J1593" s="117"/>
      <c r="K1593" s="117"/>
      <c r="L1593" s="117"/>
      <c r="M1593" s="118"/>
      <c r="N1593" s="118"/>
      <c r="O1593" s="118"/>
      <c r="P1593" s="118"/>
      <c r="Q1593" s="119"/>
      <c r="R1593" s="119"/>
      <c r="S1593" s="119"/>
      <c r="T1593" s="119"/>
      <c r="U1593" s="110">
        <f t="shared" si="145"/>
        <v>0</v>
      </c>
      <c r="V1593" s="110">
        <f t="shared" si="144"/>
        <v>0</v>
      </c>
      <c r="W1593" s="88"/>
      <c r="X1593" s="111" t="str">
        <f>IF(ISNUMBER(B1593), IF(COUNTIF($B$10:$B1593, B1593)=COUNTIF($B:$B, B1593), "1", "0"), "")</f>
        <v/>
      </c>
      <c r="Y1593" s="112">
        <f t="shared" si="146"/>
        <v>0</v>
      </c>
      <c r="Z1593" s="113" t="str" cm="1">
        <f t="array" ref="Z1593">_xlfn.IFS(S1593="","未応札",S1593&gt;0,"応札")</f>
        <v>未応札</v>
      </c>
      <c r="AA1593" s="113" t="str" cm="1">
        <f t="array" ref="AA1593">_xlfn.IFS(T1593=0,"未約定",T1593=S1593,"約定",T1593&lt;S1593,"一部約定")</f>
        <v>未約定</v>
      </c>
      <c r="AB1593" s="117"/>
      <c r="AC1593" s="114" t="str">
        <f t="shared" si="147"/>
        <v/>
      </c>
      <c r="AD1593" s="115" t="str">
        <f t="shared" si="148"/>
        <v/>
      </c>
      <c r="AE1593" s="116" t="str">
        <f t="shared" si="149"/>
        <v/>
      </c>
    </row>
    <row r="1594" spans="2:31" ht="25.05" customHeight="1">
      <c r="B1594" s="117"/>
      <c r="C1594" s="117" t="s">
        <v>12</v>
      </c>
      <c r="D1594" s="117"/>
      <c r="E1594" s="117"/>
      <c r="F1594" s="117"/>
      <c r="G1594" s="117"/>
      <c r="H1594" s="117"/>
      <c r="I1594" s="117"/>
      <c r="J1594" s="117"/>
      <c r="K1594" s="117"/>
      <c r="L1594" s="117"/>
      <c r="M1594" s="118"/>
      <c r="N1594" s="118"/>
      <c r="O1594" s="118"/>
      <c r="P1594" s="118"/>
      <c r="Q1594" s="119"/>
      <c r="R1594" s="119"/>
      <c r="S1594" s="119"/>
      <c r="T1594" s="119"/>
      <c r="U1594" s="110">
        <f t="shared" si="145"/>
        <v>0</v>
      </c>
      <c r="V1594" s="110">
        <f t="shared" si="144"/>
        <v>0</v>
      </c>
      <c r="W1594" s="88"/>
      <c r="X1594" s="111" t="str">
        <f>IF(ISNUMBER(B1594), IF(COUNTIF($B$10:$B1594, B1594)=COUNTIF($B:$B, B1594), "1", "0"), "")</f>
        <v/>
      </c>
      <c r="Y1594" s="112">
        <f t="shared" si="146"/>
        <v>0</v>
      </c>
      <c r="Z1594" s="113" t="str" cm="1">
        <f t="array" ref="Z1594">_xlfn.IFS(S1594="","未応札",S1594&gt;0,"応札")</f>
        <v>未応札</v>
      </c>
      <c r="AA1594" s="113" t="str" cm="1">
        <f t="array" ref="AA1594">_xlfn.IFS(T1594=0,"未約定",T1594=S1594,"約定",T1594&lt;S1594,"一部約定")</f>
        <v>未約定</v>
      </c>
      <c r="AB1594" s="117"/>
      <c r="AC1594" s="114" t="str">
        <f t="shared" si="147"/>
        <v/>
      </c>
      <c r="AD1594" s="115" t="str">
        <f t="shared" si="148"/>
        <v/>
      </c>
      <c r="AE1594" s="116" t="str">
        <f t="shared" si="149"/>
        <v/>
      </c>
    </row>
    <row r="1595" spans="2:31" ht="25.05" customHeight="1">
      <c r="B1595" s="117"/>
      <c r="C1595" s="117" t="s">
        <v>12</v>
      </c>
      <c r="D1595" s="117"/>
      <c r="E1595" s="117"/>
      <c r="F1595" s="117"/>
      <c r="G1595" s="117"/>
      <c r="H1595" s="117"/>
      <c r="I1595" s="117"/>
      <c r="J1595" s="117"/>
      <c r="K1595" s="117"/>
      <c r="L1595" s="117"/>
      <c r="M1595" s="118"/>
      <c r="N1595" s="118"/>
      <c r="O1595" s="118"/>
      <c r="P1595" s="118"/>
      <c r="Q1595" s="119"/>
      <c r="R1595" s="119"/>
      <c r="S1595" s="119"/>
      <c r="T1595" s="119"/>
      <c r="U1595" s="110">
        <f t="shared" si="145"/>
        <v>0</v>
      </c>
      <c r="V1595" s="110">
        <f t="shared" si="144"/>
        <v>0</v>
      </c>
      <c r="W1595" s="88"/>
      <c r="X1595" s="111" t="str">
        <f>IF(ISNUMBER(B1595), IF(COUNTIF($B$10:$B1595, B1595)=COUNTIF($B:$B, B1595), "1", "0"), "")</f>
        <v/>
      </c>
      <c r="Y1595" s="112">
        <f t="shared" si="146"/>
        <v>0</v>
      </c>
      <c r="Z1595" s="113" t="str" cm="1">
        <f t="array" ref="Z1595">_xlfn.IFS(S1595="","未応札",S1595&gt;0,"応札")</f>
        <v>未応札</v>
      </c>
      <c r="AA1595" s="113" t="str" cm="1">
        <f t="array" ref="AA1595">_xlfn.IFS(T1595=0,"未約定",T1595=S1595,"約定",T1595&lt;S1595,"一部約定")</f>
        <v>未約定</v>
      </c>
      <c r="AB1595" s="117"/>
      <c r="AC1595" s="114" t="str">
        <f t="shared" si="147"/>
        <v/>
      </c>
      <c r="AD1595" s="115" t="str">
        <f t="shared" si="148"/>
        <v/>
      </c>
      <c r="AE1595" s="116" t="str">
        <f t="shared" si="149"/>
        <v/>
      </c>
    </row>
    <row r="1596" spans="2:31" ht="25.05" customHeight="1">
      <c r="B1596" s="117"/>
      <c r="C1596" s="117" t="s">
        <v>12</v>
      </c>
      <c r="D1596" s="117"/>
      <c r="E1596" s="117"/>
      <c r="F1596" s="117"/>
      <c r="G1596" s="117"/>
      <c r="H1596" s="117"/>
      <c r="I1596" s="117"/>
      <c r="J1596" s="117"/>
      <c r="K1596" s="117"/>
      <c r="L1596" s="117"/>
      <c r="M1596" s="118"/>
      <c r="N1596" s="118"/>
      <c r="O1596" s="118"/>
      <c r="P1596" s="118"/>
      <c r="Q1596" s="119"/>
      <c r="R1596" s="119"/>
      <c r="S1596" s="119"/>
      <c r="T1596" s="119"/>
      <c r="U1596" s="110">
        <f t="shared" si="145"/>
        <v>0</v>
      </c>
      <c r="V1596" s="110">
        <f t="shared" si="144"/>
        <v>0</v>
      </c>
      <c r="W1596" s="88"/>
      <c r="X1596" s="111" t="str">
        <f>IF(ISNUMBER(B1596), IF(COUNTIF($B$10:$B1596, B1596)=COUNTIF($B:$B, B1596), "1", "0"), "")</f>
        <v/>
      </c>
      <c r="Y1596" s="112">
        <f t="shared" si="146"/>
        <v>0</v>
      </c>
      <c r="Z1596" s="113" t="str" cm="1">
        <f t="array" ref="Z1596">_xlfn.IFS(S1596="","未応札",S1596&gt;0,"応札")</f>
        <v>未応札</v>
      </c>
      <c r="AA1596" s="113" t="str" cm="1">
        <f t="array" ref="AA1596">_xlfn.IFS(T1596=0,"未約定",T1596=S1596,"約定",T1596&lt;S1596,"一部約定")</f>
        <v>未約定</v>
      </c>
      <c r="AB1596" s="117"/>
      <c r="AC1596" s="114" t="str">
        <f t="shared" si="147"/>
        <v/>
      </c>
      <c r="AD1596" s="115" t="str">
        <f t="shared" si="148"/>
        <v/>
      </c>
      <c r="AE1596" s="116" t="str">
        <f t="shared" si="149"/>
        <v/>
      </c>
    </row>
    <row r="1597" spans="2:31" ht="25.05" customHeight="1">
      <c r="B1597" s="117"/>
      <c r="C1597" s="117" t="s">
        <v>12</v>
      </c>
      <c r="D1597" s="117"/>
      <c r="E1597" s="117"/>
      <c r="F1597" s="117"/>
      <c r="G1597" s="117"/>
      <c r="H1597" s="117"/>
      <c r="I1597" s="117"/>
      <c r="J1597" s="117"/>
      <c r="K1597" s="117"/>
      <c r="L1597" s="117"/>
      <c r="M1597" s="118"/>
      <c r="N1597" s="118"/>
      <c r="O1597" s="118"/>
      <c r="P1597" s="118"/>
      <c r="Q1597" s="119"/>
      <c r="R1597" s="119"/>
      <c r="S1597" s="119"/>
      <c r="T1597" s="119"/>
      <c r="U1597" s="110">
        <f t="shared" si="145"/>
        <v>0</v>
      </c>
      <c r="V1597" s="110">
        <f t="shared" si="144"/>
        <v>0</v>
      </c>
      <c r="W1597" s="88"/>
      <c r="X1597" s="111" t="str">
        <f>IF(ISNUMBER(B1597), IF(COUNTIF($B$10:$B1597, B1597)=COUNTIF($B:$B, B1597), "1", "0"), "")</f>
        <v/>
      </c>
      <c r="Y1597" s="112">
        <f t="shared" si="146"/>
        <v>0</v>
      </c>
      <c r="Z1597" s="113" t="str" cm="1">
        <f t="array" ref="Z1597">_xlfn.IFS(S1597="","未応札",S1597&gt;0,"応札")</f>
        <v>未応札</v>
      </c>
      <c r="AA1597" s="113" t="str" cm="1">
        <f t="array" ref="AA1597">_xlfn.IFS(T1597=0,"未約定",T1597=S1597,"約定",T1597&lt;S1597,"一部約定")</f>
        <v>未約定</v>
      </c>
      <c r="AB1597" s="117"/>
      <c r="AC1597" s="114" t="str">
        <f t="shared" si="147"/>
        <v/>
      </c>
      <c r="AD1597" s="115" t="str">
        <f t="shared" si="148"/>
        <v/>
      </c>
      <c r="AE1597" s="116" t="str">
        <f t="shared" si="149"/>
        <v/>
      </c>
    </row>
    <row r="1598" spans="2:31" ht="25.05" customHeight="1">
      <c r="B1598" s="117"/>
      <c r="C1598" s="117" t="s">
        <v>12</v>
      </c>
      <c r="D1598" s="117"/>
      <c r="E1598" s="117"/>
      <c r="F1598" s="117"/>
      <c r="G1598" s="117"/>
      <c r="H1598" s="117"/>
      <c r="I1598" s="117"/>
      <c r="J1598" s="117"/>
      <c r="K1598" s="117"/>
      <c r="L1598" s="117"/>
      <c r="M1598" s="118"/>
      <c r="N1598" s="118"/>
      <c r="O1598" s="118"/>
      <c r="P1598" s="118"/>
      <c r="Q1598" s="119"/>
      <c r="R1598" s="119"/>
      <c r="S1598" s="119"/>
      <c r="T1598" s="119"/>
      <c r="U1598" s="110">
        <f t="shared" si="145"/>
        <v>0</v>
      </c>
      <c r="V1598" s="110">
        <f t="shared" si="144"/>
        <v>0</v>
      </c>
      <c r="W1598" s="88"/>
      <c r="X1598" s="111" t="str">
        <f>IF(ISNUMBER(B1598), IF(COUNTIF($B$10:$B1598, B1598)=COUNTIF($B:$B, B1598), "1", "0"), "")</f>
        <v/>
      </c>
      <c r="Y1598" s="112">
        <f t="shared" si="146"/>
        <v>0</v>
      </c>
      <c r="Z1598" s="113" t="str" cm="1">
        <f t="array" ref="Z1598">_xlfn.IFS(S1598="","未応札",S1598&gt;0,"応札")</f>
        <v>未応札</v>
      </c>
      <c r="AA1598" s="113" t="str" cm="1">
        <f t="array" ref="AA1598">_xlfn.IFS(T1598=0,"未約定",T1598=S1598,"約定",T1598&lt;S1598,"一部約定")</f>
        <v>未約定</v>
      </c>
      <c r="AB1598" s="117"/>
      <c r="AC1598" s="114" t="str">
        <f t="shared" si="147"/>
        <v/>
      </c>
      <c r="AD1598" s="115" t="str">
        <f t="shared" si="148"/>
        <v/>
      </c>
      <c r="AE1598" s="116" t="str">
        <f t="shared" si="149"/>
        <v/>
      </c>
    </row>
    <row r="1599" spans="2:31" ht="25.05" customHeight="1">
      <c r="B1599" s="117"/>
      <c r="C1599" s="117" t="s">
        <v>12</v>
      </c>
      <c r="D1599" s="117"/>
      <c r="E1599" s="117"/>
      <c r="F1599" s="117"/>
      <c r="G1599" s="117"/>
      <c r="H1599" s="117"/>
      <c r="I1599" s="117"/>
      <c r="J1599" s="117"/>
      <c r="K1599" s="117"/>
      <c r="L1599" s="117"/>
      <c r="M1599" s="118"/>
      <c r="N1599" s="118"/>
      <c r="O1599" s="118"/>
      <c r="P1599" s="118"/>
      <c r="Q1599" s="119"/>
      <c r="R1599" s="119"/>
      <c r="S1599" s="119"/>
      <c r="T1599" s="119"/>
      <c r="U1599" s="110">
        <f t="shared" si="145"/>
        <v>0</v>
      </c>
      <c r="V1599" s="110">
        <f t="shared" si="144"/>
        <v>0</v>
      </c>
      <c r="W1599" s="88"/>
      <c r="X1599" s="111" t="str">
        <f>IF(ISNUMBER(B1599), IF(COUNTIF($B$10:$B1599, B1599)=COUNTIF($B:$B, B1599), "1", "0"), "")</f>
        <v/>
      </c>
      <c r="Y1599" s="112">
        <f t="shared" si="146"/>
        <v>0</v>
      </c>
      <c r="Z1599" s="113" t="str" cm="1">
        <f t="array" ref="Z1599">_xlfn.IFS(S1599="","未応札",S1599&gt;0,"応札")</f>
        <v>未応札</v>
      </c>
      <c r="AA1599" s="113" t="str" cm="1">
        <f t="array" ref="AA1599">_xlfn.IFS(T1599=0,"未約定",T1599=S1599,"約定",T1599&lt;S1599,"一部約定")</f>
        <v>未約定</v>
      </c>
      <c r="AB1599" s="117"/>
      <c r="AC1599" s="114" t="str">
        <f t="shared" si="147"/>
        <v/>
      </c>
      <c r="AD1599" s="115" t="str">
        <f t="shared" si="148"/>
        <v/>
      </c>
      <c r="AE1599" s="116" t="str">
        <f t="shared" si="149"/>
        <v/>
      </c>
    </row>
    <row r="1600" spans="2:31" ht="25.05" customHeight="1">
      <c r="B1600" s="117"/>
      <c r="C1600" s="117" t="s">
        <v>12</v>
      </c>
      <c r="D1600" s="117"/>
      <c r="E1600" s="117"/>
      <c r="F1600" s="117"/>
      <c r="G1600" s="117"/>
      <c r="H1600" s="117"/>
      <c r="I1600" s="117"/>
      <c r="J1600" s="117"/>
      <c r="K1600" s="117"/>
      <c r="L1600" s="117"/>
      <c r="M1600" s="118"/>
      <c r="N1600" s="118"/>
      <c r="O1600" s="118"/>
      <c r="P1600" s="118"/>
      <c r="Q1600" s="119"/>
      <c r="R1600" s="119"/>
      <c r="S1600" s="119"/>
      <c r="T1600" s="119"/>
      <c r="U1600" s="110">
        <f t="shared" si="145"/>
        <v>0</v>
      </c>
      <c r="V1600" s="110">
        <f t="shared" si="144"/>
        <v>0</v>
      </c>
      <c r="W1600" s="88"/>
      <c r="X1600" s="111" t="str">
        <f>IF(ISNUMBER(B1600), IF(COUNTIF($B$10:$B1600, B1600)=COUNTIF($B:$B, B1600), "1", "0"), "")</f>
        <v/>
      </c>
      <c r="Y1600" s="112">
        <f t="shared" si="146"/>
        <v>0</v>
      </c>
      <c r="Z1600" s="113" t="str" cm="1">
        <f t="array" ref="Z1600">_xlfn.IFS(S1600="","未応札",S1600&gt;0,"応札")</f>
        <v>未応札</v>
      </c>
      <c r="AA1600" s="113" t="str" cm="1">
        <f t="array" ref="AA1600">_xlfn.IFS(T1600=0,"未約定",T1600=S1600,"約定",T1600&lt;S1600,"一部約定")</f>
        <v>未約定</v>
      </c>
      <c r="AB1600" s="117"/>
      <c r="AC1600" s="114" t="str">
        <f t="shared" si="147"/>
        <v/>
      </c>
      <c r="AD1600" s="115" t="str">
        <f t="shared" si="148"/>
        <v/>
      </c>
      <c r="AE1600" s="116" t="str">
        <f t="shared" si="149"/>
        <v/>
      </c>
    </row>
    <row r="1601" spans="2:31" ht="25.05" customHeight="1">
      <c r="B1601" s="117"/>
      <c r="C1601" s="117" t="s">
        <v>12</v>
      </c>
      <c r="D1601" s="117"/>
      <c r="E1601" s="117"/>
      <c r="F1601" s="117"/>
      <c r="G1601" s="117"/>
      <c r="H1601" s="117"/>
      <c r="I1601" s="117"/>
      <c r="J1601" s="117"/>
      <c r="K1601" s="117"/>
      <c r="L1601" s="117"/>
      <c r="M1601" s="118"/>
      <c r="N1601" s="118"/>
      <c r="O1601" s="118"/>
      <c r="P1601" s="118"/>
      <c r="Q1601" s="119"/>
      <c r="R1601" s="119"/>
      <c r="S1601" s="119"/>
      <c r="T1601" s="119"/>
      <c r="U1601" s="110">
        <f t="shared" si="145"/>
        <v>0</v>
      </c>
      <c r="V1601" s="110">
        <f t="shared" si="144"/>
        <v>0</v>
      </c>
      <c r="W1601" s="88"/>
      <c r="X1601" s="111" t="str">
        <f>IF(ISNUMBER(B1601), IF(COUNTIF($B$10:$B1601, B1601)=COUNTIF($B:$B, B1601), "1", "0"), "")</f>
        <v/>
      </c>
      <c r="Y1601" s="112">
        <f t="shared" si="146"/>
        <v>0</v>
      </c>
      <c r="Z1601" s="113" t="str" cm="1">
        <f t="array" ref="Z1601">_xlfn.IFS(S1601="","未応札",S1601&gt;0,"応札")</f>
        <v>未応札</v>
      </c>
      <c r="AA1601" s="113" t="str" cm="1">
        <f t="array" ref="AA1601">_xlfn.IFS(T1601=0,"未約定",T1601=S1601,"約定",T1601&lt;S1601,"一部約定")</f>
        <v>未約定</v>
      </c>
      <c r="AB1601" s="117"/>
      <c r="AC1601" s="114" t="str">
        <f t="shared" si="147"/>
        <v/>
      </c>
      <c r="AD1601" s="115" t="str">
        <f t="shared" si="148"/>
        <v/>
      </c>
      <c r="AE1601" s="116" t="str">
        <f t="shared" si="149"/>
        <v/>
      </c>
    </row>
    <row r="1602" spans="2:31" ht="25.05" customHeight="1">
      <c r="B1602" s="117"/>
      <c r="C1602" s="117" t="s">
        <v>12</v>
      </c>
      <c r="D1602" s="117"/>
      <c r="E1602" s="117"/>
      <c r="F1602" s="117"/>
      <c r="G1602" s="117"/>
      <c r="H1602" s="117"/>
      <c r="I1602" s="117"/>
      <c r="J1602" s="117"/>
      <c r="K1602" s="117"/>
      <c r="L1602" s="117"/>
      <c r="M1602" s="118"/>
      <c r="N1602" s="118"/>
      <c r="O1602" s="118"/>
      <c r="P1602" s="118"/>
      <c r="Q1602" s="119"/>
      <c r="R1602" s="119"/>
      <c r="S1602" s="119"/>
      <c r="T1602" s="119"/>
      <c r="U1602" s="110">
        <f t="shared" si="145"/>
        <v>0</v>
      </c>
      <c r="V1602" s="110">
        <f t="shared" si="144"/>
        <v>0</v>
      </c>
      <c r="W1602" s="88"/>
      <c r="X1602" s="111" t="str">
        <f>IF(ISNUMBER(B1602), IF(COUNTIF($B$10:$B1602, B1602)=COUNTIF($B:$B, B1602), "1", "0"), "")</f>
        <v/>
      </c>
      <c r="Y1602" s="112">
        <f t="shared" si="146"/>
        <v>0</v>
      </c>
      <c r="Z1602" s="113" t="str" cm="1">
        <f t="array" ref="Z1602">_xlfn.IFS(S1602="","未応札",S1602&gt;0,"応札")</f>
        <v>未応札</v>
      </c>
      <c r="AA1602" s="113" t="str" cm="1">
        <f t="array" ref="AA1602">_xlfn.IFS(T1602=0,"未約定",T1602=S1602,"約定",T1602&lt;S1602,"一部約定")</f>
        <v>未約定</v>
      </c>
      <c r="AB1602" s="117"/>
      <c r="AC1602" s="114" t="str">
        <f t="shared" si="147"/>
        <v/>
      </c>
      <c r="AD1602" s="115" t="str">
        <f t="shared" si="148"/>
        <v/>
      </c>
      <c r="AE1602" s="116" t="str">
        <f t="shared" si="149"/>
        <v/>
      </c>
    </row>
    <row r="1603" spans="2:31" ht="25.05" customHeight="1">
      <c r="B1603" s="117"/>
      <c r="C1603" s="117" t="s">
        <v>12</v>
      </c>
      <c r="D1603" s="117"/>
      <c r="E1603" s="117"/>
      <c r="F1603" s="117"/>
      <c r="G1603" s="117"/>
      <c r="H1603" s="117"/>
      <c r="I1603" s="117"/>
      <c r="J1603" s="117"/>
      <c r="K1603" s="117"/>
      <c r="L1603" s="117"/>
      <c r="M1603" s="118"/>
      <c r="N1603" s="118"/>
      <c r="O1603" s="118"/>
      <c r="P1603" s="118"/>
      <c r="Q1603" s="119"/>
      <c r="R1603" s="119"/>
      <c r="S1603" s="119"/>
      <c r="T1603" s="119"/>
      <c r="U1603" s="110">
        <f t="shared" si="145"/>
        <v>0</v>
      </c>
      <c r="V1603" s="110">
        <f t="shared" si="144"/>
        <v>0</v>
      </c>
      <c r="W1603" s="88"/>
      <c r="X1603" s="111" t="str">
        <f>IF(ISNUMBER(B1603), IF(COUNTIF($B$10:$B1603, B1603)=COUNTIF($B:$B, B1603), "1", "0"), "")</f>
        <v/>
      </c>
      <c r="Y1603" s="112">
        <f t="shared" si="146"/>
        <v>0</v>
      </c>
      <c r="Z1603" s="113" t="str" cm="1">
        <f t="array" ref="Z1603">_xlfn.IFS(S1603="","未応札",S1603&gt;0,"応札")</f>
        <v>未応札</v>
      </c>
      <c r="AA1603" s="113" t="str" cm="1">
        <f t="array" ref="AA1603">_xlfn.IFS(T1603=0,"未約定",T1603=S1603,"約定",T1603&lt;S1603,"一部約定")</f>
        <v>未約定</v>
      </c>
      <c r="AB1603" s="117"/>
      <c r="AC1603" s="114" t="str">
        <f t="shared" si="147"/>
        <v/>
      </c>
      <c r="AD1603" s="115" t="str">
        <f t="shared" si="148"/>
        <v/>
      </c>
      <c r="AE1603" s="116" t="str">
        <f t="shared" si="149"/>
        <v/>
      </c>
    </row>
    <row r="1604" spans="2:31" ht="25.05" customHeight="1">
      <c r="B1604" s="117"/>
      <c r="C1604" s="117" t="s">
        <v>12</v>
      </c>
      <c r="D1604" s="117"/>
      <c r="E1604" s="117"/>
      <c r="F1604" s="117"/>
      <c r="G1604" s="117"/>
      <c r="H1604" s="117"/>
      <c r="I1604" s="117"/>
      <c r="J1604" s="117"/>
      <c r="K1604" s="117"/>
      <c r="L1604" s="117"/>
      <c r="M1604" s="118"/>
      <c r="N1604" s="118"/>
      <c r="O1604" s="118"/>
      <c r="P1604" s="118"/>
      <c r="Q1604" s="119"/>
      <c r="R1604" s="119"/>
      <c r="S1604" s="119"/>
      <c r="T1604" s="119"/>
      <c r="U1604" s="110">
        <f t="shared" si="145"/>
        <v>0</v>
      </c>
      <c r="V1604" s="110">
        <f t="shared" si="144"/>
        <v>0</v>
      </c>
      <c r="W1604" s="88"/>
      <c r="X1604" s="111" t="str">
        <f>IF(ISNUMBER(B1604), IF(COUNTIF($B$10:$B1604, B1604)=COUNTIF($B:$B, B1604), "1", "0"), "")</f>
        <v/>
      </c>
      <c r="Y1604" s="112">
        <f t="shared" si="146"/>
        <v>0</v>
      </c>
      <c r="Z1604" s="113" t="str" cm="1">
        <f t="array" ref="Z1604">_xlfn.IFS(S1604="","未応札",S1604&gt;0,"応札")</f>
        <v>未応札</v>
      </c>
      <c r="AA1604" s="113" t="str" cm="1">
        <f t="array" ref="AA1604">_xlfn.IFS(T1604=0,"未約定",T1604=S1604,"約定",T1604&lt;S1604,"一部約定")</f>
        <v>未約定</v>
      </c>
      <c r="AB1604" s="117"/>
      <c r="AC1604" s="114" t="str">
        <f t="shared" si="147"/>
        <v/>
      </c>
      <c r="AD1604" s="115" t="str">
        <f t="shared" si="148"/>
        <v/>
      </c>
      <c r="AE1604" s="116" t="str">
        <f t="shared" si="149"/>
        <v/>
      </c>
    </row>
    <row r="1605" spans="2:31" ht="25.05" customHeight="1">
      <c r="B1605" s="117"/>
      <c r="C1605" s="117" t="s">
        <v>12</v>
      </c>
      <c r="D1605" s="117"/>
      <c r="E1605" s="117"/>
      <c r="F1605" s="117"/>
      <c r="G1605" s="117"/>
      <c r="H1605" s="117"/>
      <c r="I1605" s="117"/>
      <c r="J1605" s="117"/>
      <c r="K1605" s="117"/>
      <c r="L1605" s="117"/>
      <c r="M1605" s="118"/>
      <c r="N1605" s="118"/>
      <c r="O1605" s="118"/>
      <c r="P1605" s="118"/>
      <c r="Q1605" s="119"/>
      <c r="R1605" s="119"/>
      <c r="S1605" s="119"/>
      <c r="T1605" s="119"/>
      <c r="U1605" s="110">
        <f t="shared" si="145"/>
        <v>0</v>
      </c>
      <c r="V1605" s="110">
        <f t="shared" si="144"/>
        <v>0</v>
      </c>
      <c r="W1605" s="88"/>
      <c r="X1605" s="111" t="str">
        <f>IF(ISNUMBER(B1605), IF(COUNTIF($B$10:$B1605, B1605)=COUNTIF($B:$B, B1605), "1", "0"), "")</f>
        <v/>
      </c>
      <c r="Y1605" s="112">
        <f t="shared" si="146"/>
        <v>0</v>
      </c>
      <c r="Z1605" s="113" t="str" cm="1">
        <f t="array" ref="Z1605">_xlfn.IFS(S1605="","未応札",S1605&gt;0,"応札")</f>
        <v>未応札</v>
      </c>
      <c r="AA1605" s="113" t="str" cm="1">
        <f t="array" ref="AA1605">_xlfn.IFS(T1605=0,"未約定",T1605=S1605,"約定",T1605&lt;S1605,"一部約定")</f>
        <v>未約定</v>
      </c>
      <c r="AB1605" s="117"/>
      <c r="AC1605" s="114" t="str">
        <f t="shared" si="147"/>
        <v/>
      </c>
      <c r="AD1605" s="115" t="str">
        <f t="shared" si="148"/>
        <v/>
      </c>
      <c r="AE1605" s="116" t="str">
        <f t="shared" si="149"/>
        <v/>
      </c>
    </row>
    <row r="1606" spans="2:31" ht="25.05" customHeight="1">
      <c r="B1606" s="117"/>
      <c r="C1606" s="117" t="s">
        <v>12</v>
      </c>
      <c r="D1606" s="117"/>
      <c r="E1606" s="117"/>
      <c r="F1606" s="117"/>
      <c r="G1606" s="117"/>
      <c r="H1606" s="117"/>
      <c r="I1606" s="117"/>
      <c r="J1606" s="117"/>
      <c r="K1606" s="117"/>
      <c r="L1606" s="117"/>
      <c r="M1606" s="118"/>
      <c r="N1606" s="118"/>
      <c r="O1606" s="118"/>
      <c r="P1606" s="118"/>
      <c r="Q1606" s="119"/>
      <c r="R1606" s="119"/>
      <c r="S1606" s="119"/>
      <c r="T1606" s="119"/>
      <c r="U1606" s="110">
        <f t="shared" si="145"/>
        <v>0</v>
      </c>
      <c r="V1606" s="110">
        <f t="shared" si="144"/>
        <v>0</v>
      </c>
      <c r="W1606" s="88"/>
      <c r="X1606" s="111" t="str">
        <f>IF(ISNUMBER(B1606), IF(COUNTIF($B$10:$B1606, B1606)=COUNTIF($B:$B, B1606), "1", "0"), "")</f>
        <v/>
      </c>
      <c r="Y1606" s="112">
        <f t="shared" si="146"/>
        <v>0</v>
      </c>
      <c r="Z1606" s="113" t="str" cm="1">
        <f t="array" ref="Z1606">_xlfn.IFS(S1606="","未応札",S1606&gt;0,"応札")</f>
        <v>未応札</v>
      </c>
      <c r="AA1606" s="113" t="str" cm="1">
        <f t="array" ref="AA1606">_xlfn.IFS(T1606=0,"未約定",T1606=S1606,"約定",T1606&lt;S1606,"一部約定")</f>
        <v>未約定</v>
      </c>
      <c r="AB1606" s="117"/>
      <c r="AC1606" s="114" t="str">
        <f t="shared" si="147"/>
        <v/>
      </c>
      <c r="AD1606" s="115" t="str">
        <f t="shared" si="148"/>
        <v/>
      </c>
      <c r="AE1606" s="116" t="str">
        <f t="shared" si="149"/>
        <v/>
      </c>
    </row>
    <row r="1607" spans="2:31" ht="25.05" customHeight="1">
      <c r="B1607" s="117"/>
      <c r="C1607" s="117" t="s">
        <v>12</v>
      </c>
      <c r="D1607" s="117"/>
      <c r="E1607" s="117"/>
      <c r="F1607" s="117"/>
      <c r="G1607" s="117"/>
      <c r="H1607" s="117"/>
      <c r="I1607" s="117"/>
      <c r="J1607" s="117"/>
      <c r="K1607" s="117"/>
      <c r="L1607" s="117"/>
      <c r="M1607" s="118"/>
      <c r="N1607" s="118"/>
      <c r="O1607" s="118"/>
      <c r="P1607" s="118"/>
      <c r="Q1607" s="119"/>
      <c r="R1607" s="119"/>
      <c r="S1607" s="119"/>
      <c r="T1607" s="119"/>
      <c r="U1607" s="110">
        <f t="shared" si="145"/>
        <v>0</v>
      </c>
      <c r="V1607" s="110">
        <f t="shared" si="144"/>
        <v>0</v>
      </c>
      <c r="W1607" s="88"/>
      <c r="X1607" s="111" t="str">
        <f>IF(ISNUMBER(B1607), IF(COUNTIF($B$10:$B1607, B1607)=COUNTIF($B:$B, B1607), "1", "0"), "")</f>
        <v/>
      </c>
      <c r="Y1607" s="112">
        <f t="shared" si="146"/>
        <v>0</v>
      </c>
      <c r="Z1607" s="113" t="str" cm="1">
        <f t="array" ref="Z1607">_xlfn.IFS(S1607="","未応札",S1607&gt;0,"応札")</f>
        <v>未応札</v>
      </c>
      <c r="AA1607" s="113" t="str" cm="1">
        <f t="array" ref="AA1607">_xlfn.IFS(T1607=0,"未約定",T1607=S1607,"約定",T1607&lt;S1607,"一部約定")</f>
        <v>未約定</v>
      </c>
      <c r="AB1607" s="117"/>
      <c r="AC1607" s="114" t="str">
        <f t="shared" si="147"/>
        <v/>
      </c>
      <c r="AD1607" s="115" t="str">
        <f t="shared" si="148"/>
        <v/>
      </c>
      <c r="AE1607" s="116" t="str">
        <f t="shared" si="149"/>
        <v/>
      </c>
    </row>
    <row r="1608" spans="2:31" ht="25.05" customHeight="1">
      <c r="B1608" s="117"/>
      <c r="C1608" s="117" t="s">
        <v>12</v>
      </c>
      <c r="D1608" s="117"/>
      <c r="E1608" s="117"/>
      <c r="F1608" s="117"/>
      <c r="G1608" s="117"/>
      <c r="H1608" s="117"/>
      <c r="I1608" s="117"/>
      <c r="J1608" s="117"/>
      <c r="K1608" s="117"/>
      <c r="L1608" s="117"/>
      <c r="M1608" s="118"/>
      <c r="N1608" s="118"/>
      <c r="O1608" s="118"/>
      <c r="P1608" s="118"/>
      <c r="Q1608" s="119"/>
      <c r="R1608" s="119"/>
      <c r="S1608" s="119"/>
      <c r="T1608" s="119"/>
      <c r="U1608" s="110">
        <f t="shared" si="145"/>
        <v>0</v>
      </c>
      <c r="V1608" s="110">
        <f t="shared" si="144"/>
        <v>0</v>
      </c>
      <c r="W1608" s="88"/>
      <c r="X1608" s="111" t="str">
        <f>IF(ISNUMBER(B1608), IF(COUNTIF($B$10:$B1608, B1608)=COUNTIF($B:$B, B1608), "1", "0"), "")</f>
        <v/>
      </c>
      <c r="Y1608" s="112">
        <f t="shared" si="146"/>
        <v>0</v>
      </c>
      <c r="Z1608" s="113" t="str" cm="1">
        <f t="array" ref="Z1608">_xlfn.IFS(S1608="","未応札",S1608&gt;0,"応札")</f>
        <v>未応札</v>
      </c>
      <c r="AA1608" s="113" t="str" cm="1">
        <f t="array" ref="AA1608">_xlfn.IFS(T1608=0,"未約定",T1608=S1608,"約定",T1608&lt;S1608,"一部約定")</f>
        <v>未約定</v>
      </c>
      <c r="AB1608" s="117"/>
      <c r="AC1608" s="114" t="str">
        <f t="shared" si="147"/>
        <v/>
      </c>
      <c r="AD1608" s="115" t="str">
        <f t="shared" si="148"/>
        <v/>
      </c>
      <c r="AE1608" s="116" t="str">
        <f t="shared" si="149"/>
        <v/>
      </c>
    </row>
    <row r="1609" spans="2:31" ht="25.05" customHeight="1">
      <c r="B1609" s="117"/>
      <c r="C1609" s="117" t="s">
        <v>12</v>
      </c>
      <c r="D1609" s="117"/>
      <c r="E1609" s="117"/>
      <c r="F1609" s="117"/>
      <c r="G1609" s="117"/>
      <c r="H1609" s="117"/>
      <c r="I1609" s="117"/>
      <c r="J1609" s="117"/>
      <c r="K1609" s="117"/>
      <c r="L1609" s="117"/>
      <c r="M1609" s="118"/>
      <c r="N1609" s="118"/>
      <c r="O1609" s="118"/>
      <c r="P1609" s="118"/>
      <c r="Q1609" s="119"/>
      <c r="R1609" s="119"/>
      <c r="S1609" s="119"/>
      <c r="T1609" s="119"/>
      <c r="U1609" s="110">
        <f t="shared" si="145"/>
        <v>0</v>
      </c>
      <c r="V1609" s="110">
        <f t="shared" si="144"/>
        <v>0</v>
      </c>
      <c r="W1609" s="88"/>
      <c r="X1609" s="111" t="str">
        <f>IF(ISNUMBER(B1609), IF(COUNTIF($B$10:$B1609, B1609)=COUNTIF($B:$B, B1609), "1", "0"), "")</f>
        <v/>
      </c>
      <c r="Y1609" s="112">
        <f t="shared" si="146"/>
        <v>0</v>
      </c>
      <c r="Z1609" s="113" t="str" cm="1">
        <f t="array" ref="Z1609">_xlfn.IFS(S1609="","未応札",S1609&gt;0,"応札")</f>
        <v>未応札</v>
      </c>
      <c r="AA1609" s="113" t="str" cm="1">
        <f t="array" ref="AA1609">_xlfn.IFS(T1609=0,"未約定",T1609=S1609,"約定",T1609&lt;S1609,"一部約定")</f>
        <v>未約定</v>
      </c>
      <c r="AB1609" s="117"/>
      <c r="AC1609" s="114" t="str">
        <f t="shared" si="147"/>
        <v/>
      </c>
      <c r="AD1609" s="115" t="str">
        <f t="shared" si="148"/>
        <v/>
      </c>
      <c r="AE1609" s="116" t="str">
        <f t="shared" si="149"/>
        <v/>
      </c>
    </row>
    <row r="1610" spans="2:31" ht="25.05" customHeight="1">
      <c r="B1610" s="117"/>
      <c r="C1610" s="117" t="s">
        <v>12</v>
      </c>
      <c r="D1610" s="117"/>
      <c r="E1610" s="117"/>
      <c r="F1610" s="117"/>
      <c r="G1610" s="117"/>
      <c r="H1610" s="117"/>
      <c r="I1610" s="117"/>
      <c r="J1610" s="117"/>
      <c r="K1610" s="117"/>
      <c r="L1610" s="117"/>
      <c r="M1610" s="118"/>
      <c r="N1610" s="118"/>
      <c r="O1610" s="118"/>
      <c r="P1610" s="118"/>
      <c r="Q1610" s="119"/>
      <c r="R1610" s="119"/>
      <c r="S1610" s="119"/>
      <c r="T1610" s="119"/>
      <c r="U1610" s="110">
        <f t="shared" si="145"/>
        <v>0</v>
      </c>
      <c r="V1610" s="110">
        <f t="shared" ref="V1610:V1673" si="150">IF(W1610 &gt; 0, SUMIFS(U:U, B:B, B1610, Y:Y, 1), 0)</f>
        <v>0</v>
      </c>
      <c r="W1610" s="88"/>
      <c r="X1610" s="111" t="str">
        <f>IF(ISNUMBER(B1610), IF(COUNTIF($B$10:$B1610, B1610)=COUNTIF($B:$B, B1610), "1", "0"), "")</f>
        <v/>
      </c>
      <c r="Y1610" s="112">
        <f t="shared" si="146"/>
        <v>0</v>
      </c>
      <c r="Z1610" s="113" t="str" cm="1">
        <f t="array" ref="Z1610">_xlfn.IFS(S1610="","未応札",S1610&gt;0,"応札")</f>
        <v>未応札</v>
      </c>
      <c r="AA1610" s="113" t="str" cm="1">
        <f t="array" ref="AA1610">_xlfn.IFS(T1610=0,"未約定",T1610=S1610,"約定",T1610&lt;S1610,"一部約定")</f>
        <v>未約定</v>
      </c>
      <c r="AB1610" s="117"/>
      <c r="AC1610" s="114" t="str">
        <f t="shared" si="147"/>
        <v/>
      </c>
      <c r="AD1610" s="115" t="str">
        <f t="shared" si="148"/>
        <v/>
      </c>
      <c r="AE1610" s="116" t="str">
        <f t="shared" si="149"/>
        <v/>
      </c>
    </row>
    <row r="1611" spans="2:31" ht="25.05" customHeight="1">
      <c r="B1611" s="117"/>
      <c r="C1611" s="117" t="s">
        <v>12</v>
      </c>
      <c r="D1611" s="117"/>
      <c r="E1611" s="117"/>
      <c r="F1611" s="117"/>
      <c r="G1611" s="117"/>
      <c r="H1611" s="117"/>
      <c r="I1611" s="117"/>
      <c r="J1611" s="117"/>
      <c r="K1611" s="117"/>
      <c r="L1611" s="117"/>
      <c r="M1611" s="118"/>
      <c r="N1611" s="118"/>
      <c r="O1611" s="118"/>
      <c r="P1611" s="118"/>
      <c r="Q1611" s="119"/>
      <c r="R1611" s="119"/>
      <c r="S1611" s="119"/>
      <c r="T1611" s="119"/>
      <c r="U1611" s="110">
        <f t="shared" ref="U1611:U1674" si="151">P1611*R1611</f>
        <v>0</v>
      </c>
      <c r="V1611" s="110">
        <f t="shared" si="150"/>
        <v>0</v>
      </c>
      <c r="W1611" s="88"/>
      <c r="X1611" s="111" t="str">
        <f>IF(ISNUMBER(B1611), IF(COUNTIF($B$10:$B1611, B1611)=COUNTIF($B:$B, B1611), "1", "0"), "")</f>
        <v/>
      </c>
      <c r="Y1611" s="112">
        <f t="shared" ref="Y1611:Y1674" si="152">IF(OR(C1611="約定間全量不落(約定間停止・再起動)",
       C1611="約定間全量不落(余力活用契約で最低出力維持)",
       C1611="持ち下げ・起動供出機:約定間全量不落(約定間停止・再起動)",
       C1611="持ち下げ・起動供出機:約定間全量不落(余力活用契約で最低出力維持)"), 1, 0)</f>
        <v>0</v>
      </c>
      <c r="Z1611" s="113" t="str" cm="1">
        <f t="array" ref="Z1611">_xlfn.IFS(S1611="","未応札",S1611&gt;0,"応札")</f>
        <v>未応札</v>
      </c>
      <c r="AA1611" s="113" t="str" cm="1">
        <f t="array" ref="AA1611">_xlfn.IFS(T1611=0,"未約定",T1611=S1611,"約定",T1611&lt;S1611,"一部約定")</f>
        <v>未約定</v>
      </c>
      <c r="AB1611" s="117"/>
      <c r="AC1611" s="114" t="str">
        <f t="shared" ref="AC1611:AC1674" si="153">IF(Z1611="応札",
IF(AA1611="未約定",
IF(OR(G1611="該当(起動供出機)", G1611="該当(持ち下げ供出機)"), O1611*S1611, M1611*S1611),
IF(AA1611="一部約定",
IF(OR(G1611="該当(起動供出機)", G1611="該当(持ち下げ供出機)"), O1611*(S1611-T1611), M1611*(S1611-T1611)),
"")
),
""
)</f>
        <v/>
      </c>
      <c r="AD1611" s="115" t="str">
        <f t="shared" ref="AD1611:AD1674" si="154">IF(Q1611=0,"", IF(OR(AA1611="一部約定", AA1611="未約定"), P1611*(S1611-T1611), ""))</f>
        <v/>
      </c>
      <c r="AE1611" s="116" t="str">
        <f t="shared" ref="AE1611:AE1674" si="155">IF(AND(Z1611="応札",AA1611="未約定"), IF(V1611&lt;&gt;0, IF(W1611&lt;V1611, IF(W1611&lt;&gt;0, W1611, ""), IF(V1611&lt;&gt;0, V1611, "")), IF(W1611&lt;&gt;0, W1611, "")), "")</f>
        <v/>
      </c>
    </row>
    <row r="1612" spans="2:31" ht="25.05" customHeight="1">
      <c r="B1612" s="117"/>
      <c r="C1612" s="117" t="s">
        <v>12</v>
      </c>
      <c r="D1612" s="117"/>
      <c r="E1612" s="117"/>
      <c r="F1612" s="117"/>
      <c r="G1612" s="117"/>
      <c r="H1612" s="117"/>
      <c r="I1612" s="117"/>
      <c r="J1612" s="117"/>
      <c r="K1612" s="117"/>
      <c r="L1612" s="117"/>
      <c r="M1612" s="118"/>
      <c r="N1612" s="118"/>
      <c r="O1612" s="118"/>
      <c r="P1612" s="118"/>
      <c r="Q1612" s="119"/>
      <c r="R1612" s="119"/>
      <c r="S1612" s="119"/>
      <c r="T1612" s="119"/>
      <c r="U1612" s="110">
        <f t="shared" si="151"/>
        <v>0</v>
      </c>
      <c r="V1612" s="110">
        <f t="shared" si="150"/>
        <v>0</v>
      </c>
      <c r="W1612" s="88"/>
      <c r="X1612" s="111" t="str">
        <f>IF(ISNUMBER(B1612), IF(COUNTIF($B$10:$B1612, B1612)=COUNTIF($B:$B, B1612), "1", "0"), "")</f>
        <v/>
      </c>
      <c r="Y1612" s="112">
        <f t="shared" si="152"/>
        <v>0</v>
      </c>
      <c r="Z1612" s="113" t="str" cm="1">
        <f t="array" ref="Z1612">_xlfn.IFS(S1612="","未応札",S1612&gt;0,"応札")</f>
        <v>未応札</v>
      </c>
      <c r="AA1612" s="113" t="str" cm="1">
        <f t="array" ref="AA1612">_xlfn.IFS(T1612=0,"未約定",T1612=S1612,"約定",T1612&lt;S1612,"一部約定")</f>
        <v>未約定</v>
      </c>
      <c r="AB1612" s="117"/>
      <c r="AC1612" s="114" t="str">
        <f t="shared" si="153"/>
        <v/>
      </c>
      <c r="AD1612" s="115" t="str">
        <f t="shared" si="154"/>
        <v/>
      </c>
      <c r="AE1612" s="116" t="str">
        <f t="shared" si="155"/>
        <v/>
      </c>
    </row>
    <row r="1613" spans="2:31" ht="25.05" customHeight="1">
      <c r="B1613" s="117"/>
      <c r="C1613" s="117" t="s">
        <v>12</v>
      </c>
      <c r="D1613" s="117"/>
      <c r="E1613" s="117"/>
      <c r="F1613" s="117"/>
      <c r="G1613" s="117"/>
      <c r="H1613" s="117"/>
      <c r="I1613" s="117"/>
      <c r="J1613" s="117"/>
      <c r="K1613" s="117"/>
      <c r="L1613" s="117"/>
      <c r="M1613" s="118"/>
      <c r="N1613" s="118"/>
      <c r="O1613" s="118"/>
      <c r="P1613" s="118"/>
      <c r="Q1613" s="119"/>
      <c r="R1613" s="119"/>
      <c r="S1613" s="119"/>
      <c r="T1613" s="119"/>
      <c r="U1613" s="110">
        <f t="shared" si="151"/>
        <v>0</v>
      </c>
      <c r="V1613" s="110">
        <f t="shared" si="150"/>
        <v>0</v>
      </c>
      <c r="W1613" s="88"/>
      <c r="X1613" s="111" t="str">
        <f>IF(ISNUMBER(B1613), IF(COUNTIF($B$10:$B1613, B1613)=COUNTIF($B:$B, B1613), "1", "0"), "")</f>
        <v/>
      </c>
      <c r="Y1613" s="112">
        <f t="shared" si="152"/>
        <v>0</v>
      </c>
      <c r="Z1613" s="113" t="str" cm="1">
        <f t="array" ref="Z1613">_xlfn.IFS(S1613="","未応札",S1613&gt;0,"応札")</f>
        <v>未応札</v>
      </c>
      <c r="AA1613" s="113" t="str" cm="1">
        <f t="array" ref="AA1613">_xlfn.IFS(T1613=0,"未約定",T1613=S1613,"約定",T1613&lt;S1613,"一部約定")</f>
        <v>未約定</v>
      </c>
      <c r="AB1613" s="117"/>
      <c r="AC1613" s="114" t="str">
        <f t="shared" si="153"/>
        <v/>
      </c>
      <c r="AD1613" s="115" t="str">
        <f t="shared" si="154"/>
        <v/>
      </c>
      <c r="AE1613" s="116" t="str">
        <f t="shared" si="155"/>
        <v/>
      </c>
    </row>
    <row r="1614" spans="2:31" ht="25.05" customHeight="1">
      <c r="B1614" s="117"/>
      <c r="C1614" s="117" t="s">
        <v>12</v>
      </c>
      <c r="D1614" s="117"/>
      <c r="E1614" s="117"/>
      <c r="F1614" s="117"/>
      <c r="G1614" s="117"/>
      <c r="H1614" s="117"/>
      <c r="I1614" s="117"/>
      <c r="J1614" s="117"/>
      <c r="K1614" s="117"/>
      <c r="L1614" s="117"/>
      <c r="M1614" s="118"/>
      <c r="N1614" s="118"/>
      <c r="O1614" s="118"/>
      <c r="P1614" s="118"/>
      <c r="Q1614" s="119"/>
      <c r="R1614" s="119"/>
      <c r="S1614" s="119"/>
      <c r="T1614" s="119"/>
      <c r="U1614" s="110">
        <f t="shared" si="151"/>
        <v>0</v>
      </c>
      <c r="V1614" s="110">
        <f t="shared" si="150"/>
        <v>0</v>
      </c>
      <c r="W1614" s="88"/>
      <c r="X1614" s="111" t="str">
        <f>IF(ISNUMBER(B1614), IF(COUNTIF($B$10:$B1614, B1614)=COUNTIF($B:$B, B1614), "1", "0"), "")</f>
        <v/>
      </c>
      <c r="Y1614" s="112">
        <f t="shared" si="152"/>
        <v>0</v>
      </c>
      <c r="Z1614" s="113" t="str" cm="1">
        <f t="array" ref="Z1614">_xlfn.IFS(S1614="","未応札",S1614&gt;0,"応札")</f>
        <v>未応札</v>
      </c>
      <c r="AA1614" s="113" t="str" cm="1">
        <f t="array" ref="AA1614">_xlfn.IFS(T1614=0,"未約定",T1614=S1614,"約定",T1614&lt;S1614,"一部約定")</f>
        <v>未約定</v>
      </c>
      <c r="AB1614" s="117"/>
      <c r="AC1614" s="114" t="str">
        <f t="shared" si="153"/>
        <v/>
      </c>
      <c r="AD1614" s="115" t="str">
        <f t="shared" si="154"/>
        <v/>
      </c>
      <c r="AE1614" s="116" t="str">
        <f t="shared" si="155"/>
        <v/>
      </c>
    </row>
    <row r="1615" spans="2:31" ht="25.05" customHeight="1">
      <c r="B1615" s="117"/>
      <c r="C1615" s="117" t="s">
        <v>12</v>
      </c>
      <c r="D1615" s="117"/>
      <c r="E1615" s="117"/>
      <c r="F1615" s="117"/>
      <c r="G1615" s="117"/>
      <c r="H1615" s="117"/>
      <c r="I1615" s="117"/>
      <c r="J1615" s="117"/>
      <c r="K1615" s="117"/>
      <c r="L1615" s="117"/>
      <c r="M1615" s="118"/>
      <c r="N1615" s="118"/>
      <c r="O1615" s="118"/>
      <c r="P1615" s="118"/>
      <c r="Q1615" s="119"/>
      <c r="R1615" s="119"/>
      <c r="S1615" s="119"/>
      <c r="T1615" s="119"/>
      <c r="U1615" s="110">
        <f t="shared" si="151"/>
        <v>0</v>
      </c>
      <c r="V1615" s="110">
        <f t="shared" si="150"/>
        <v>0</v>
      </c>
      <c r="W1615" s="88"/>
      <c r="X1615" s="111" t="str">
        <f>IF(ISNUMBER(B1615), IF(COUNTIF($B$10:$B1615, B1615)=COUNTIF($B:$B, B1615), "1", "0"), "")</f>
        <v/>
      </c>
      <c r="Y1615" s="112">
        <f t="shared" si="152"/>
        <v>0</v>
      </c>
      <c r="Z1615" s="113" t="str" cm="1">
        <f t="array" ref="Z1615">_xlfn.IFS(S1615="","未応札",S1615&gt;0,"応札")</f>
        <v>未応札</v>
      </c>
      <c r="AA1615" s="113" t="str" cm="1">
        <f t="array" ref="AA1615">_xlfn.IFS(T1615=0,"未約定",T1615=S1615,"約定",T1615&lt;S1615,"一部約定")</f>
        <v>未約定</v>
      </c>
      <c r="AB1615" s="117"/>
      <c r="AC1615" s="114" t="str">
        <f t="shared" si="153"/>
        <v/>
      </c>
      <c r="AD1615" s="115" t="str">
        <f t="shared" si="154"/>
        <v/>
      </c>
      <c r="AE1615" s="116" t="str">
        <f t="shared" si="155"/>
        <v/>
      </c>
    </row>
    <row r="1616" spans="2:31" ht="25.05" customHeight="1">
      <c r="B1616" s="117"/>
      <c r="C1616" s="117" t="s">
        <v>12</v>
      </c>
      <c r="D1616" s="117"/>
      <c r="E1616" s="117"/>
      <c r="F1616" s="117"/>
      <c r="G1616" s="117"/>
      <c r="H1616" s="117"/>
      <c r="I1616" s="117"/>
      <c r="J1616" s="117"/>
      <c r="K1616" s="117"/>
      <c r="L1616" s="117"/>
      <c r="M1616" s="118"/>
      <c r="N1616" s="118"/>
      <c r="O1616" s="118"/>
      <c r="P1616" s="118"/>
      <c r="Q1616" s="119"/>
      <c r="R1616" s="119"/>
      <c r="S1616" s="119"/>
      <c r="T1616" s="119"/>
      <c r="U1616" s="110">
        <f t="shared" si="151"/>
        <v>0</v>
      </c>
      <c r="V1616" s="110">
        <f t="shared" si="150"/>
        <v>0</v>
      </c>
      <c r="W1616" s="88"/>
      <c r="X1616" s="111" t="str">
        <f>IF(ISNUMBER(B1616), IF(COUNTIF($B$10:$B1616, B1616)=COUNTIF($B:$B, B1616), "1", "0"), "")</f>
        <v/>
      </c>
      <c r="Y1616" s="112">
        <f t="shared" si="152"/>
        <v>0</v>
      </c>
      <c r="Z1616" s="113" t="str" cm="1">
        <f t="array" ref="Z1616">_xlfn.IFS(S1616="","未応札",S1616&gt;0,"応札")</f>
        <v>未応札</v>
      </c>
      <c r="AA1616" s="113" t="str" cm="1">
        <f t="array" ref="AA1616">_xlfn.IFS(T1616=0,"未約定",T1616=S1616,"約定",T1616&lt;S1616,"一部約定")</f>
        <v>未約定</v>
      </c>
      <c r="AB1616" s="117"/>
      <c r="AC1616" s="114" t="str">
        <f t="shared" si="153"/>
        <v/>
      </c>
      <c r="AD1616" s="115" t="str">
        <f t="shared" si="154"/>
        <v/>
      </c>
      <c r="AE1616" s="116" t="str">
        <f t="shared" si="155"/>
        <v/>
      </c>
    </row>
    <row r="1617" spans="2:31" ht="25.05" customHeight="1">
      <c r="B1617" s="117"/>
      <c r="C1617" s="117" t="s">
        <v>12</v>
      </c>
      <c r="D1617" s="117"/>
      <c r="E1617" s="117"/>
      <c r="F1617" s="117"/>
      <c r="G1617" s="117"/>
      <c r="H1617" s="117"/>
      <c r="I1617" s="117"/>
      <c r="J1617" s="117"/>
      <c r="K1617" s="117"/>
      <c r="L1617" s="117"/>
      <c r="M1617" s="118"/>
      <c r="N1617" s="118"/>
      <c r="O1617" s="118"/>
      <c r="P1617" s="118"/>
      <c r="Q1617" s="119"/>
      <c r="R1617" s="119"/>
      <c r="S1617" s="119"/>
      <c r="T1617" s="119"/>
      <c r="U1617" s="110">
        <f t="shared" si="151"/>
        <v>0</v>
      </c>
      <c r="V1617" s="110">
        <f t="shared" si="150"/>
        <v>0</v>
      </c>
      <c r="W1617" s="88"/>
      <c r="X1617" s="111" t="str">
        <f>IF(ISNUMBER(B1617), IF(COUNTIF($B$10:$B1617, B1617)=COUNTIF($B:$B, B1617), "1", "0"), "")</f>
        <v/>
      </c>
      <c r="Y1617" s="112">
        <f t="shared" si="152"/>
        <v>0</v>
      </c>
      <c r="Z1617" s="113" t="str" cm="1">
        <f t="array" ref="Z1617">_xlfn.IFS(S1617="","未応札",S1617&gt;0,"応札")</f>
        <v>未応札</v>
      </c>
      <c r="AA1617" s="113" t="str" cm="1">
        <f t="array" ref="AA1617">_xlfn.IFS(T1617=0,"未約定",T1617=S1617,"約定",T1617&lt;S1617,"一部約定")</f>
        <v>未約定</v>
      </c>
      <c r="AB1617" s="117"/>
      <c r="AC1617" s="114" t="str">
        <f t="shared" si="153"/>
        <v/>
      </c>
      <c r="AD1617" s="115" t="str">
        <f t="shared" si="154"/>
        <v/>
      </c>
      <c r="AE1617" s="116" t="str">
        <f t="shared" si="155"/>
        <v/>
      </c>
    </row>
    <row r="1618" spans="2:31" ht="25.05" customHeight="1">
      <c r="B1618" s="117"/>
      <c r="C1618" s="117" t="s">
        <v>12</v>
      </c>
      <c r="D1618" s="117"/>
      <c r="E1618" s="117"/>
      <c r="F1618" s="117"/>
      <c r="G1618" s="117"/>
      <c r="H1618" s="117"/>
      <c r="I1618" s="117"/>
      <c r="J1618" s="117"/>
      <c r="K1618" s="117"/>
      <c r="L1618" s="117"/>
      <c r="M1618" s="118"/>
      <c r="N1618" s="118"/>
      <c r="O1618" s="118"/>
      <c r="P1618" s="118"/>
      <c r="Q1618" s="119"/>
      <c r="R1618" s="119"/>
      <c r="S1618" s="119"/>
      <c r="T1618" s="119"/>
      <c r="U1618" s="110">
        <f t="shared" si="151"/>
        <v>0</v>
      </c>
      <c r="V1618" s="110">
        <f t="shared" si="150"/>
        <v>0</v>
      </c>
      <c r="W1618" s="88"/>
      <c r="X1618" s="111" t="str">
        <f>IF(ISNUMBER(B1618), IF(COUNTIF($B$10:$B1618, B1618)=COUNTIF($B:$B, B1618), "1", "0"), "")</f>
        <v/>
      </c>
      <c r="Y1618" s="112">
        <f t="shared" si="152"/>
        <v>0</v>
      </c>
      <c r="Z1618" s="113" t="str" cm="1">
        <f t="array" ref="Z1618">_xlfn.IFS(S1618="","未応札",S1618&gt;0,"応札")</f>
        <v>未応札</v>
      </c>
      <c r="AA1618" s="113" t="str" cm="1">
        <f t="array" ref="AA1618">_xlfn.IFS(T1618=0,"未約定",T1618=S1618,"約定",T1618&lt;S1618,"一部約定")</f>
        <v>未約定</v>
      </c>
      <c r="AB1618" s="117"/>
      <c r="AC1618" s="114" t="str">
        <f t="shared" si="153"/>
        <v/>
      </c>
      <c r="AD1618" s="115" t="str">
        <f t="shared" si="154"/>
        <v/>
      </c>
      <c r="AE1618" s="116" t="str">
        <f t="shared" si="155"/>
        <v/>
      </c>
    </row>
    <row r="1619" spans="2:31" ht="25.05" customHeight="1">
      <c r="B1619" s="117"/>
      <c r="C1619" s="117" t="s">
        <v>12</v>
      </c>
      <c r="D1619" s="117"/>
      <c r="E1619" s="117"/>
      <c r="F1619" s="117"/>
      <c r="G1619" s="117"/>
      <c r="H1619" s="117"/>
      <c r="I1619" s="117"/>
      <c r="J1619" s="117"/>
      <c r="K1619" s="117"/>
      <c r="L1619" s="117"/>
      <c r="M1619" s="118"/>
      <c r="N1619" s="118"/>
      <c r="O1619" s="118"/>
      <c r="P1619" s="118"/>
      <c r="Q1619" s="119"/>
      <c r="R1619" s="119"/>
      <c r="S1619" s="119"/>
      <c r="T1619" s="119"/>
      <c r="U1619" s="110">
        <f t="shared" si="151"/>
        <v>0</v>
      </c>
      <c r="V1619" s="110">
        <f t="shared" si="150"/>
        <v>0</v>
      </c>
      <c r="W1619" s="88"/>
      <c r="X1619" s="111" t="str">
        <f>IF(ISNUMBER(B1619), IF(COUNTIF($B$10:$B1619, B1619)=COUNTIF($B:$B, B1619), "1", "0"), "")</f>
        <v/>
      </c>
      <c r="Y1619" s="112">
        <f t="shared" si="152"/>
        <v>0</v>
      </c>
      <c r="Z1619" s="113" t="str" cm="1">
        <f t="array" ref="Z1619">_xlfn.IFS(S1619="","未応札",S1619&gt;0,"応札")</f>
        <v>未応札</v>
      </c>
      <c r="AA1619" s="113" t="str" cm="1">
        <f t="array" ref="AA1619">_xlfn.IFS(T1619=0,"未約定",T1619=S1619,"約定",T1619&lt;S1619,"一部約定")</f>
        <v>未約定</v>
      </c>
      <c r="AB1619" s="117"/>
      <c r="AC1619" s="114" t="str">
        <f t="shared" si="153"/>
        <v/>
      </c>
      <c r="AD1619" s="115" t="str">
        <f t="shared" si="154"/>
        <v/>
      </c>
      <c r="AE1619" s="116" t="str">
        <f t="shared" si="155"/>
        <v/>
      </c>
    </row>
    <row r="1620" spans="2:31" ht="25.05" customHeight="1">
      <c r="B1620" s="117"/>
      <c r="C1620" s="117" t="s">
        <v>12</v>
      </c>
      <c r="D1620" s="117"/>
      <c r="E1620" s="117"/>
      <c r="F1620" s="117"/>
      <c r="G1620" s="117"/>
      <c r="H1620" s="117"/>
      <c r="I1620" s="117"/>
      <c r="J1620" s="117"/>
      <c r="K1620" s="117"/>
      <c r="L1620" s="117"/>
      <c r="M1620" s="118"/>
      <c r="N1620" s="118"/>
      <c r="O1620" s="118"/>
      <c r="P1620" s="118"/>
      <c r="Q1620" s="119"/>
      <c r="R1620" s="119"/>
      <c r="S1620" s="119"/>
      <c r="T1620" s="119"/>
      <c r="U1620" s="110">
        <f t="shared" si="151"/>
        <v>0</v>
      </c>
      <c r="V1620" s="110">
        <f t="shared" si="150"/>
        <v>0</v>
      </c>
      <c r="W1620" s="88"/>
      <c r="X1620" s="111" t="str">
        <f>IF(ISNUMBER(B1620), IF(COUNTIF($B$10:$B1620, B1620)=COUNTIF($B:$B, B1620), "1", "0"), "")</f>
        <v/>
      </c>
      <c r="Y1620" s="112">
        <f t="shared" si="152"/>
        <v>0</v>
      </c>
      <c r="Z1620" s="113" t="str" cm="1">
        <f t="array" ref="Z1620">_xlfn.IFS(S1620="","未応札",S1620&gt;0,"応札")</f>
        <v>未応札</v>
      </c>
      <c r="AA1620" s="113" t="str" cm="1">
        <f t="array" ref="AA1620">_xlfn.IFS(T1620=0,"未約定",T1620=S1620,"約定",T1620&lt;S1620,"一部約定")</f>
        <v>未約定</v>
      </c>
      <c r="AB1620" s="117"/>
      <c r="AC1620" s="114" t="str">
        <f t="shared" si="153"/>
        <v/>
      </c>
      <c r="AD1620" s="115" t="str">
        <f t="shared" si="154"/>
        <v/>
      </c>
      <c r="AE1620" s="116" t="str">
        <f t="shared" si="155"/>
        <v/>
      </c>
    </row>
    <row r="1621" spans="2:31" ht="25.05" customHeight="1">
      <c r="B1621" s="117"/>
      <c r="C1621" s="117" t="s">
        <v>12</v>
      </c>
      <c r="D1621" s="117"/>
      <c r="E1621" s="117"/>
      <c r="F1621" s="117"/>
      <c r="G1621" s="117"/>
      <c r="H1621" s="117"/>
      <c r="I1621" s="117"/>
      <c r="J1621" s="117"/>
      <c r="K1621" s="117"/>
      <c r="L1621" s="117"/>
      <c r="M1621" s="118"/>
      <c r="N1621" s="118"/>
      <c r="O1621" s="118"/>
      <c r="P1621" s="118"/>
      <c r="Q1621" s="119"/>
      <c r="R1621" s="119"/>
      <c r="S1621" s="119"/>
      <c r="T1621" s="119"/>
      <c r="U1621" s="110">
        <f t="shared" si="151"/>
        <v>0</v>
      </c>
      <c r="V1621" s="110">
        <f t="shared" si="150"/>
        <v>0</v>
      </c>
      <c r="W1621" s="88"/>
      <c r="X1621" s="111" t="str">
        <f>IF(ISNUMBER(B1621), IF(COUNTIF($B$10:$B1621, B1621)=COUNTIF($B:$B, B1621), "1", "0"), "")</f>
        <v/>
      </c>
      <c r="Y1621" s="112">
        <f t="shared" si="152"/>
        <v>0</v>
      </c>
      <c r="Z1621" s="113" t="str" cm="1">
        <f t="array" ref="Z1621">_xlfn.IFS(S1621="","未応札",S1621&gt;0,"応札")</f>
        <v>未応札</v>
      </c>
      <c r="AA1621" s="113" t="str" cm="1">
        <f t="array" ref="AA1621">_xlfn.IFS(T1621=0,"未約定",T1621=S1621,"約定",T1621&lt;S1621,"一部約定")</f>
        <v>未約定</v>
      </c>
      <c r="AB1621" s="117"/>
      <c r="AC1621" s="114" t="str">
        <f t="shared" si="153"/>
        <v/>
      </c>
      <c r="AD1621" s="115" t="str">
        <f t="shared" si="154"/>
        <v/>
      </c>
      <c r="AE1621" s="116" t="str">
        <f t="shared" si="155"/>
        <v/>
      </c>
    </row>
    <row r="1622" spans="2:31" ht="25.05" customHeight="1">
      <c r="B1622" s="117"/>
      <c r="C1622" s="117" t="s">
        <v>12</v>
      </c>
      <c r="D1622" s="117"/>
      <c r="E1622" s="117"/>
      <c r="F1622" s="117"/>
      <c r="G1622" s="117"/>
      <c r="H1622" s="117"/>
      <c r="I1622" s="117"/>
      <c r="J1622" s="117"/>
      <c r="K1622" s="117"/>
      <c r="L1622" s="117"/>
      <c r="M1622" s="118"/>
      <c r="N1622" s="118"/>
      <c r="O1622" s="118"/>
      <c r="P1622" s="118"/>
      <c r="Q1622" s="119"/>
      <c r="R1622" s="119"/>
      <c r="S1622" s="119"/>
      <c r="T1622" s="119"/>
      <c r="U1622" s="110">
        <f t="shared" si="151"/>
        <v>0</v>
      </c>
      <c r="V1622" s="110">
        <f t="shared" si="150"/>
        <v>0</v>
      </c>
      <c r="W1622" s="88"/>
      <c r="X1622" s="111" t="str">
        <f>IF(ISNUMBER(B1622), IF(COUNTIF($B$10:$B1622, B1622)=COUNTIF($B:$B, B1622), "1", "0"), "")</f>
        <v/>
      </c>
      <c r="Y1622" s="112">
        <f t="shared" si="152"/>
        <v>0</v>
      </c>
      <c r="Z1622" s="113" t="str" cm="1">
        <f t="array" ref="Z1622">_xlfn.IFS(S1622="","未応札",S1622&gt;0,"応札")</f>
        <v>未応札</v>
      </c>
      <c r="AA1622" s="113" t="str" cm="1">
        <f t="array" ref="AA1622">_xlfn.IFS(T1622=0,"未約定",T1622=S1622,"約定",T1622&lt;S1622,"一部約定")</f>
        <v>未約定</v>
      </c>
      <c r="AB1622" s="117"/>
      <c r="AC1622" s="114" t="str">
        <f t="shared" si="153"/>
        <v/>
      </c>
      <c r="AD1622" s="115" t="str">
        <f t="shared" si="154"/>
        <v/>
      </c>
      <c r="AE1622" s="116" t="str">
        <f t="shared" si="155"/>
        <v/>
      </c>
    </row>
    <row r="1623" spans="2:31" ht="25.05" customHeight="1">
      <c r="B1623" s="117"/>
      <c r="C1623" s="117" t="s">
        <v>12</v>
      </c>
      <c r="D1623" s="117"/>
      <c r="E1623" s="117"/>
      <c r="F1623" s="117"/>
      <c r="G1623" s="117"/>
      <c r="H1623" s="117"/>
      <c r="I1623" s="117"/>
      <c r="J1623" s="117"/>
      <c r="K1623" s="117"/>
      <c r="L1623" s="117"/>
      <c r="M1623" s="118"/>
      <c r="N1623" s="118"/>
      <c r="O1623" s="118"/>
      <c r="P1623" s="118"/>
      <c r="Q1623" s="119"/>
      <c r="R1623" s="119"/>
      <c r="S1623" s="119"/>
      <c r="T1623" s="119"/>
      <c r="U1623" s="110">
        <f t="shared" si="151"/>
        <v>0</v>
      </c>
      <c r="V1623" s="110">
        <f t="shared" si="150"/>
        <v>0</v>
      </c>
      <c r="W1623" s="88"/>
      <c r="X1623" s="111" t="str">
        <f>IF(ISNUMBER(B1623), IF(COUNTIF($B$10:$B1623, B1623)=COUNTIF($B:$B, B1623), "1", "0"), "")</f>
        <v/>
      </c>
      <c r="Y1623" s="112">
        <f t="shared" si="152"/>
        <v>0</v>
      </c>
      <c r="Z1623" s="113" t="str" cm="1">
        <f t="array" ref="Z1623">_xlfn.IFS(S1623="","未応札",S1623&gt;0,"応札")</f>
        <v>未応札</v>
      </c>
      <c r="AA1623" s="113" t="str" cm="1">
        <f t="array" ref="AA1623">_xlfn.IFS(T1623=0,"未約定",T1623=S1623,"約定",T1623&lt;S1623,"一部約定")</f>
        <v>未約定</v>
      </c>
      <c r="AB1623" s="117"/>
      <c r="AC1623" s="114" t="str">
        <f t="shared" si="153"/>
        <v/>
      </c>
      <c r="AD1623" s="115" t="str">
        <f t="shared" si="154"/>
        <v/>
      </c>
      <c r="AE1623" s="116" t="str">
        <f t="shared" si="155"/>
        <v/>
      </c>
    </row>
    <row r="1624" spans="2:31" ht="25.05" customHeight="1">
      <c r="B1624" s="117"/>
      <c r="C1624" s="117" t="s">
        <v>12</v>
      </c>
      <c r="D1624" s="117"/>
      <c r="E1624" s="117"/>
      <c r="F1624" s="117"/>
      <c r="G1624" s="117"/>
      <c r="H1624" s="117"/>
      <c r="I1624" s="117"/>
      <c r="J1624" s="117"/>
      <c r="K1624" s="117"/>
      <c r="L1624" s="117"/>
      <c r="M1624" s="118"/>
      <c r="N1624" s="118"/>
      <c r="O1624" s="118"/>
      <c r="P1624" s="118"/>
      <c r="Q1624" s="119"/>
      <c r="R1624" s="119"/>
      <c r="S1624" s="119"/>
      <c r="T1624" s="119"/>
      <c r="U1624" s="110">
        <f t="shared" si="151"/>
        <v>0</v>
      </c>
      <c r="V1624" s="110">
        <f t="shared" si="150"/>
        <v>0</v>
      </c>
      <c r="W1624" s="88"/>
      <c r="X1624" s="111" t="str">
        <f>IF(ISNUMBER(B1624), IF(COUNTIF($B$10:$B1624, B1624)=COUNTIF($B:$B, B1624), "1", "0"), "")</f>
        <v/>
      </c>
      <c r="Y1624" s="112">
        <f t="shared" si="152"/>
        <v>0</v>
      </c>
      <c r="Z1624" s="113" t="str" cm="1">
        <f t="array" ref="Z1624">_xlfn.IFS(S1624="","未応札",S1624&gt;0,"応札")</f>
        <v>未応札</v>
      </c>
      <c r="AA1624" s="113" t="str" cm="1">
        <f t="array" ref="AA1624">_xlfn.IFS(T1624=0,"未約定",T1624=S1624,"約定",T1624&lt;S1624,"一部約定")</f>
        <v>未約定</v>
      </c>
      <c r="AB1624" s="117"/>
      <c r="AC1624" s="114" t="str">
        <f t="shared" si="153"/>
        <v/>
      </c>
      <c r="AD1624" s="115" t="str">
        <f t="shared" si="154"/>
        <v/>
      </c>
      <c r="AE1624" s="116" t="str">
        <f t="shared" si="155"/>
        <v/>
      </c>
    </row>
    <row r="1625" spans="2:31" ht="25.05" customHeight="1">
      <c r="B1625" s="117"/>
      <c r="C1625" s="117" t="s">
        <v>12</v>
      </c>
      <c r="D1625" s="117"/>
      <c r="E1625" s="117"/>
      <c r="F1625" s="117"/>
      <c r="G1625" s="117"/>
      <c r="H1625" s="117"/>
      <c r="I1625" s="117"/>
      <c r="J1625" s="117"/>
      <c r="K1625" s="117"/>
      <c r="L1625" s="117"/>
      <c r="M1625" s="118"/>
      <c r="N1625" s="118"/>
      <c r="O1625" s="118"/>
      <c r="P1625" s="118"/>
      <c r="Q1625" s="119"/>
      <c r="R1625" s="119"/>
      <c r="S1625" s="119"/>
      <c r="T1625" s="119"/>
      <c r="U1625" s="110">
        <f t="shared" si="151"/>
        <v>0</v>
      </c>
      <c r="V1625" s="110">
        <f t="shared" si="150"/>
        <v>0</v>
      </c>
      <c r="W1625" s="88"/>
      <c r="X1625" s="111" t="str">
        <f>IF(ISNUMBER(B1625), IF(COUNTIF($B$10:$B1625, B1625)=COUNTIF($B:$B, B1625), "1", "0"), "")</f>
        <v/>
      </c>
      <c r="Y1625" s="112">
        <f t="shared" si="152"/>
        <v>0</v>
      </c>
      <c r="Z1625" s="113" t="str" cm="1">
        <f t="array" ref="Z1625">_xlfn.IFS(S1625="","未応札",S1625&gt;0,"応札")</f>
        <v>未応札</v>
      </c>
      <c r="AA1625" s="113" t="str" cm="1">
        <f t="array" ref="AA1625">_xlfn.IFS(T1625=0,"未約定",T1625=S1625,"約定",T1625&lt;S1625,"一部約定")</f>
        <v>未約定</v>
      </c>
      <c r="AB1625" s="117"/>
      <c r="AC1625" s="114" t="str">
        <f t="shared" si="153"/>
        <v/>
      </c>
      <c r="AD1625" s="115" t="str">
        <f t="shared" si="154"/>
        <v/>
      </c>
      <c r="AE1625" s="116" t="str">
        <f t="shared" si="155"/>
        <v/>
      </c>
    </row>
    <row r="1626" spans="2:31" ht="25.05" customHeight="1">
      <c r="B1626" s="117"/>
      <c r="C1626" s="117" t="s">
        <v>12</v>
      </c>
      <c r="D1626" s="117"/>
      <c r="E1626" s="117"/>
      <c r="F1626" s="117"/>
      <c r="G1626" s="117"/>
      <c r="H1626" s="117"/>
      <c r="I1626" s="117"/>
      <c r="J1626" s="117"/>
      <c r="K1626" s="117"/>
      <c r="L1626" s="117"/>
      <c r="M1626" s="118"/>
      <c r="N1626" s="118"/>
      <c r="O1626" s="118"/>
      <c r="P1626" s="118"/>
      <c r="Q1626" s="119"/>
      <c r="R1626" s="119"/>
      <c r="S1626" s="119"/>
      <c r="T1626" s="119"/>
      <c r="U1626" s="110">
        <f t="shared" si="151"/>
        <v>0</v>
      </c>
      <c r="V1626" s="110">
        <f t="shared" si="150"/>
        <v>0</v>
      </c>
      <c r="W1626" s="88"/>
      <c r="X1626" s="111" t="str">
        <f>IF(ISNUMBER(B1626), IF(COUNTIF($B$10:$B1626, B1626)=COUNTIF($B:$B, B1626), "1", "0"), "")</f>
        <v/>
      </c>
      <c r="Y1626" s="112">
        <f t="shared" si="152"/>
        <v>0</v>
      </c>
      <c r="Z1626" s="113" t="str" cm="1">
        <f t="array" ref="Z1626">_xlfn.IFS(S1626="","未応札",S1626&gt;0,"応札")</f>
        <v>未応札</v>
      </c>
      <c r="AA1626" s="113" t="str" cm="1">
        <f t="array" ref="AA1626">_xlfn.IFS(T1626=0,"未約定",T1626=S1626,"約定",T1626&lt;S1626,"一部約定")</f>
        <v>未約定</v>
      </c>
      <c r="AB1626" s="117"/>
      <c r="AC1626" s="114" t="str">
        <f t="shared" si="153"/>
        <v/>
      </c>
      <c r="AD1626" s="115" t="str">
        <f t="shared" si="154"/>
        <v/>
      </c>
      <c r="AE1626" s="116" t="str">
        <f t="shared" si="155"/>
        <v/>
      </c>
    </row>
    <row r="1627" spans="2:31" ht="25.05" customHeight="1">
      <c r="B1627" s="117"/>
      <c r="C1627" s="117" t="s">
        <v>12</v>
      </c>
      <c r="D1627" s="117"/>
      <c r="E1627" s="117"/>
      <c r="F1627" s="117"/>
      <c r="G1627" s="117"/>
      <c r="H1627" s="117"/>
      <c r="I1627" s="117"/>
      <c r="J1627" s="117"/>
      <c r="K1627" s="117"/>
      <c r="L1627" s="117"/>
      <c r="M1627" s="118"/>
      <c r="N1627" s="118"/>
      <c r="O1627" s="118"/>
      <c r="P1627" s="118"/>
      <c r="Q1627" s="119"/>
      <c r="R1627" s="119"/>
      <c r="S1627" s="119"/>
      <c r="T1627" s="119"/>
      <c r="U1627" s="110">
        <f t="shared" si="151"/>
        <v>0</v>
      </c>
      <c r="V1627" s="110">
        <f t="shared" si="150"/>
        <v>0</v>
      </c>
      <c r="W1627" s="88"/>
      <c r="X1627" s="111" t="str">
        <f>IF(ISNUMBER(B1627), IF(COUNTIF($B$10:$B1627, B1627)=COUNTIF($B:$B, B1627), "1", "0"), "")</f>
        <v/>
      </c>
      <c r="Y1627" s="112">
        <f t="shared" si="152"/>
        <v>0</v>
      </c>
      <c r="Z1627" s="113" t="str" cm="1">
        <f t="array" ref="Z1627">_xlfn.IFS(S1627="","未応札",S1627&gt;0,"応札")</f>
        <v>未応札</v>
      </c>
      <c r="AA1627" s="113" t="str" cm="1">
        <f t="array" ref="AA1627">_xlfn.IFS(T1627=0,"未約定",T1627=S1627,"約定",T1627&lt;S1627,"一部約定")</f>
        <v>未約定</v>
      </c>
      <c r="AB1627" s="117"/>
      <c r="AC1627" s="114" t="str">
        <f t="shared" si="153"/>
        <v/>
      </c>
      <c r="AD1627" s="115" t="str">
        <f t="shared" si="154"/>
        <v/>
      </c>
      <c r="AE1627" s="116" t="str">
        <f t="shared" si="155"/>
        <v/>
      </c>
    </row>
    <row r="1628" spans="2:31" ht="25.05" customHeight="1">
      <c r="B1628" s="117"/>
      <c r="C1628" s="117" t="s">
        <v>12</v>
      </c>
      <c r="D1628" s="117"/>
      <c r="E1628" s="117"/>
      <c r="F1628" s="117"/>
      <c r="G1628" s="117"/>
      <c r="H1628" s="117"/>
      <c r="I1628" s="117"/>
      <c r="J1628" s="117"/>
      <c r="K1628" s="117"/>
      <c r="L1628" s="117"/>
      <c r="M1628" s="118"/>
      <c r="N1628" s="118"/>
      <c r="O1628" s="118"/>
      <c r="P1628" s="118"/>
      <c r="Q1628" s="119"/>
      <c r="R1628" s="119"/>
      <c r="S1628" s="119"/>
      <c r="T1628" s="119"/>
      <c r="U1628" s="110">
        <f t="shared" si="151"/>
        <v>0</v>
      </c>
      <c r="V1628" s="110">
        <f t="shared" si="150"/>
        <v>0</v>
      </c>
      <c r="W1628" s="88"/>
      <c r="X1628" s="111" t="str">
        <f>IF(ISNUMBER(B1628), IF(COUNTIF($B$10:$B1628, B1628)=COUNTIF($B:$B, B1628), "1", "0"), "")</f>
        <v/>
      </c>
      <c r="Y1628" s="112">
        <f t="shared" si="152"/>
        <v>0</v>
      </c>
      <c r="Z1628" s="113" t="str" cm="1">
        <f t="array" ref="Z1628">_xlfn.IFS(S1628="","未応札",S1628&gt;0,"応札")</f>
        <v>未応札</v>
      </c>
      <c r="AA1628" s="113" t="str" cm="1">
        <f t="array" ref="AA1628">_xlfn.IFS(T1628=0,"未約定",T1628=S1628,"約定",T1628&lt;S1628,"一部約定")</f>
        <v>未約定</v>
      </c>
      <c r="AB1628" s="117"/>
      <c r="AC1628" s="114" t="str">
        <f t="shared" si="153"/>
        <v/>
      </c>
      <c r="AD1628" s="115" t="str">
        <f t="shared" si="154"/>
        <v/>
      </c>
      <c r="AE1628" s="116" t="str">
        <f t="shared" si="155"/>
        <v/>
      </c>
    </row>
    <row r="1629" spans="2:31" ht="25.05" customHeight="1">
      <c r="B1629" s="117"/>
      <c r="C1629" s="117" t="s">
        <v>12</v>
      </c>
      <c r="D1629" s="117"/>
      <c r="E1629" s="117"/>
      <c r="F1629" s="117"/>
      <c r="G1629" s="117"/>
      <c r="H1629" s="117"/>
      <c r="I1629" s="117"/>
      <c r="J1629" s="117"/>
      <c r="K1629" s="117"/>
      <c r="L1629" s="117"/>
      <c r="M1629" s="118"/>
      <c r="N1629" s="118"/>
      <c r="O1629" s="118"/>
      <c r="P1629" s="118"/>
      <c r="Q1629" s="119"/>
      <c r="R1629" s="119"/>
      <c r="S1629" s="119"/>
      <c r="T1629" s="119"/>
      <c r="U1629" s="110">
        <f t="shared" si="151"/>
        <v>0</v>
      </c>
      <c r="V1629" s="110">
        <f t="shared" si="150"/>
        <v>0</v>
      </c>
      <c r="W1629" s="88"/>
      <c r="X1629" s="111" t="str">
        <f>IF(ISNUMBER(B1629), IF(COUNTIF($B$10:$B1629, B1629)=COUNTIF($B:$B, B1629), "1", "0"), "")</f>
        <v/>
      </c>
      <c r="Y1629" s="112">
        <f t="shared" si="152"/>
        <v>0</v>
      </c>
      <c r="Z1629" s="113" t="str" cm="1">
        <f t="array" ref="Z1629">_xlfn.IFS(S1629="","未応札",S1629&gt;0,"応札")</f>
        <v>未応札</v>
      </c>
      <c r="AA1629" s="113" t="str" cm="1">
        <f t="array" ref="AA1629">_xlfn.IFS(T1629=0,"未約定",T1629=S1629,"約定",T1629&lt;S1629,"一部約定")</f>
        <v>未約定</v>
      </c>
      <c r="AB1629" s="117"/>
      <c r="AC1629" s="114" t="str">
        <f t="shared" si="153"/>
        <v/>
      </c>
      <c r="AD1629" s="115" t="str">
        <f t="shared" si="154"/>
        <v/>
      </c>
      <c r="AE1629" s="116" t="str">
        <f t="shared" si="155"/>
        <v/>
      </c>
    </row>
    <row r="1630" spans="2:31" ht="25.05" customHeight="1">
      <c r="B1630" s="117"/>
      <c r="C1630" s="117" t="s">
        <v>12</v>
      </c>
      <c r="D1630" s="117"/>
      <c r="E1630" s="117"/>
      <c r="F1630" s="117"/>
      <c r="G1630" s="117"/>
      <c r="H1630" s="117"/>
      <c r="I1630" s="117"/>
      <c r="J1630" s="117"/>
      <c r="K1630" s="117"/>
      <c r="L1630" s="117"/>
      <c r="M1630" s="118"/>
      <c r="N1630" s="118"/>
      <c r="O1630" s="118"/>
      <c r="P1630" s="118"/>
      <c r="Q1630" s="119"/>
      <c r="R1630" s="119"/>
      <c r="S1630" s="119"/>
      <c r="T1630" s="119"/>
      <c r="U1630" s="110">
        <f t="shared" si="151"/>
        <v>0</v>
      </c>
      <c r="V1630" s="110">
        <f t="shared" si="150"/>
        <v>0</v>
      </c>
      <c r="W1630" s="88"/>
      <c r="X1630" s="111" t="str">
        <f>IF(ISNUMBER(B1630), IF(COUNTIF($B$10:$B1630, B1630)=COUNTIF($B:$B, B1630), "1", "0"), "")</f>
        <v/>
      </c>
      <c r="Y1630" s="112">
        <f t="shared" si="152"/>
        <v>0</v>
      </c>
      <c r="Z1630" s="113" t="str" cm="1">
        <f t="array" ref="Z1630">_xlfn.IFS(S1630="","未応札",S1630&gt;0,"応札")</f>
        <v>未応札</v>
      </c>
      <c r="AA1630" s="113" t="str" cm="1">
        <f t="array" ref="AA1630">_xlfn.IFS(T1630=0,"未約定",T1630=S1630,"約定",T1630&lt;S1630,"一部約定")</f>
        <v>未約定</v>
      </c>
      <c r="AB1630" s="117"/>
      <c r="AC1630" s="114" t="str">
        <f t="shared" si="153"/>
        <v/>
      </c>
      <c r="AD1630" s="115" t="str">
        <f t="shared" si="154"/>
        <v/>
      </c>
      <c r="AE1630" s="116" t="str">
        <f t="shared" si="155"/>
        <v/>
      </c>
    </row>
    <row r="1631" spans="2:31" ht="25.05" customHeight="1">
      <c r="B1631" s="117"/>
      <c r="C1631" s="117" t="s">
        <v>12</v>
      </c>
      <c r="D1631" s="117"/>
      <c r="E1631" s="117"/>
      <c r="F1631" s="117"/>
      <c r="G1631" s="117"/>
      <c r="H1631" s="117"/>
      <c r="I1631" s="117"/>
      <c r="J1631" s="117"/>
      <c r="K1631" s="117"/>
      <c r="L1631" s="117"/>
      <c r="M1631" s="118"/>
      <c r="N1631" s="118"/>
      <c r="O1631" s="118"/>
      <c r="P1631" s="118"/>
      <c r="Q1631" s="119"/>
      <c r="R1631" s="119"/>
      <c r="S1631" s="119"/>
      <c r="T1631" s="119"/>
      <c r="U1631" s="110">
        <f t="shared" si="151"/>
        <v>0</v>
      </c>
      <c r="V1631" s="110">
        <f t="shared" si="150"/>
        <v>0</v>
      </c>
      <c r="W1631" s="88"/>
      <c r="X1631" s="111" t="str">
        <f>IF(ISNUMBER(B1631), IF(COUNTIF($B$10:$B1631, B1631)=COUNTIF($B:$B, B1631), "1", "0"), "")</f>
        <v/>
      </c>
      <c r="Y1631" s="112">
        <f t="shared" si="152"/>
        <v>0</v>
      </c>
      <c r="Z1631" s="113" t="str" cm="1">
        <f t="array" ref="Z1631">_xlfn.IFS(S1631="","未応札",S1631&gt;0,"応札")</f>
        <v>未応札</v>
      </c>
      <c r="AA1631" s="113" t="str" cm="1">
        <f t="array" ref="AA1631">_xlfn.IFS(T1631=0,"未約定",T1631=S1631,"約定",T1631&lt;S1631,"一部約定")</f>
        <v>未約定</v>
      </c>
      <c r="AB1631" s="117"/>
      <c r="AC1631" s="114" t="str">
        <f t="shared" si="153"/>
        <v/>
      </c>
      <c r="AD1631" s="115" t="str">
        <f t="shared" si="154"/>
        <v/>
      </c>
      <c r="AE1631" s="116" t="str">
        <f t="shared" si="155"/>
        <v/>
      </c>
    </row>
    <row r="1632" spans="2:31" ht="25.05" customHeight="1">
      <c r="B1632" s="117"/>
      <c r="C1632" s="117" t="s">
        <v>12</v>
      </c>
      <c r="D1632" s="117"/>
      <c r="E1632" s="117"/>
      <c r="F1632" s="117"/>
      <c r="G1632" s="117"/>
      <c r="H1632" s="117"/>
      <c r="I1632" s="117"/>
      <c r="J1632" s="117"/>
      <c r="K1632" s="117"/>
      <c r="L1632" s="117"/>
      <c r="M1632" s="118"/>
      <c r="N1632" s="118"/>
      <c r="O1632" s="118"/>
      <c r="P1632" s="118"/>
      <c r="Q1632" s="119"/>
      <c r="R1632" s="119"/>
      <c r="S1632" s="119"/>
      <c r="T1632" s="119"/>
      <c r="U1632" s="110">
        <f t="shared" si="151"/>
        <v>0</v>
      </c>
      <c r="V1632" s="110">
        <f t="shared" si="150"/>
        <v>0</v>
      </c>
      <c r="W1632" s="88"/>
      <c r="X1632" s="111" t="str">
        <f>IF(ISNUMBER(B1632), IF(COUNTIF($B$10:$B1632, B1632)=COUNTIF($B:$B, B1632), "1", "0"), "")</f>
        <v/>
      </c>
      <c r="Y1632" s="112">
        <f t="shared" si="152"/>
        <v>0</v>
      </c>
      <c r="Z1632" s="113" t="str" cm="1">
        <f t="array" ref="Z1632">_xlfn.IFS(S1632="","未応札",S1632&gt;0,"応札")</f>
        <v>未応札</v>
      </c>
      <c r="AA1632" s="113" t="str" cm="1">
        <f t="array" ref="AA1632">_xlfn.IFS(T1632=0,"未約定",T1632=S1632,"約定",T1632&lt;S1632,"一部約定")</f>
        <v>未約定</v>
      </c>
      <c r="AB1632" s="117"/>
      <c r="AC1632" s="114" t="str">
        <f t="shared" si="153"/>
        <v/>
      </c>
      <c r="AD1632" s="115" t="str">
        <f t="shared" si="154"/>
        <v/>
      </c>
      <c r="AE1632" s="116" t="str">
        <f t="shared" si="155"/>
        <v/>
      </c>
    </row>
    <row r="1633" spans="2:31" ht="25.05" customHeight="1">
      <c r="B1633" s="117"/>
      <c r="C1633" s="117" t="s">
        <v>12</v>
      </c>
      <c r="D1633" s="117"/>
      <c r="E1633" s="117"/>
      <c r="F1633" s="117"/>
      <c r="G1633" s="117"/>
      <c r="H1633" s="117"/>
      <c r="I1633" s="117"/>
      <c r="J1633" s="117"/>
      <c r="K1633" s="117"/>
      <c r="L1633" s="117"/>
      <c r="M1633" s="118"/>
      <c r="N1633" s="118"/>
      <c r="O1633" s="118"/>
      <c r="P1633" s="118"/>
      <c r="Q1633" s="119"/>
      <c r="R1633" s="119"/>
      <c r="S1633" s="119"/>
      <c r="T1633" s="119"/>
      <c r="U1633" s="110">
        <f t="shared" si="151"/>
        <v>0</v>
      </c>
      <c r="V1633" s="110">
        <f t="shared" si="150"/>
        <v>0</v>
      </c>
      <c r="W1633" s="88"/>
      <c r="X1633" s="111" t="str">
        <f>IF(ISNUMBER(B1633), IF(COUNTIF($B$10:$B1633, B1633)=COUNTIF($B:$B, B1633), "1", "0"), "")</f>
        <v/>
      </c>
      <c r="Y1633" s="112">
        <f t="shared" si="152"/>
        <v>0</v>
      </c>
      <c r="Z1633" s="113" t="str" cm="1">
        <f t="array" ref="Z1633">_xlfn.IFS(S1633="","未応札",S1633&gt;0,"応札")</f>
        <v>未応札</v>
      </c>
      <c r="AA1633" s="113" t="str" cm="1">
        <f t="array" ref="AA1633">_xlfn.IFS(T1633=0,"未約定",T1633=S1633,"約定",T1633&lt;S1633,"一部約定")</f>
        <v>未約定</v>
      </c>
      <c r="AB1633" s="117"/>
      <c r="AC1633" s="114" t="str">
        <f t="shared" si="153"/>
        <v/>
      </c>
      <c r="AD1633" s="115" t="str">
        <f t="shared" si="154"/>
        <v/>
      </c>
      <c r="AE1633" s="116" t="str">
        <f t="shared" si="155"/>
        <v/>
      </c>
    </row>
    <row r="1634" spans="2:31" ht="25.05" customHeight="1">
      <c r="B1634" s="117"/>
      <c r="C1634" s="117" t="s">
        <v>12</v>
      </c>
      <c r="D1634" s="117"/>
      <c r="E1634" s="117"/>
      <c r="F1634" s="117"/>
      <c r="G1634" s="117"/>
      <c r="H1634" s="117"/>
      <c r="I1634" s="117"/>
      <c r="J1634" s="117"/>
      <c r="K1634" s="117"/>
      <c r="L1634" s="117"/>
      <c r="M1634" s="118"/>
      <c r="N1634" s="118"/>
      <c r="O1634" s="118"/>
      <c r="P1634" s="118"/>
      <c r="Q1634" s="119"/>
      <c r="R1634" s="119"/>
      <c r="S1634" s="119"/>
      <c r="T1634" s="119"/>
      <c r="U1634" s="110">
        <f t="shared" si="151"/>
        <v>0</v>
      </c>
      <c r="V1634" s="110">
        <f t="shared" si="150"/>
        <v>0</v>
      </c>
      <c r="W1634" s="88"/>
      <c r="X1634" s="111" t="str">
        <f>IF(ISNUMBER(B1634), IF(COUNTIF($B$10:$B1634, B1634)=COUNTIF($B:$B, B1634), "1", "0"), "")</f>
        <v/>
      </c>
      <c r="Y1634" s="112">
        <f t="shared" si="152"/>
        <v>0</v>
      </c>
      <c r="Z1634" s="113" t="str" cm="1">
        <f t="array" ref="Z1634">_xlfn.IFS(S1634="","未応札",S1634&gt;0,"応札")</f>
        <v>未応札</v>
      </c>
      <c r="AA1634" s="113" t="str" cm="1">
        <f t="array" ref="AA1634">_xlfn.IFS(T1634=0,"未約定",T1634=S1634,"約定",T1634&lt;S1634,"一部約定")</f>
        <v>未約定</v>
      </c>
      <c r="AB1634" s="117"/>
      <c r="AC1634" s="114" t="str">
        <f t="shared" si="153"/>
        <v/>
      </c>
      <c r="AD1634" s="115" t="str">
        <f t="shared" si="154"/>
        <v/>
      </c>
      <c r="AE1634" s="116" t="str">
        <f t="shared" si="155"/>
        <v/>
      </c>
    </row>
    <row r="1635" spans="2:31" ht="25.05" customHeight="1">
      <c r="B1635" s="117"/>
      <c r="C1635" s="117" t="s">
        <v>12</v>
      </c>
      <c r="D1635" s="117"/>
      <c r="E1635" s="117"/>
      <c r="F1635" s="117"/>
      <c r="G1635" s="117"/>
      <c r="H1635" s="117"/>
      <c r="I1635" s="117"/>
      <c r="J1635" s="117"/>
      <c r="K1635" s="117"/>
      <c r="L1635" s="117"/>
      <c r="M1635" s="118"/>
      <c r="N1635" s="118"/>
      <c r="O1635" s="118"/>
      <c r="P1635" s="118"/>
      <c r="Q1635" s="119"/>
      <c r="R1635" s="119"/>
      <c r="S1635" s="119"/>
      <c r="T1635" s="119"/>
      <c r="U1635" s="110">
        <f t="shared" si="151"/>
        <v>0</v>
      </c>
      <c r="V1635" s="110">
        <f t="shared" si="150"/>
        <v>0</v>
      </c>
      <c r="W1635" s="88"/>
      <c r="X1635" s="111" t="str">
        <f>IF(ISNUMBER(B1635), IF(COUNTIF($B$10:$B1635, B1635)=COUNTIF($B:$B, B1635), "1", "0"), "")</f>
        <v/>
      </c>
      <c r="Y1635" s="112">
        <f t="shared" si="152"/>
        <v>0</v>
      </c>
      <c r="Z1635" s="113" t="str" cm="1">
        <f t="array" ref="Z1635">_xlfn.IFS(S1635="","未応札",S1635&gt;0,"応札")</f>
        <v>未応札</v>
      </c>
      <c r="AA1635" s="113" t="str" cm="1">
        <f t="array" ref="AA1635">_xlfn.IFS(T1635=0,"未約定",T1635=S1635,"約定",T1635&lt;S1635,"一部約定")</f>
        <v>未約定</v>
      </c>
      <c r="AB1635" s="117"/>
      <c r="AC1635" s="114" t="str">
        <f t="shared" si="153"/>
        <v/>
      </c>
      <c r="AD1635" s="115" t="str">
        <f t="shared" si="154"/>
        <v/>
      </c>
      <c r="AE1635" s="116" t="str">
        <f t="shared" si="155"/>
        <v/>
      </c>
    </row>
    <row r="1636" spans="2:31" ht="25.05" customHeight="1">
      <c r="B1636" s="117"/>
      <c r="C1636" s="117" t="s">
        <v>12</v>
      </c>
      <c r="D1636" s="117"/>
      <c r="E1636" s="117"/>
      <c r="F1636" s="117"/>
      <c r="G1636" s="117"/>
      <c r="H1636" s="117"/>
      <c r="I1636" s="117"/>
      <c r="J1636" s="117"/>
      <c r="K1636" s="117"/>
      <c r="L1636" s="117"/>
      <c r="M1636" s="118"/>
      <c r="N1636" s="118"/>
      <c r="O1636" s="118"/>
      <c r="P1636" s="118"/>
      <c r="Q1636" s="119"/>
      <c r="R1636" s="119"/>
      <c r="S1636" s="119"/>
      <c r="T1636" s="119"/>
      <c r="U1636" s="110">
        <f t="shared" si="151"/>
        <v>0</v>
      </c>
      <c r="V1636" s="110">
        <f t="shared" si="150"/>
        <v>0</v>
      </c>
      <c r="W1636" s="88"/>
      <c r="X1636" s="111" t="str">
        <f>IF(ISNUMBER(B1636), IF(COUNTIF($B$10:$B1636, B1636)=COUNTIF($B:$B, B1636), "1", "0"), "")</f>
        <v/>
      </c>
      <c r="Y1636" s="112">
        <f t="shared" si="152"/>
        <v>0</v>
      </c>
      <c r="Z1636" s="113" t="str" cm="1">
        <f t="array" ref="Z1636">_xlfn.IFS(S1636="","未応札",S1636&gt;0,"応札")</f>
        <v>未応札</v>
      </c>
      <c r="AA1636" s="113" t="str" cm="1">
        <f t="array" ref="AA1636">_xlfn.IFS(T1636=0,"未約定",T1636=S1636,"約定",T1636&lt;S1636,"一部約定")</f>
        <v>未約定</v>
      </c>
      <c r="AB1636" s="117"/>
      <c r="AC1636" s="114" t="str">
        <f t="shared" si="153"/>
        <v/>
      </c>
      <c r="AD1636" s="115" t="str">
        <f t="shared" si="154"/>
        <v/>
      </c>
      <c r="AE1636" s="116" t="str">
        <f t="shared" si="155"/>
        <v/>
      </c>
    </row>
    <row r="1637" spans="2:31" ht="25.05" customHeight="1">
      <c r="B1637" s="117"/>
      <c r="C1637" s="117" t="s">
        <v>12</v>
      </c>
      <c r="D1637" s="117"/>
      <c r="E1637" s="117"/>
      <c r="F1637" s="117"/>
      <c r="G1637" s="117"/>
      <c r="H1637" s="117"/>
      <c r="I1637" s="117"/>
      <c r="J1637" s="117"/>
      <c r="K1637" s="117"/>
      <c r="L1637" s="117"/>
      <c r="M1637" s="118"/>
      <c r="N1637" s="118"/>
      <c r="O1637" s="118"/>
      <c r="P1637" s="118"/>
      <c r="Q1637" s="119"/>
      <c r="R1637" s="119"/>
      <c r="S1637" s="119"/>
      <c r="T1637" s="119"/>
      <c r="U1637" s="110">
        <f t="shared" si="151"/>
        <v>0</v>
      </c>
      <c r="V1637" s="110">
        <f t="shared" si="150"/>
        <v>0</v>
      </c>
      <c r="W1637" s="88"/>
      <c r="X1637" s="111" t="str">
        <f>IF(ISNUMBER(B1637), IF(COUNTIF($B$10:$B1637, B1637)=COUNTIF($B:$B, B1637), "1", "0"), "")</f>
        <v/>
      </c>
      <c r="Y1637" s="112">
        <f t="shared" si="152"/>
        <v>0</v>
      </c>
      <c r="Z1637" s="113" t="str" cm="1">
        <f t="array" ref="Z1637">_xlfn.IFS(S1637="","未応札",S1637&gt;0,"応札")</f>
        <v>未応札</v>
      </c>
      <c r="AA1637" s="113" t="str" cm="1">
        <f t="array" ref="AA1637">_xlfn.IFS(T1637=0,"未約定",T1637=S1637,"約定",T1637&lt;S1637,"一部約定")</f>
        <v>未約定</v>
      </c>
      <c r="AB1637" s="117"/>
      <c r="AC1637" s="114" t="str">
        <f t="shared" si="153"/>
        <v/>
      </c>
      <c r="AD1637" s="115" t="str">
        <f t="shared" si="154"/>
        <v/>
      </c>
      <c r="AE1637" s="116" t="str">
        <f t="shared" si="155"/>
        <v/>
      </c>
    </row>
    <row r="1638" spans="2:31" ht="25.05" customHeight="1">
      <c r="B1638" s="117"/>
      <c r="C1638" s="117" t="s">
        <v>12</v>
      </c>
      <c r="D1638" s="117"/>
      <c r="E1638" s="117"/>
      <c r="F1638" s="117"/>
      <c r="G1638" s="117"/>
      <c r="H1638" s="117"/>
      <c r="I1638" s="117"/>
      <c r="J1638" s="117"/>
      <c r="K1638" s="117"/>
      <c r="L1638" s="117"/>
      <c r="M1638" s="118"/>
      <c r="N1638" s="118"/>
      <c r="O1638" s="118"/>
      <c r="P1638" s="118"/>
      <c r="Q1638" s="119"/>
      <c r="R1638" s="119"/>
      <c r="S1638" s="119"/>
      <c r="T1638" s="119"/>
      <c r="U1638" s="110">
        <f t="shared" si="151"/>
        <v>0</v>
      </c>
      <c r="V1638" s="110">
        <f t="shared" si="150"/>
        <v>0</v>
      </c>
      <c r="W1638" s="88"/>
      <c r="X1638" s="111" t="str">
        <f>IF(ISNUMBER(B1638), IF(COUNTIF($B$10:$B1638, B1638)=COUNTIF($B:$B, B1638), "1", "0"), "")</f>
        <v/>
      </c>
      <c r="Y1638" s="112">
        <f t="shared" si="152"/>
        <v>0</v>
      </c>
      <c r="Z1638" s="113" t="str" cm="1">
        <f t="array" ref="Z1638">_xlfn.IFS(S1638="","未応札",S1638&gt;0,"応札")</f>
        <v>未応札</v>
      </c>
      <c r="AA1638" s="113" t="str" cm="1">
        <f t="array" ref="AA1638">_xlfn.IFS(T1638=0,"未約定",T1638=S1638,"約定",T1638&lt;S1638,"一部約定")</f>
        <v>未約定</v>
      </c>
      <c r="AB1638" s="117"/>
      <c r="AC1638" s="114" t="str">
        <f t="shared" si="153"/>
        <v/>
      </c>
      <c r="AD1638" s="115" t="str">
        <f t="shared" si="154"/>
        <v/>
      </c>
      <c r="AE1638" s="116" t="str">
        <f t="shared" si="155"/>
        <v/>
      </c>
    </row>
    <row r="1639" spans="2:31" ht="25.05" customHeight="1">
      <c r="B1639" s="117"/>
      <c r="C1639" s="117" t="s">
        <v>12</v>
      </c>
      <c r="D1639" s="117"/>
      <c r="E1639" s="117"/>
      <c r="F1639" s="117"/>
      <c r="G1639" s="117"/>
      <c r="H1639" s="117"/>
      <c r="I1639" s="117"/>
      <c r="J1639" s="117"/>
      <c r="K1639" s="117"/>
      <c r="L1639" s="117"/>
      <c r="M1639" s="118"/>
      <c r="N1639" s="118"/>
      <c r="O1639" s="118"/>
      <c r="P1639" s="118"/>
      <c r="Q1639" s="119"/>
      <c r="R1639" s="119"/>
      <c r="S1639" s="119"/>
      <c r="T1639" s="119"/>
      <c r="U1639" s="110">
        <f t="shared" si="151"/>
        <v>0</v>
      </c>
      <c r="V1639" s="110">
        <f t="shared" si="150"/>
        <v>0</v>
      </c>
      <c r="W1639" s="88"/>
      <c r="X1639" s="111" t="str">
        <f>IF(ISNUMBER(B1639), IF(COUNTIF($B$10:$B1639, B1639)=COUNTIF($B:$B, B1639), "1", "0"), "")</f>
        <v/>
      </c>
      <c r="Y1639" s="112">
        <f t="shared" si="152"/>
        <v>0</v>
      </c>
      <c r="Z1639" s="113" t="str" cm="1">
        <f t="array" ref="Z1639">_xlfn.IFS(S1639="","未応札",S1639&gt;0,"応札")</f>
        <v>未応札</v>
      </c>
      <c r="AA1639" s="113" t="str" cm="1">
        <f t="array" ref="AA1639">_xlfn.IFS(T1639=0,"未約定",T1639=S1639,"約定",T1639&lt;S1639,"一部約定")</f>
        <v>未約定</v>
      </c>
      <c r="AB1639" s="117"/>
      <c r="AC1639" s="114" t="str">
        <f t="shared" si="153"/>
        <v/>
      </c>
      <c r="AD1639" s="115" t="str">
        <f t="shared" si="154"/>
        <v/>
      </c>
      <c r="AE1639" s="116" t="str">
        <f t="shared" si="155"/>
        <v/>
      </c>
    </row>
    <row r="1640" spans="2:31" ht="25.05" customHeight="1">
      <c r="B1640" s="117"/>
      <c r="C1640" s="117" t="s">
        <v>12</v>
      </c>
      <c r="D1640" s="117"/>
      <c r="E1640" s="117"/>
      <c r="F1640" s="117"/>
      <c r="G1640" s="117"/>
      <c r="H1640" s="117"/>
      <c r="I1640" s="117"/>
      <c r="J1640" s="117"/>
      <c r="K1640" s="117"/>
      <c r="L1640" s="117"/>
      <c r="M1640" s="118"/>
      <c r="N1640" s="118"/>
      <c r="O1640" s="118"/>
      <c r="P1640" s="118"/>
      <c r="Q1640" s="119"/>
      <c r="R1640" s="119"/>
      <c r="S1640" s="119"/>
      <c r="T1640" s="119"/>
      <c r="U1640" s="110">
        <f t="shared" si="151"/>
        <v>0</v>
      </c>
      <c r="V1640" s="110">
        <f t="shared" si="150"/>
        <v>0</v>
      </c>
      <c r="W1640" s="88"/>
      <c r="X1640" s="111" t="str">
        <f>IF(ISNUMBER(B1640), IF(COUNTIF($B$10:$B1640, B1640)=COUNTIF($B:$B, B1640), "1", "0"), "")</f>
        <v/>
      </c>
      <c r="Y1640" s="112">
        <f t="shared" si="152"/>
        <v>0</v>
      </c>
      <c r="Z1640" s="113" t="str" cm="1">
        <f t="array" ref="Z1640">_xlfn.IFS(S1640="","未応札",S1640&gt;0,"応札")</f>
        <v>未応札</v>
      </c>
      <c r="AA1640" s="113" t="str" cm="1">
        <f t="array" ref="AA1640">_xlfn.IFS(T1640=0,"未約定",T1640=S1640,"約定",T1640&lt;S1640,"一部約定")</f>
        <v>未約定</v>
      </c>
      <c r="AB1640" s="117"/>
      <c r="AC1640" s="114" t="str">
        <f t="shared" si="153"/>
        <v/>
      </c>
      <c r="AD1640" s="115" t="str">
        <f t="shared" si="154"/>
        <v/>
      </c>
      <c r="AE1640" s="116" t="str">
        <f t="shared" si="155"/>
        <v/>
      </c>
    </row>
    <row r="1641" spans="2:31" ht="25.05" customHeight="1">
      <c r="B1641" s="117"/>
      <c r="C1641" s="117" t="s">
        <v>12</v>
      </c>
      <c r="D1641" s="117"/>
      <c r="E1641" s="117"/>
      <c r="F1641" s="117"/>
      <c r="G1641" s="117"/>
      <c r="H1641" s="117"/>
      <c r="I1641" s="117"/>
      <c r="J1641" s="117"/>
      <c r="K1641" s="117"/>
      <c r="L1641" s="117"/>
      <c r="M1641" s="118"/>
      <c r="N1641" s="118"/>
      <c r="O1641" s="118"/>
      <c r="P1641" s="118"/>
      <c r="Q1641" s="119"/>
      <c r="R1641" s="119"/>
      <c r="S1641" s="119"/>
      <c r="T1641" s="119"/>
      <c r="U1641" s="110">
        <f t="shared" si="151"/>
        <v>0</v>
      </c>
      <c r="V1641" s="110">
        <f t="shared" si="150"/>
        <v>0</v>
      </c>
      <c r="W1641" s="88"/>
      <c r="X1641" s="111" t="str">
        <f>IF(ISNUMBER(B1641), IF(COUNTIF($B$10:$B1641, B1641)=COUNTIF($B:$B, B1641), "1", "0"), "")</f>
        <v/>
      </c>
      <c r="Y1641" s="112">
        <f t="shared" si="152"/>
        <v>0</v>
      </c>
      <c r="Z1641" s="113" t="str" cm="1">
        <f t="array" ref="Z1641">_xlfn.IFS(S1641="","未応札",S1641&gt;0,"応札")</f>
        <v>未応札</v>
      </c>
      <c r="AA1641" s="113" t="str" cm="1">
        <f t="array" ref="AA1641">_xlfn.IFS(T1641=0,"未約定",T1641=S1641,"約定",T1641&lt;S1641,"一部約定")</f>
        <v>未約定</v>
      </c>
      <c r="AB1641" s="117"/>
      <c r="AC1641" s="114" t="str">
        <f t="shared" si="153"/>
        <v/>
      </c>
      <c r="AD1641" s="115" t="str">
        <f t="shared" si="154"/>
        <v/>
      </c>
      <c r="AE1641" s="116" t="str">
        <f t="shared" si="155"/>
        <v/>
      </c>
    </row>
    <row r="1642" spans="2:31" ht="25.05" customHeight="1">
      <c r="B1642" s="117"/>
      <c r="C1642" s="117" t="s">
        <v>12</v>
      </c>
      <c r="D1642" s="117"/>
      <c r="E1642" s="117"/>
      <c r="F1642" s="117"/>
      <c r="G1642" s="117"/>
      <c r="H1642" s="117"/>
      <c r="I1642" s="117"/>
      <c r="J1642" s="117"/>
      <c r="K1642" s="117"/>
      <c r="L1642" s="117"/>
      <c r="M1642" s="118"/>
      <c r="N1642" s="118"/>
      <c r="O1642" s="118"/>
      <c r="P1642" s="118"/>
      <c r="Q1642" s="119"/>
      <c r="R1642" s="119"/>
      <c r="S1642" s="119"/>
      <c r="T1642" s="119"/>
      <c r="U1642" s="110">
        <f t="shared" si="151"/>
        <v>0</v>
      </c>
      <c r="V1642" s="110">
        <f t="shared" si="150"/>
        <v>0</v>
      </c>
      <c r="W1642" s="88"/>
      <c r="X1642" s="111" t="str">
        <f>IF(ISNUMBER(B1642), IF(COUNTIF($B$10:$B1642, B1642)=COUNTIF($B:$B, B1642), "1", "0"), "")</f>
        <v/>
      </c>
      <c r="Y1642" s="112">
        <f t="shared" si="152"/>
        <v>0</v>
      </c>
      <c r="Z1642" s="113" t="str" cm="1">
        <f t="array" ref="Z1642">_xlfn.IFS(S1642="","未応札",S1642&gt;0,"応札")</f>
        <v>未応札</v>
      </c>
      <c r="AA1642" s="113" t="str" cm="1">
        <f t="array" ref="AA1642">_xlfn.IFS(T1642=0,"未約定",T1642=S1642,"約定",T1642&lt;S1642,"一部約定")</f>
        <v>未約定</v>
      </c>
      <c r="AB1642" s="117"/>
      <c r="AC1642" s="114" t="str">
        <f t="shared" si="153"/>
        <v/>
      </c>
      <c r="AD1642" s="115" t="str">
        <f t="shared" si="154"/>
        <v/>
      </c>
      <c r="AE1642" s="116" t="str">
        <f t="shared" si="155"/>
        <v/>
      </c>
    </row>
    <row r="1643" spans="2:31" ht="25.05" customHeight="1">
      <c r="B1643" s="117"/>
      <c r="C1643" s="117" t="s">
        <v>12</v>
      </c>
      <c r="D1643" s="117"/>
      <c r="E1643" s="117"/>
      <c r="F1643" s="117"/>
      <c r="G1643" s="117"/>
      <c r="H1643" s="117"/>
      <c r="I1643" s="117"/>
      <c r="J1643" s="117"/>
      <c r="K1643" s="117"/>
      <c r="L1643" s="117"/>
      <c r="M1643" s="118"/>
      <c r="N1643" s="118"/>
      <c r="O1643" s="118"/>
      <c r="P1643" s="118"/>
      <c r="Q1643" s="119"/>
      <c r="R1643" s="119"/>
      <c r="S1643" s="119"/>
      <c r="T1643" s="119"/>
      <c r="U1643" s="110">
        <f t="shared" si="151"/>
        <v>0</v>
      </c>
      <c r="V1643" s="110">
        <f t="shared" si="150"/>
        <v>0</v>
      </c>
      <c r="W1643" s="88"/>
      <c r="X1643" s="111" t="str">
        <f>IF(ISNUMBER(B1643), IF(COUNTIF($B$10:$B1643, B1643)=COUNTIF($B:$B, B1643), "1", "0"), "")</f>
        <v/>
      </c>
      <c r="Y1643" s="112">
        <f t="shared" si="152"/>
        <v>0</v>
      </c>
      <c r="Z1643" s="113" t="str" cm="1">
        <f t="array" ref="Z1643">_xlfn.IFS(S1643="","未応札",S1643&gt;0,"応札")</f>
        <v>未応札</v>
      </c>
      <c r="AA1643" s="113" t="str" cm="1">
        <f t="array" ref="AA1643">_xlfn.IFS(T1643=0,"未約定",T1643=S1643,"約定",T1643&lt;S1643,"一部約定")</f>
        <v>未約定</v>
      </c>
      <c r="AB1643" s="117"/>
      <c r="AC1643" s="114" t="str">
        <f t="shared" si="153"/>
        <v/>
      </c>
      <c r="AD1643" s="115" t="str">
        <f t="shared" si="154"/>
        <v/>
      </c>
      <c r="AE1643" s="116" t="str">
        <f t="shared" si="155"/>
        <v/>
      </c>
    </row>
    <row r="1644" spans="2:31" ht="25.05" customHeight="1">
      <c r="B1644" s="117"/>
      <c r="C1644" s="117" t="s">
        <v>12</v>
      </c>
      <c r="D1644" s="117"/>
      <c r="E1644" s="117"/>
      <c r="F1644" s="117"/>
      <c r="G1644" s="117"/>
      <c r="H1644" s="117"/>
      <c r="I1644" s="117"/>
      <c r="J1644" s="117"/>
      <c r="K1644" s="117"/>
      <c r="L1644" s="117"/>
      <c r="M1644" s="118"/>
      <c r="N1644" s="118"/>
      <c r="O1644" s="118"/>
      <c r="P1644" s="118"/>
      <c r="Q1644" s="119"/>
      <c r="R1644" s="119"/>
      <c r="S1644" s="119"/>
      <c r="T1644" s="119"/>
      <c r="U1644" s="110">
        <f t="shared" si="151"/>
        <v>0</v>
      </c>
      <c r="V1644" s="110">
        <f t="shared" si="150"/>
        <v>0</v>
      </c>
      <c r="W1644" s="88"/>
      <c r="X1644" s="111" t="str">
        <f>IF(ISNUMBER(B1644), IF(COUNTIF($B$10:$B1644, B1644)=COUNTIF($B:$B, B1644), "1", "0"), "")</f>
        <v/>
      </c>
      <c r="Y1644" s="112">
        <f t="shared" si="152"/>
        <v>0</v>
      </c>
      <c r="Z1644" s="113" t="str" cm="1">
        <f t="array" ref="Z1644">_xlfn.IFS(S1644="","未応札",S1644&gt;0,"応札")</f>
        <v>未応札</v>
      </c>
      <c r="AA1644" s="113" t="str" cm="1">
        <f t="array" ref="AA1644">_xlfn.IFS(T1644=0,"未約定",T1644=S1644,"約定",T1644&lt;S1644,"一部約定")</f>
        <v>未約定</v>
      </c>
      <c r="AB1644" s="117"/>
      <c r="AC1644" s="114" t="str">
        <f t="shared" si="153"/>
        <v/>
      </c>
      <c r="AD1644" s="115" t="str">
        <f t="shared" si="154"/>
        <v/>
      </c>
      <c r="AE1644" s="116" t="str">
        <f t="shared" si="155"/>
        <v/>
      </c>
    </row>
    <row r="1645" spans="2:31" ht="25.05" customHeight="1">
      <c r="B1645" s="117"/>
      <c r="C1645" s="117" t="s">
        <v>12</v>
      </c>
      <c r="D1645" s="117"/>
      <c r="E1645" s="117"/>
      <c r="F1645" s="117"/>
      <c r="G1645" s="117"/>
      <c r="H1645" s="117"/>
      <c r="I1645" s="117"/>
      <c r="J1645" s="117"/>
      <c r="K1645" s="117"/>
      <c r="L1645" s="117"/>
      <c r="M1645" s="118"/>
      <c r="N1645" s="118"/>
      <c r="O1645" s="118"/>
      <c r="P1645" s="118"/>
      <c r="Q1645" s="119"/>
      <c r="R1645" s="119"/>
      <c r="S1645" s="119"/>
      <c r="T1645" s="119"/>
      <c r="U1645" s="110">
        <f t="shared" si="151"/>
        <v>0</v>
      </c>
      <c r="V1645" s="110">
        <f t="shared" si="150"/>
        <v>0</v>
      </c>
      <c r="W1645" s="88"/>
      <c r="X1645" s="111" t="str">
        <f>IF(ISNUMBER(B1645), IF(COUNTIF($B$10:$B1645, B1645)=COUNTIF($B:$B, B1645), "1", "0"), "")</f>
        <v/>
      </c>
      <c r="Y1645" s="112">
        <f t="shared" si="152"/>
        <v>0</v>
      </c>
      <c r="Z1645" s="113" t="str" cm="1">
        <f t="array" ref="Z1645">_xlfn.IFS(S1645="","未応札",S1645&gt;0,"応札")</f>
        <v>未応札</v>
      </c>
      <c r="AA1645" s="113" t="str" cm="1">
        <f t="array" ref="AA1645">_xlfn.IFS(T1645=0,"未約定",T1645=S1645,"約定",T1645&lt;S1645,"一部約定")</f>
        <v>未約定</v>
      </c>
      <c r="AB1645" s="117"/>
      <c r="AC1645" s="114" t="str">
        <f t="shared" si="153"/>
        <v/>
      </c>
      <c r="AD1645" s="115" t="str">
        <f t="shared" si="154"/>
        <v/>
      </c>
      <c r="AE1645" s="116" t="str">
        <f t="shared" si="155"/>
        <v/>
      </c>
    </row>
    <row r="1646" spans="2:31" ht="25.05" customHeight="1">
      <c r="B1646" s="117"/>
      <c r="C1646" s="117" t="s">
        <v>12</v>
      </c>
      <c r="D1646" s="117"/>
      <c r="E1646" s="117"/>
      <c r="F1646" s="117"/>
      <c r="G1646" s="117"/>
      <c r="H1646" s="117"/>
      <c r="I1646" s="117"/>
      <c r="J1646" s="117"/>
      <c r="K1646" s="117"/>
      <c r="L1646" s="117"/>
      <c r="M1646" s="118"/>
      <c r="N1646" s="118"/>
      <c r="O1646" s="118"/>
      <c r="P1646" s="118"/>
      <c r="Q1646" s="119"/>
      <c r="R1646" s="119"/>
      <c r="S1646" s="119"/>
      <c r="T1646" s="119"/>
      <c r="U1646" s="110">
        <f t="shared" si="151"/>
        <v>0</v>
      </c>
      <c r="V1646" s="110">
        <f t="shared" si="150"/>
        <v>0</v>
      </c>
      <c r="W1646" s="88"/>
      <c r="X1646" s="111" t="str">
        <f>IF(ISNUMBER(B1646), IF(COUNTIF($B$10:$B1646, B1646)=COUNTIF($B:$B, B1646), "1", "0"), "")</f>
        <v/>
      </c>
      <c r="Y1646" s="112">
        <f t="shared" si="152"/>
        <v>0</v>
      </c>
      <c r="Z1646" s="113" t="str" cm="1">
        <f t="array" ref="Z1646">_xlfn.IFS(S1646="","未応札",S1646&gt;0,"応札")</f>
        <v>未応札</v>
      </c>
      <c r="AA1646" s="113" t="str" cm="1">
        <f t="array" ref="AA1646">_xlfn.IFS(T1646=0,"未約定",T1646=S1646,"約定",T1646&lt;S1646,"一部約定")</f>
        <v>未約定</v>
      </c>
      <c r="AB1646" s="117"/>
      <c r="AC1646" s="114" t="str">
        <f t="shared" si="153"/>
        <v/>
      </c>
      <c r="AD1646" s="115" t="str">
        <f t="shared" si="154"/>
        <v/>
      </c>
      <c r="AE1646" s="116" t="str">
        <f t="shared" si="155"/>
        <v/>
      </c>
    </row>
    <row r="1647" spans="2:31" ht="25.05" customHeight="1">
      <c r="B1647" s="117"/>
      <c r="C1647" s="117" t="s">
        <v>12</v>
      </c>
      <c r="D1647" s="117"/>
      <c r="E1647" s="117"/>
      <c r="F1647" s="117"/>
      <c r="G1647" s="117"/>
      <c r="H1647" s="117"/>
      <c r="I1647" s="117"/>
      <c r="J1647" s="117"/>
      <c r="K1647" s="117"/>
      <c r="L1647" s="117"/>
      <c r="M1647" s="118"/>
      <c r="N1647" s="118"/>
      <c r="O1647" s="118"/>
      <c r="P1647" s="118"/>
      <c r="Q1647" s="119"/>
      <c r="R1647" s="119"/>
      <c r="S1647" s="119"/>
      <c r="T1647" s="119"/>
      <c r="U1647" s="110">
        <f t="shared" si="151"/>
        <v>0</v>
      </c>
      <c r="V1647" s="110">
        <f t="shared" si="150"/>
        <v>0</v>
      </c>
      <c r="W1647" s="88"/>
      <c r="X1647" s="111" t="str">
        <f>IF(ISNUMBER(B1647), IF(COUNTIF($B$10:$B1647, B1647)=COUNTIF($B:$B, B1647), "1", "0"), "")</f>
        <v/>
      </c>
      <c r="Y1647" s="112">
        <f t="shared" si="152"/>
        <v>0</v>
      </c>
      <c r="Z1647" s="113" t="str" cm="1">
        <f t="array" ref="Z1647">_xlfn.IFS(S1647="","未応札",S1647&gt;0,"応札")</f>
        <v>未応札</v>
      </c>
      <c r="AA1647" s="113" t="str" cm="1">
        <f t="array" ref="AA1647">_xlfn.IFS(T1647=0,"未約定",T1647=S1647,"約定",T1647&lt;S1647,"一部約定")</f>
        <v>未約定</v>
      </c>
      <c r="AB1647" s="117"/>
      <c r="AC1647" s="114" t="str">
        <f t="shared" si="153"/>
        <v/>
      </c>
      <c r="AD1647" s="115" t="str">
        <f t="shared" si="154"/>
        <v/>
      </c>
      <c r="AE1647" s="116" t="str">
        <f t="shared" si="155"/>
        <v/>
      </c>
    </row>
    <row r="1648" spans="2:31" ht="25.05" customHeight="1">
      <c r="B1648" s="117"/>
      <c r="C1648" s="117" t="s">
        <v>12</v>
      </c>
      <c r="D1648" s="117"/>
      <c r="E1648" s="117"/>
      <c r="F1648" s="117"/>
      <c r="G1648" s="117"/>
      <c r="H1648" s="117"/>
      <c r="I1648" s="117"/>
      <c r="J1648" s="117"/>
      <c r="K1648" s="117"/>
      <c r="L1648" s="117"/>
      <c r="M1648" s="118"/>
      <c r="N1648" s="118"/>
      <c r="O1648" s="118"/>
      <c r="P1648" s="118"/>
      <c r="Q1648" s="119"/>
      <c r="R1648" s="119"/>
      <c r="S1648" s="119"/>
      <c r="T1648" s="119"/>
      <c r="U1648" s="110">
        <f t="shared" si="151"/>
        <v>0</v>
      </c>
      <c r="V1648" s="110">
        <f t="shared" si="150"/>
        <v>0</v>
      </c>
      <c r="W1648" s="88"/>
      <c r="X1648" s="111" t="str">
        <f>IF(ISNUMBER(B1648), IF(COUNTIF($B$10:$B1648, B1648)=COUNTIF($B:$B, B1648), "1", "0"), "")</f>
        <v/>
      </c>
      <c r="Y1648" s="112">
        <f t="shared" si="152"/>
        <v>0</v>
      </c>
      <c r="Z1648" s="113" t="str" cm="1">
        <f t="array" ref="Z1648">_xlfn.IFS(S1648="","未応札",S1648&gt;0,"応札")</f>
        <v>未応札</v>
      </c>
      <c r="AA1648" s="113" t="str" cm="1">
        <f t="array" ref="AA1648">_xlfn.IFS(T1648=0,"未約定",T1648=S1648,"約定",T1648&lt;S1648,"一部約定")</f>
        <v>未約定</v>
      </c>
      <c r="AB1648" s="117"/>
      <c r="AC1648" s="114" t="str">
        <f t="shared" si="153"/>
        <v/>
      </c>
      <c r="AD1648" s="115" t="str">
        <f t="shared" si="154"/>
        <v/>
      </c>
      <c r="AE1648" s="116" t="str">
        <f t="shared" si="155"/>
        <v/>
      </c>
    </row>
    <row r="1649" spans="2:31" ht="25.05" customHeight="1">
      <c r="B1649" s="117"/>
      <c r="C1649" s="117" t="s">
        <v>12</v>
      </c>
      <c r="D1649" s="117"/>
      <c r="E1649" s="117"/>
      <c r="F1649" s="117"/>
      <c r="G1649" s="117"/>
      <c r="H1649" s="117"/>
      <c r="I1649" s="117"/>
      <c r="J1649" s="117"/>
      <c r="K1649" s="117"/>
      <c r="L1649" s="117"/>
      <c r="M1649" s="118"/>
      <c r="N1649" s="118"/>
      <c r="O1649" s="118"/>
      <c r="P1649" s="118"/>
      <c r="Q1649" s="119"/>
      <c r="R1649" s="119"/>
      <c r="S1649" s="119"/>
      <c r="T1649" s="119"/>
      <c r="U1649" s="110">
        <f t="shared" si="151"/>
        <v>0</v>
      </c>
      <c r="V1649" s="110">
        <f t="shared" si="150"/>
        <v>0</v>
      </c>
      <c r="W1649" s="88"/>
      <c r="X1649" s="111" t="str">
        <f>IF(ISNUMBER(B1649), IF(COUNTIF($B$10:$B1649, B1649)=COUNTIF($B:$B, B1649), "1", "0"), "")</f>
        <v/>
      </c>
      <c r="Y1649" s="112">
        <f t="shared" si="152"/>
        <v>0</v>
      </c>
      <c r="Z1649" s="113" t="str" cm="1">
        <f t="array" ref="Z1649">_xlfn.IFS(S1649="","未応札",S1649&gt;0,"応札")</f>
        <v>未応札</v>
      </c>
      <c r="AA1649" s="113" t="str" cm="1">
        <f t="array" ref="AA1649">_xlfn.IFS(T1649=0,"未約定",T1649=S1649,"約定",T1649&lt;S1649,"一部約定")</f>
        <v>未約定</v>
      </c>
      <c r="AB1649" s="117"/>
      <c r="AC1649" s="114" t="str">
        <f t="shared" si="153"/>
        <v/>
      </c>
      <c r="AD1649" s="115" t="str">
        <f t="shared" si="154"/>
        <v/>
      </c>
      <c r="AE1649" s="116" t="str">
        <f t="shared" si="155"/>
        <v/>
      </c>
    </row>
    <row r="1650" spans="2:31" ht="25.05" customHeight="1">
      <c r="B1650" s="117"/>
      <c r="C1650" s="117" t="s">
        <v>12</v>
      </c>
      <c r="D1650" s="117"/>
      <c r="E1650" s="117"/>
      <c r="F1650" s="117"/>
      <c r="G1650" s="117"/>
      <c r="H1650" s="117"/>
      <c r="I1650" s="117"/>
      <c r="J1650" s="117"/>
      <c r="K1650" s="117"/>
      <c r="L1650" s="117"/>
      <c r="M1650" s="118"/>
      <c r="N1650" s="118"/>
      <c r="O1650" s="118"/>
      <c r="P1650" s="118"/>
      <c r="Q1650" s="119"/>
      <c r="R1650" s="119"/>
      <c r="S1650" s="119"/>
      <c r="T1650" s="119"/>
      <c r="U1650" s="110">
        <f t="shared" si="151"/>
        <v>0</v>
      </c>
      <c r="V1650" s="110">
        <f t="shared" si="150"/>
        <v>0</v>
      </c>
      <c r="W1650" s="88"/>
      <c r="X1650" s="111" t="str">
        <f>IF(ISNUMBER(B1650), IF(COUNTIF($B$10:$B1650, B1650)=COUNTIF($B:$B, B1650), "1", "0"), "")</f>
        <v/>
      </c>
      <c r="Y1650" s="112">
        <f t="shared" si="152"/>
        <v>0</v>
      </c>
      <c r="Z1650" s="113" t="str" cm="1">
        <f t="array" ref="Z1650">_xlfn.IFS(S1650="","未応札",S1650&gt;0,"応札")</f>
        <v>未応札</v>
      </c>
      <c r="AA1650" s="113" t="str" cm="1">
        <f t="array" ref="AA1650">_xlfn.IFS(T1650=0,"未約定",T1650=S1650,"約定",T1650&lt;S1650,"一部約定")</f>
        <v>未約定</v>
      </c>
      <c r="AB1650" s="117"/>
      <c r="AC1650" s="114" t="str">
        <f t="shared" si="153"/>
        <v/>
      </c>
      <c r="AD1650" s="115" t="str">
        <f t="shared" si="154"/>
        <v/>
      </c>
      <c r="AE1650" s="116" t="str">
        <f t="shared" si="155"/>
        <v/>
      </c>
    </row>
    <row r="1651" spans="2:31" ht="25.05" customHeight="1">
      <c r="B1651" s="117"/>
      <c r="C1651" s="117" t="s">
        <v>12</v>
      </c>
      <c r="D1651" s="117"/>
      <c r="E1651" s="117"/>
      <c r="F1651" s="117"/>
      <c r="G1651" s="117"/>
      <c r="H1651" s="117"/>
      <c r="I1651" s="117"/>
      <c r="J1651" s="117"/>
      <c r="K1651" s="117"/>
      <c r="L1651" s="117"/>
      <c r="M1651" s="118"/>
      <c r="N1651" s="118"/>
      <c r="O1651" s="118"/>
      <c r="P1651" s="118"/>
      <c r="Q1651" s="119"/>
      <c r="R1651" s="119"/>
      <c r="S1651" s="119"/>
      <c r="T1651" s="119"/>
      <c r="U1651" s="110">
        <f t="shared" si="151"/>
        <v>0</v>
      </c>
      <c r="V1651" s="110">
        <f t="shared" si="150"/>
        <v>0</v>
      </c>
      <c r="W1651" s="88"/>
      <c r="X1651" s="111" t="str">
        <f>IF(ISNUMBER(B1651), IF(COUNTIF($B$10:$B1651, B1651)=COUNTIF($B:$B, B1651), "1", "0"), "")</f>
        <v/>
      </c>
      <c r="Y1651" s="112">
        <f t="shared" si="152"/>
        <v>0</v>
      </c>
      <c r="Z1651" s="113" t="str" cm="1">
        <f t="array" ref="Z1651">_xlfn.IFS(S1651="","未応札",S1651&gt;0,"応札")</f>
        <v>未応札</v>
      </c>
      <c r="AA1651" s="113" t="str" cm="1">
        <f t="array" ref="AA1651">_xlfn.IFS(T1651=0,"未約定",T1651=S1651,"約定",T1651&lt;S1651,"一部約定")</f>
        <v>未約定</v>
      </c>
      <c r="AB1651" s="117"/>
      <c r="AC1651" s="114" t="str">
        <f t="shared" si="153"/>
        <v/>
      </c>
      <c r="AD1651" s="115" t="str">
        <f t="shared" si="154"/>
        <v/>
      </c>
      <c r="AE1651" s="116" t="str">
        <f t="shared" si="155"/>
        <v/>
      </c>
    </row>
    <row r="1652" spans="2:31" ht="25.05" customHeight="1">
      <c r="B1652" s="117"/>
      <c r="C1652" s="117" t="s">
        <v>12</v>
      </c>
      <c r="D1652" s="117"/>
      <c r="E1652" s="117"/>
      <c r="F1652" s="117"/>
      <c r="G1652" s="117"/>
      <c r="H1652" s="117"/>
      <c r="I1652" s="117"/>
      <c r="J1652" s="117"/>
      <c r="K1652" s="117"/>
      <c r="L1652" s="117"/>
      <c r="M1652" s="118"/>
      <c r="N1652" s="118"/>
      <c r="O1652" s="118"/>
      <c r="P1652" s="118"/>
      <c r="Q1652" s="119"/>
      <c r="R1652" s="119"/>
      <c r="S1652" s="119"/>
      <c r="T1652" s="119"/>
      <c r="U1652" s="110">
        <f t="shared" si="151"/>
        <v>0</v>
      </c>
      <c r="V1652" s="110">
        <f t="shared" si="150"/>
        <v>0</v>
      </c>
      <c r="W1652" s="88"/>
      <c r="X1652" s="111" t="str">
        <f>IF(ISNUMBER(B1652), IF(COUNTIF($B$10:$B1652, B1652)=COUNTIF($B:$B, B1652), "1", "0"), "")</f>
        <v/>
      </c>
      <c r="Y1652" s="112">
        <f t="shared" si="152"/>
        <v>0</v>
      </c>
      <c r="Z1652" s="113" t="str" cm="1">
        <f t="array" ref="Z1652">_xlfn.IFS(S1652="","未応札",S1652&gt;0,"応札")</f>
        <v>未応札</v>
      </c>
      <c r="AA1652" s="113" t="str" cm="1">
        <f t="array" ref="AA1652">_xlfn.IFS(T1652=0,"未約定",T1652=S1652,"約定",T1652&lt;S1652,"一部約定")</f>
        <v>未約定</v>
      </c>
      <c r="AB1652" s="117"/>
      <c r="AC1652" s="114" t="str">
        <f t="shared" si="153"/>
        <v/>
      </c>
      <c r="AD1652" s="115" t="str">
        <f t="shared" si="154"/>
        <v/>
      </c>
      <c r="AE1652" s="116" t="str">
        <f t="shared" si="155"/>
        <v/>
      </c>
    </row>
    <row r="1653" spans="2:31" ht="25.05" customHeight="1">
      <c r="B1653" s="117"/>
      <c r="C1653" s="117" t="s">
        <v>12</v>
      </c>
      <c r="D1653" s="117"/>
      <c r="E1653" s="117"/>
      <c r="F1653" s="117"/>
      <c r="G1653" s="117"/>
      <c r="H1653" s="117"/>
      <c r="I1653" s="117"/>
      <c r="J1653" s="117"/>
      <c r="K1653" s="117"/>
      <c r="L1653" s="117"/>
      <c r="M1653" s="118"/>
      <c r="N1653" s="118"/>
      <c r="O1653" s="118"/>
      <c r="P1653" s="118"/>
      <c r="Q1653" s="119"/>
      <c r="R1653" s="119"/>
      <c r="S1653" s="119"/>
      <c r="T1653" s="119"/>
      <c r="U1653" s="110">
        <f t="shared" si="151"/>
        <v>0</v>
      </c>
      <c r="V1653" s="110">
        <f t="shared" si="150"/>
        <v>0</v>
      </c>
      <c r="W1653" s="88"/>
      <c r="X1653" s="111" t="str">
        <f>IF(ISNUMBER(B1653), IF(COUNTIF($B$10:$B1653, B1653)=COUNTIF($B:$B, B1653), "1", "0"), "")</f>
        <v/>
      </c>
      <c r="Y1653" s="112">
        <f t="shared" si="152"/>
        <v>0</v>
      </c>
      <c r="Z1653" s="113" t="str" cm="1">
        <f t="array" ref="Z1653">_xlfn.IFS(S1653="","未応札",S1653&gt;0,"応札")</f>
        <v>未応札</v>
      </c>
      <c r="AA1653" s="113" t="str" cm="1">
        <f t="array" ref="AA1653">_xlfn.IFS(T1653=0,"未約定",T1653=S1653,"約定",T1653&lt;S1653,"一部約定")</f>
        <v>未約定</v>
      </c>
      <c r="AB1653" s="117"/>
      <c r="AC1653" s="114" t="str">
        <f t="shared" si="153"/>
        <v/>
      </c>
      <c r="AD1653" s="115" t="str">
        <f t="shared" si="154"/>
        <v/>
      </c>
      <c r="AE1653" s="116" t="str">
        <f t="shared" si="155"/>
        <v/>
      </c>
    </row>
    <row r="1654" spans="2:31" ht="25.05" customHeight="1">
      <c r="B1654" s="117"/>
      <c r="C1654" s="117" t="s">
        <v>12</v>
      </c>
      <c r="D1654" s="117"/>
      <c r="E1654" s="117"/>
      <c r="F1654" s="117"/>
      <c r="G1654" s="117"/>
      <c r="H1654" s="117"/>
      <c r="I1654" s="117"/>
      <c r="J1654" s="117"/>
      <c r="K1654" s="117"/>
      <c r="L1654" s="117"/>
      <c r="M1654" s="118"/>
      <c r="N1654" s="118"/>
      <c r="O1654" s="118"/>
      <c r="P1654" s="118"/>
      <c r="Q1654" s="119"/>
      <c r="R1654" s="119"/>
      <c r="S1654" s="119"/>
      <c r="T1654" s="119"/>
      <c r="U1654" s="110">
        <f t="shared" si="151"/>
        <v>0</v>
      </c>
      <c r="V1654" s="110">
        <f t="shared" si="150"/>
        <v>0</v>
      </c>
      <c r="W1654" s="88"/>
      <c r="X1654" s="111" t="str">
        <f>IF(ISNUMBER(B1654), IF(COUNTIF($B$10:$B1654, B1654)=COUNTIF($B:$B, B1654), "1", "0"), "")</f>
        <v/>
      </c>
      <c r="Y1654" s="112">
        <f t="shared" si="152"/>
        <v>0</v>
      </c>
      <c r="Z1654" s="113" t="str" cm="1">
        <f t="array" ref="Z1654">_xlfn.IFS(S1654="","未応札",S1654&gt;0,"応札")</f>
        <v>未応札</v>
      </c>
      <c r="AA1654" s="113" t="str" cm="1">
        <f t="array" ref="AA1654">_xlfn.IFS(T1654=0,"未約定",T1654=S1654,"約定",T1654&lt;S1654,"一部約定")</f>
        <v>未約定</v>
      </c>
      <c r="AB1654" s="117"/>
      <c r="AC1654" s="114" t="str">
        <f t="shared" si="153"/>
        <v/>
      </c>
      <c r="AD1654" s="115" t="str">
        <f t="shared" si="154"/>
        <v/>
      </c>
      <c r="AE1654" s="116" t="str">
        <f t="shared" si="155"/>
        <v/>
      </c>
    </row>
    <row r="1655" spans="2:31" ht="25.05" customHeight="1">
      <c r="B1655" s="117"/>
      <c r="C1655" s="117" t="s">
        <v>12</v>
      </c>
      <c r="D1655" s="117"/>
      <c r="E1655" s="117"/>
      <c r="F1655" s="117"/>
      <c r="G1655" s="117"/>
      <c r="H1655" s="117"/>
      <c r="I1655" s="117"/>
      <c r="J1655" s="117"/>
      <c r="K1655" s="117"/>
      <c r="L1655" s="117"/>
      <c r="M1655" s="118"/>
      <c r="N1655" s="118"/>
      <c r="O1655" s="118"/>
      <c r="P1655" s="118"/>
      <c r="Q1655" s="119"/>
      <c r="R1655" s="119"/>
      <c r="S1655" s="119"/>
      <c r="T1655" s="119"/>
      <c r="U1655" s="110">
        <f t="shared" si="151"/>
        <v>0</v>
      </c>
      <c r="V1655" s="110">
        <f t="shared" si="150"/>
        <v>0</v>
      </c>
      <c r="W1655" s="88"/>
      <c r="X1655" s="111" t="str">
        <f>IF(ISNUMBER(B1655), IF(COUNTIF($B$10:$B1655, B1655)=COUNTIF($B:$B, B1655), "1", "0"), "")</f>
        <v/>
      </c>
      <c r="Y1655" s="112">
        <f t="shared" si="152"/>
        <v>0</v>
      </c>
      <c r="Z1655" s="113" t="str" cm="1">
        <f t="array" ref="Z1655">_xlfn.IFS(S1655="","未応札",S1655&gt;0,"応札")</f>
        <v>未応札</v>
      </c>
      <c r="AA1655" s="113" t="str" cm="1">
        <f t="array" ref="AA1655">_xlfn.IFS(T1655=0,"未約定",T1655=S1655,"約定",T1655&lt;S1655,"一部約定")</f>
        <v>未約定</v>
      </c>
      <c r="AB1655" s="117"/>
      <c r="AC1655" s="114" t="str">
        <f t="shared" si="153"/>
        <v/>
      </c>
      <c r="AD1655" s="115" t="str">
        <f t="shared" si="154"/>
        <v/>
      </c>
      <c r="AE1655" s="116" t="str">
        <f t="shared" si="155"/>
        <v/>
      </c>
    </row>
    <row r="1656" spans="2:31" ht="25.05" customHeight="1">
      <c r="B1656" s="117"/>
      <c r="C1656" s="117" t="s">
        <v>12</v>
      </c>
      <c r="D1656" s="117"/>
      <c r="E1656" s="117"/>
      <c r="F1656" s="117"/>
      <c r="G1656" s="117"/>
      <c r="H1656" s="117"/>
      <c r="I1656" s="117"/>
      <c r="J1656" s="117"/>
      <c r="K1656" s="117"/>
      <c r="L1656" s="117"/>
      <c r="M1656" s="118"/>
      <c r="N1656" s="118"/>
      <c r="O1656" s="118"/>
      <c r="P1656" s="118"/>
      <c r="Q1656" s="119"/>
      <c r="R1656" s="119"/>
      <c r="S1656" s="119"/>
      <c r="T1656" s="119"/>
      <c r="U1656" s="110">
        <f t="shared" si="151"/>
        <v>0</v>
      </c>
      <c r="V1656" s="110">
        <f t="shared" si="150"/>
        <v>0</v>
      </c>
      <c r="W1656" s="88"/>
      <c r="X1656" s="111" t="str">
        <f>IF(ISNUMBER(B1656), IF(COUNTIF($B$10:$B1656, B1656)=COUNTIF($B:$B, B1656), "1", "0"), "")</f>
        <v/>
      </c>
      <c r="Y1656" s="112">
        <f t="shared" si="152"/>
        <v>0</v>
      </c>
      <c r="Z1656" s="113" t="str" cm="1">
        <f t="array" ref="Z1656">_xlfn.IFS(S1656="","未応札",S1656&gt;0,"応札")</f>
        <v>未応札</v>
      </c>
      <c r="AA1656" s="113" t="str" cm="1">
        <f t="array" ref="AA1656">_xlfn.IFS(T1656=0,"未約定",T1656=S1656,"約定",T1656&lt;S1656,"一部約定")</f>
        <v>未約定</v>
      </c>
      <c r="AB1656" s="117"/>
      <c r="AC1656" s="114" t="str">
        <f t="shared" si="153"/>
        <v/>
      </c>
      <c r="AD1656" s="115" t="str">
        <f t="shared" si="154"/>
        <v/>
      </c>
      <c r="AE1656" s="116" t="str">
        <f t="shared" si="155"/>
        <v/>
      </c>
    </row>
    <row r="1657" spans="2:31" ht="25.05" customHeight="1">
      <c r="B1657" s="117"/>
      <c r="C1657" s="117" t="s">
        <v>12</v>
      </c>
      <c r="D1657" s="117"/>
      <c r="E1657" s="117"/>
      <c r="F1657" s="117"/>
      <c r="G1657" s="117"/>
      <c r="H1657" s="117"/>
      <c r="I1657" s="117"/>
      <c r="J1657" s="117"/>
      <c r="K1657" s="117"/>
      <c r="L1657" s="117"/>
      <c r="M1657" s="118"/>
      <c r="N1657" s="118"/>
      <c r="O1657" s="118"/>
      <c r="P1657" s="118"/>
      <c r="Q1657" s="119"/>
      <c r="R1657" s="119"/>
      <c r="S1657" s="119"/>
      <c r="T1657" s="119"/>
      <c r="U1657" s="110">
        <f t="shared" si="151"/>
        <v>0</v>
      </c>
      <c r="V1657" s="110">
        <f t="shared" si="150"/>
        <v>0</v>
      </c>
      <c r="W1657" s="88"/>
      <c r="X1657" s="111" t="str">
        <f>IF(ISNUMBER(B1657), IF(COUNTIF($B$10:$B1657, B1657)=COUNTIF($B:$B, B1657), "1", "0"), "")</f>
        <v/>
      </c>
      <c r="Y1657" s="112">
        <f t="shared" si="152"/>
        <v>0</v>
      </c>
      <c r="Z1657" s="113" t="str" cm="1">
        <f t="array" ref="Z1657">_xlfn.IFS(S1657="","未応札",S1657&gt;0,"応札")</f>
        <v>未応札</v>
      </c>
      <c r="AA1657" s="113" t="str" cm="1">
        <f t="array" ref="AA1657">_xlfn.IFS(T1657=0,"未約定",T1657=S1657,"約定",T1657&lt;S1657,"一部約定")</f>
        <v>未約定</v>
      </c>
      <c r="AB1657" s="117"/>
      <c r="AC1657" s="114" t="str">
        <f t="shared" si="153"/>
        <v/>
      </c>
      <c r="AD1657" s="115" t="str">
        <f t="shared" si="154"/>
        <v/>
      </c>
      <c r="AE1657" s="116" t="str">
        <f t="shared" si="155"/>
        <v/>
      </c>
    </row>
    <row r="1658" spans="2:31" ht="25.05" customHeight="1">
      <c r="B1658" s="117"/>
      <c r="C1658" s="117" t="s">
        <v>12</v>
      </c>
      <c r="D1658" s="117"/>
      <c r="E1658" s="117"/>
      <c r="F1658" s="117"/>
      <c r="G1658" s="117"/>
      <c r="H1658" s="117"/>
      <c r="I1658" s="117"/>
      <c r="J1658" s="117"/>
      <c r="K1658" s="117"/>
      <c r="L1658" s="117"/>
      <c r="M1658" s="118"/>
      <c r="N1658" s="118"/>
      <c r="O1658" s="118"/>
      <c r="P1658" s="118"/>
      <c r="Q1658" s="119"/>
      <c r="R1658" s="119"/>
      <c r="S1658" s="119"/>
      <c r="T1658" s="119"/>
      <c r="U1658" s="110">
        <f t="shared" si="151"/>
        <v>0</v>
      </c>
      <c r="V1658" s="110">
        <f t="shared" si="150"/>
        <v>0</v>
      </c>
      <c r="W1658" s="88"/>
      <c r="X1658" s="111" t="str">
        <f>IF(ISNUMBER(B1658), IF(COUNTIF($B$10:$B1658, B1658)=COUNTIF($B:$B, B1658), "1", "0"), "")</f>
        <v/>
      </c>
      <c r="Y1658" s="112">
        <f t="shared" si="152"/>
        <v>0</v>
      </c>
      <c r="Z1658" s="113" t="str" cm="1">
        <f t="array" ref="Z1658">_xlfn.IFS(S1658="","未応札",S1658&gt;0,"応札")</f>
        <v>未応札</v>
      </c>
      <c r="AA1658" s="113" t="str" cm="1">
        <f t="array" ref="AA1658">_xlfn.IFS(T1658=0,"未約定",T1658=S1658,"約定",T1658&lt;S1658,"一部約定")</f>
        <v>未約定</v>
      </c>
      <c r="AB1658" s="117"/>
      <c r="AC1658" s="114" t="str">
        <f t="shared" si="153"/>
        <v/>
      </c>
      <c r="AD1658" s="115" t="str">
        <f t="shared" si="154"/>
        <v/>
      </c>
      <c r="AE1658" s="116" t="str">
        <f t="shared" si="155"/>
        <v/>
      </c>
    </row>
    <row r="1659" spans="2:31" ht="25.05" customHeight="1">
      <c r="B1659" s="117"/>
      <c r="C1659" s="117" t="s">
        <v>12</v>
      </c>
      <c r="D1659" s="117"/>
      <c r="E1659" s="117"/>
      <c r="F1659" s="117"/>
      <c r="G1659" s="117"/>
      <c r="H1659" s="117"/>
      <c r="I1659" s="117"/>
      <c r="J1659" s="117"/>
      <c r="K1659" s="117"/>
      <c r="L1659" s="117"/>
      <c r="M1659" s="118"/>
      <c r="N1659" s="118"/>
      <c r="O1659" s="118"/>
      <c r="P1659" s="118"/>
      <c r="Q1659" s="119"/>
      <c r="R1659" s="119"/>
      <c r="S1659" s="119"/>
      <c r="T1659" s="119"/>
      <c r="U1659" s="110">
        <f t="shared" si="151"/>
        <v>0</v>
      </c>
      <c r="V1659" s="110">
        <f t="shared" si="150"/>
        <v>0</v>
      </c>
      <c r="W1659" s="88"/>
      <c r="X1659" s="111" t="str">
        <f>IF(ISNUMBER(B1659), IF(COUNTIF($B$10:$B1659, B1659)=COUNTIF($B:$B, B1659), "1", "0"), "")</f>
        <v/>
      </c>
      <c r="Y1659" s="112">
        <f t="shared" si="152"/>
        <v>0</v>
      </c>
      <c r="Z1659" s="113" t="str" cm="1">
        <f t="array" ref="Z1659">_xlfn.IFS(S1659="","未応札",S1659&gt;0,"応札")</f>
        <v>未応札</v>
      </c>
      <c r="AA1659" s="113" t="str" cm="1">
        <f t="array" ref="AA1659">_xlfn.IFS(T1659=0,"未約定",T1659=S1659,"約定",T1659&lt;S1659,"一部約定")</f>
        <v>未約定</v>
      </c>
      <c r="AB1659" s="117"/>
      <c r="AC1659" s="114" t="str">
        <f t="shared" si="153"/>
        <v/>
      </c>
      <c r="AD1659" s="115" t="str">
        <f t="shared" si="154"/>
        <v/>
      </c>
      <c r="AE1659" s="116" t="str">
        <f t="shared" si="155"/>
        <v/>
      </c>
    </row>
    <row r="1660" spans="2:31" ht="25.05" customHeight="1">
      <c r="B1660" s="117"/>
      <c r="C1660" s="117" t="s">
        <v>12</v>
      </c>
      <c r="D1660" s="117"/>
      <c r="E1660" s="117"/>
      <c r="F1660" s="117"/>
      <c r="G1660" s="117"/>
      <c r="H1660" s="117"/>
      <c r="I1660" s="117"/>
      <c r="J1660" s="117"/>
      <c r="K1660" s="117"/>
      <c r="L1660" s="117"/>
      <c r="M1660" s="118"/>
      <c r="N1660" s="118"/>
      <c r="O1660" s="118"/>
      <c r="P1660" s="118"/>
      <c r="Q1660" s="119"/>
      <c r="R1660" s="119"/>
      <c r="S1660" s="119"/>
      <c r="T1660" s="119"/>
      <c r="U1660" s="110">
        <f t="shared" si="151"/>
        <v>0</v>
      </c>
      <c r="V1660" s="110">
        <f t="shared" si="150"/>
        <v>0</v>
      </c>
      <c r="W1660" s="88"/>
      <c r="X1660" s="111" t="str">
        <f>IF(ISNUMBER(B1660), IF(COUNTIF($B$10:$B1660, B1660)=COUNTIF($B:$B, B1660), "1", "0"), "")</f>
        <v/>
      </c>
      <c r="Y1660" s="112">
        <f t="shared" si="152"/>
        <v>0</v>
      </c>
      <c r="Z1660" s="113" t="str" cm="1">
        <f t="array" ref="Z1660">_xlfn.IFS(S1660="","未応札",S1660&gt;0,"応札")</f>
        <v>未応札</v>
      </c>
      <c r="AA1660" s="113" t="str" cm="1">
        <f t="array" ref="AA1660">_xlfn.IFS(T1660=0,"未約定",T1660=S1660,"約定",T1660&lt;S1660,"一部約定")</f>
        <v>未約定</v>
      </c>
      <c r="AB1660" s="117"/>
      <c r="AC1660" s="114" t="str">
        <f t="shared" si="153"/>
        <v/>
      </c>
      <c r="AD1660" s="115" t="str">
        <f t="shared" si="154"/>
        <v/>
      </c>
      <c r="AE1660" s="116" t="str">
        <f t="shared" si="155"/>
        <v/>
      </c>
    </row>
    <row r="1661" spans="2:31" ht="25.05" customHeight="1">
      <c r="B1661" s="117"/>
      <c r="C1661" s="117" t="s">
        <v>12</v>
      </c>
      <c r="D1661" s="117"/>
      <c r="E1661" s="117"/>
      <c r="F1661" s="117"/>
      <c r="G1661" s="117"/>
      <c r="H1661" s="117"/>
      <c r="I1661" s="117"/>
      <c r="J1661" s="117"/>
      <c r="K1661" s="117"/>
      <c r="L1661" s="117"/>
      <c r="M1661" s="118"/>
      <c r="N1661" s="118"/>
      <c r="O1661" s="118"/>
      <c r="P1661" s="118"/>
      <c r="Q1661" s="119"/>
      <c r="R1661" s="119"/>
      <c r="S1661" s="119"/>
      <c r="T1661" s="119"/>
      <c r="U1661" s="110">
        <f t="shared" si="151"/>
        <v>0</v>
      </c>
      <c r="V1661" s="110">
        <f t="shared" si="150"/>
        <v>0</v>
      </c>
      <c r="W1661" s="88"/>
      <c r="X1661" s="111" t="str">
        <f>IF(ISNUMBER(B1661), IF(COUNTIF($B$10:$B1661, B1661)=COUNTIF($B:$B, B1661), "1", "0"), "")</f>
        <v/>
      </c>
      <c r="Y1661" s="112">
        <f t="shared" si="152"/>
        <v>0</v>
      </c>
      <c r="Z1661" s="113" t="str" cm="1">
        <f t="array" ref="Z1661">_xlfn.IFS(S1661="","未応札",S1661&gt;0,"応札")</f>
        <v>未応札</v>
      </c>
      <c r="AA1661" s="113" t="str" cm="1">
        <f t="array" ref="AA1661">_xlfn.IFS(T1661=0,"未約定",T1661=S1661,"約定",T1661&lt;S1661,"一部約定")</f>
        <v>未約定</v>
      </c>
      <c r="AB1661" s="117"/>
      <c r="AC1661" s="114" t="str">
        <f t="shared" si="153"/>
        <v/>
      </c>
      <c r="AD1661" s="115" t="str">
        <f t="shared" si="154"/>
        <v/>
      </c>
      <c r="AE1661" s="116" t="str">
        <f t="shared" si="155"/>
        <v/>
      </c>
    </row>
    <row r="1662" spans="2:31" ht="25.05" customHeight="1">
      <c r="B1662" s="117"/>
      <c r="C1662" s="117" t="s">
        <v>12</v>
      </c>
      <c r="D1662" s="117"/>
      <c r="E1662" s="117"/>
      <c r="F1662" s="117"/>
      <c r="G1662" s="117"/>
      <c r="H1662" s="117"/>
      <c r="I1662" s="117"/>
      <c r="J1662" s="117"/>
      <c r="K1662" s="117"/>
      <c r="L1662" s="117"/>
      <c r="M1662" s="118"/>
      <c r="N1662" s="118"/>
      <c r="O1662" s="118"/>
      <c r="P1662" s="118"/>
      <c r="Q1662" s="119"/>
      <c r="R1662" s="119"/>
      <c r="S1662" s="119"/>
      <c r="T1662" s="119"/>
      <c r="U1662" s="110">
        <f t="shared" si="151"/>
        <v>0</v>
      </c>
      <c r="V1662" s="110">
        <f t="shared" si="150"/>
        <v>0</v>
      </c>
      <c r="W1662" s="88"/>
      <c r="X1662" s="111" t="str">
        <f>IF(ISNUMBER(B1662), IF(COUNTIF($B$10:$B1662, B1662)=COUNTIF($B:$B, B1662), "1", "0"), "")</f>
        <v/>
      </c>
      <c r="Y1662" s="112">
        <f t="shared" si="152"/>
        <v>0</v>
      </c>
      <c r="Z1662" s="113" t="str" cm="1">
        <f t="array" ref="Z1662">_xlfn.IFS(S1662="","未応札",S1662&gt;0,"応札")</f>
        <v>未応札</v>
      </c>
      <c r="AA1662" s="113" t="str" cm="1">
        <f t="array" ref="AA1662">_xlfn.IFS(T1662=0,"未約定",T1662=S1662,"約定",T1662&lt;S1662,"一部約定")</f>
        <v>未約定</v>
      </c>
      <c r="AB1662" s="117"/>
      <c r="AC1662" s="114" t="str">
        <f t="shared" si="153"/>
        <v/>
      </c>
      <c r="AD1662" s="115" t="str">
        <f t="shared" si="154"/>
        <v/>
      </c>
      <c r="AE1662" s="116" t="str">
        <f t="shared" si="155"/>
        <v/>
      </c>
    </row>
    <row r="1663" spans="2:31" ht="25.05" customHeight="1">
      <c r="B1663" s="117"/>
      <c r="C1663" s="117" t="s">
        <v>12</v>
      </c>
      <c r="D1663" s="117"/>
      <c r="E1663" s="117"/>
      <c r="F1663" s="117"/>
      <c r="G1663" s="117"/>
      <c r="H1663" s="117"/>
      <c r="I1663" s="117"/>
      <c r="J1663" s="117"/>
      <c r="K1663" s="117"/>
      <c r="L1663" s="117"/>
      <c r="M1663" s="118"/>
      <c r="N1663" s="118"/>
      <c r="O1663" s="118"/>
      <c r="P1663" s="118"/>
      <c r="Q1663" s="119"/>
      <c r="R1663" s="119"/>
      <c r="S1663" s="119"/>
      <c r="T1663" s="119"/>
      <c r="U1663" s="110">
        <f t="shared" si="151"/>
        <v>0</v>
      </c>
      <c r="V1663" s="110">
        <f t="shared" si="150"/>
        <v>0</v>
      </c>
      <c r="W1663" s="88"/>
      <c r="X1663" s="111" t="str">
        <f>IF(ISNUMBER(B1663), IF(COUNTIF($B$10:$B1663, B1663)=COUNTIF($B:$B, B1663), "1", "0"), "")</f>
        <v/>
      </c>
      <c r="Y1663" s="112">
        <f t="shared" si="152"/>
        <v>0</v>
      </c>
      <c r="Z1663" s="113" t="str" cm="1">
        <f t="array" ref="Z1663">_xlfn.IFS(S1663="","未応札",S1663&gt;0,"応札")</f>
        <v>未応札</v>
      </c>
      <c r="AA1663" s="113" t="str" cm="1">
        <f t="array" ref="AA1663">_xlfn.IFS(T1663=0,"未約定",T1663=S1663,"約定",T1663&lt;S1663,"一部約定")</f>
        <v>未約定</v>
      </c>
      <c r="AB1663" s="117"/>
      <c r="AC1663" s="114" t="str">
        <f t="shared" si="153"/>
        <v/>
      </c>
      <c r="AD1663" s="115" t="str">
        <f t="shared" si="154"/>
        <v/>
      </c>
      <c r="AE1663" s="116" t="str">
        <f t="shared" si="155"/>
        <v/>
      </c>
    </row>
    <row r="1664" spans="2:31" ht="25.05" customHeight="1">
      <c r="B1664" s="117"/>
      <c r="C1664" s="117" t="s">
        <v>12</v>
      </c>
      <c r="D1664" s="117"/>
      <c r="E1664" s="117"/>
      <c r="F1664" s="117"/>
      <c r="G1664" s="117"/>
      <c r="H1664" s="117"/>
      <c r="I1664" s="117"/>
      <c r="J1664" s="117"/>
      <c r="K1664" s="117"/>
      <c r="L1664" s="117"/>
      <c r="M1664" s="118"/>
      <c r="N1664" s="118"/>
      <c r="O1664" s="118"/>
      <c r="P1664" s="118"/>
      <c r="Q1664" s="119"/>
      <c r="R1664" s="119"/>
      <c r="S1664" s="119"/>
      <c r="T1664" s="119"/>
      <c r="U1664" s="110">
        <f t="shared" si="151"/>
        <v>0</v>
      </c>
      <c r="V1664" s="110">
        <f t="shared" si="150"/>
        <v>0</v>
      </c>
      <c r="W1664" s="88"/>
      <c r="X1664" s="111" t="str">
        <f>IF(ISNUMBER(B1664), IF(COUNTIF($B$10:$B1664, B1664)=COUNTIF($B:$B, B1664), "1", "0"), "")</f>
        <v/>
      </c>
      <c r="Y1664" s="112">
        <f t="shared" si="152"/>
        <v>0</v>
      </c>
      <c r="Z1664" s="113" t="str" cm="1">
        <f t="array" ref="Z1664">_xlfn.IFS(S1664="","未応札",S1664&gt;0,"応札")</f>
        <v>未応札</v>
      </c>
      <c r="AA1664" s="113" t="str" cm="1">
        <f t="array" ref="AA1664">_xlfn.IFS(T1664=0,"未約定",T1664=S1664,"約定",T1664&lt;S1664,"一部約定")</f>
        <v>未約定</v>
      </c>
      <c r="AB1664" s="117"/>
      <c r="AC1664" s="114" t="str">
        <f t="shared" si="153"/>
        <v/>
      </c>
      <c r="AD1664" s="115" t="str">
        <f t="shared" si="154"/>
        <v/>
      </c>
      <c r="AE1664" s="116" t="str">
        <f t="shared" si="155"/>
        <v/>
      </c>
    </row>
    <row r="1665" spans="2:31" ht="25.05" customHeight="1">
      <c r="B1665" s="117"/>
      <c r="C1665" s="117" t="s">
        <v>12</v>
      </c>
      <c r="D1665" s="117"/>
      <c r="E1665" s="117"/>
      <c r="F1665" s="117"/>
      <c r="G1665" s="117"/>
      <c r="H1665" s="117"/>
      <c r="I1665" s="117"/>
      <c r="J1665" s="117"/>
      <c r="K1665" s="117"/>
      <c r="L1665" s="117"/>
      <c r="M1665" s="118"/>
      <c r="N1665" s="118"/>
      <c r="O1665" s="118"/>
      <c r="P1665" s="118"/>
      <c r="Q1665" s="119"/>
      <c r="R1665" s="119"/>
      <c r="S1665" s="119"/>
      <c r="T1665" s="119"/>
      <c r="U1665" s="110">
        <f t="shared" si="151"/>
        <v>0</v>
      </c>
      <c r="V1665" s="110">
        <f t="shared" si="150"/>
        <v>0</v>
      </c>
      <c r="W1665" s="88"/>
      <c r="X1665" s="111" t="str">
        <f>IF(ISNUMBER(B1665), IF(COUNTIF($B$10:$B1665, B1665)=COUNTIF($B:$B, B1665), "1", "0"), "")</f>
        <v/>
      </c>
      <c r="Y1665" s="112">
        <f t="shared" si="152"/>
        <v>0</v>
      </c>
      <c r="Z1665" s="113" t="str" cm="1">
        <f t="array" ref="Z1665">_xlfn.IFS(S1665="","未応札",S1665&gt;0,"応札")</f>
        <v>未応札</v>
      </c>
      <c r="AA1665" s="113" t="str" cm="1">
        <f t="array" ref="AA1665">_xlfn.IFS(T1665=0,"未約定",T1665=S1665,"約定",T1665&lt;S1665,"一部約定")</f>
        <v>未約定</v>
      </c>
      <c r="AB1665" s="117"/>
      <c r="AC1665" s="114" t="str">
        <f t="shared" si="153"/>
        <v/>
      </c>
      <c r="AD1665" s="115" t="str">
        <f t="shared" si="154"/>
        <v/>
      </c>
      <c r="AE1665" s="116" t="str">
        <f t="shared" si="155"/>
        <v/>
      </c>
    </row>
    <row r="1666" spans="2:31" ht="25.05" customHeight="1">
      <c r="B1666" s="117"/>
      <c r="C1666" s="117" t="s">
        <v>12</v>
      </c>
      <c r="D1666" s="117"/>
      <c r="E1666" s="117"/>
      <c r="F1666" s="117"/>
      <c r="G1666" s="117"/>
      <c r="H1666" s="117"/>
      <c r="I1666" s="117"/>
      <c r="J1666" s="117"/>
      <c r="K1666" s="117"/>
      <c r="L1666" s="117"/>
      <c r="M1666" s="118"/>
      <c r="N1666" s="118"/>
      <c r="O1666" s="118"/>
      <c r="P1666" s="118"/>
      <c r="Q1666" s="119"/>
      <c r="R1666" s="119"/>
      <c r="S1666" s="119"/>
      <c r="T1666" s="119"/>
      <c r="U1666" s="110">
        <f t="shared" si="151"/>
        <v>0</v>
      </c>
      <c r="V1666" s="110">
        <f t="shared" si="150"/>
        <v>0</v>
      </c>
      <c r="W1666" s="88"/>
      <c r="X1666" s="111" t="str">
        <f>IF(ISNUMBER(B1666), IF(COUNTIF($B$10:$B1666, B1666)=COUNTIF($B:$B, B1666), "1", "0"), "")</f>
        <v/>
      </c>
      <c r="Y1666" s="112">
        <f t="shared" si="152"/>
        <v>0</v>
      </c>
      <c r="Z1666" s="113" t="str" cm="1">
        <f t="array" ref="Z1666">_xlfn.IFS(S1666="","未応札",S1666&gt;0,"応札")</f>
        <v>未応札</v>
      </c>
      <c r="AA1666" s="113" t="str" cm="1">
        <f t="array" ref="AA1666">_xlfn.IFS(T1666=0,"未約定",T1666=S1666,"約定",T1666&lt;S1666,"一部約定")</f>
        <v>未約定</v>
      </c>
      <c r="AB1666" s="117"/>
      <c r="AC1666" s="114" t="str">
        <f t="shared" si="153"/>
        <v/>
      </c>
      <c r="AD1666" s="115" t="str">
        <f t="shared" si="154"/>
        <v/>
      </c>
      <c r="AE1666" s="116" t="str">
        <f t="shared" si="155"/>
        <v/>
      </c>
    </row>
    <row r="1667" spans="2:31" ht="25.05" customHeight="1">
      <c r="B1667" s="117"/>
      <c r="C1667" s="117" t="s">
        <v>12</v>
      </c>
      <c r="D1667" s="117"/>
      <c r="E1667" s="117"/>
      <c r="F1667" s="117"/>
      <c r="G1667" s="117"/>
      <c r="H1667" s="117"/>
      <c r="I1667" s="117"/>
      <c r="J1667" s="117"/>
      <c r="K1667" s="117"/>
      <c r="L1667" s="117"/>
      <c r="M1667" s="118"/>
      <c r="N1667" s="118"/>
      <c r="O1667" s="118"/>
      <c r="P1667" s="118"/>
      <c r="Q1667" s="119"/>
      <c r="R1667" s="119"/>
      <c r="S1667" s="119"/>
      <c r="T1667" s="119"/>
      <c r="U1667" s="110">
        <f t="shared" si="151"/>
        <v>0</v>
      </c>
      <c r="V1667" s="110">
        <f t="shared" si="150"/>
        <v>0</v>
      </c>
      <c r="W1667" s="88"/>
      <c r="X1667" s="111" t="str">
        <f>IF(ISNUMBER(B1667), IF(COUNTIF($B$10:$B1667, B1667)=COUNTIF($B:$B, B1667), "1", "0"), "")</f>
        <v/>
      </c>
      <c r="Y1667" s="112">
        <f t="shared" si="152"/>
        <v>0</v>
      </c>
      <c r="Z1667" s="113" t="str" cm="1">
        <f t="array" ref="Z1667">_xlfn.IFS(S1667="","未応札",S1667&gt;0,"応札")</f>
        <v>未応札</v>
      </c>
      <c r="AA1667" s="113" t="str" cm="1">
        <f t="array" ref="AA1667">_xlfn.IFS(T1667=0,"未約定",T1667=S1667,"約定",T1667&lt;S1667,"一部約定")</f>
        <v>未約定</v>
      </c>
      <c r="AB1667" s="117"/>
      <c r="AC1667" s="114" t="str">
        <f t="shared" si="153"/>
        <v/>
      </c>
      <c r="AD1667" s="115" t="str">
        <f t="shared" si="154"/>
        <v/>
      </c>
      <c r="AE1667" s="116" t="str">
        <f t="shared" si="155"/>
        <v/>
      </c>
    </row>
    <row r="1668" spans="2:31" ht="25.05" customHeight="1">
      <c r="B1668" s="117"/>
      <c r="C1668" s="117" t="s">
        <v>12</v>
      </c>
      <c r="D1668" s="117"/>
      <c r="E1668" s="117"/>
      <c r="F1668" s="117"/>
      <c r="G1668" s="117"/>
      <c r="H1668" s="117"/>
      <c r="I1668" s="117"/>
      <c r="J1668" s="117"/>
      <c r="K1668" s="117"/>
      <c r="L1668" s="117"/>
      <c r="M1668" s="118"/>
      <c r="N1668" s="118"/>
      <c r="O1668" s="118"/>
      <c r="P1668" s="118"/>
      <c r="Q1668" s="119"/>
      <c r="R1668" s="119"/>
      <c r="S1668" s="119"/>
      <c r="T1668" s="119"/>
      <c r="U1668" s="110">
        <f t="shared" si="151"/>
        <v>0</v>
      </c>
      <c r="V1668" s="110">
        <f t="shared" si="150"/>
        <v>0</v>
      </c>
      <c r="W1668" s="88"/>
      <c r="X1668" s="111" t="str">
        <f>IF(ISNUMBER(B1668), IF(COUNTIF($B$10:$B1668, B1668)=COUNTIF($B:$B, B1668), "1", "0"), "")</f>
        <v/>
      </c>
      <c r="Y1668" s="112">
        <f t="shared" si="152"/>
        <v>0</v>
      </c>
      <c r="Z1668" s="113" t="str" cm="1">
        <f t="array" ref="Z1668">_xlfn.IFS(S1668="","未応札",S1668&gt;0,"応札")</f>
        <v>未応札</v>
      </c>
      <c r="AA1668" s="113" t="str" cm="1">
        <f t="array" ref="AA1668">_xlfn.IFS(T1668=0,"未約定",T1668=S1668,"約定",T1668&lt;S1668,"一部約定")</f>
        <v>未約定</v>
      </c>
      <c r="AB1668" s="117"/>
      <c r="AC1668" s="114" t="str">
        <f t="shared" si="153"/>
        <v/>
      </c>
      <c r="AD1668" s="115" t="str">
        <f t="shared" si="154"/>
        <v/>
      </c>
      <c r="AE1668" s="116" t="str">
        <f t="shared" si="155"/>
        <v/>
      </c>
    </row>
    <row r="1669" spans="2:31" ht="25.05" customHeight="1">
      <c r="B1669" s="117"/>
      <c r="C1669" s="117" t="s">
        <v>12</v>
      </c>
      <c r="D1669" s="117"/>
      <c r="E1669" s="117"/>
      <c r="F1669" s="117"/>
      <c r="G1669" s="117"/>
      <c r="H1669" s="117"/>
      <c r="I1669" s="117"/>
      <c r="J1669" s="117"/>
      <c r="K1669" s="117"/>
      <c r="L1669" s="117"/>
      <c r="M1669" s="118"/>
      <c r="N1669" s="118"/>
      <c r="O1669" s="118"/>
      <c r="P1669" s="118"/>
      <c r="Q1669" s="119"/>
      <c r="R1669" s="119"/>
      <c r="S1669" s="119"/>
      <c r="T1669" s="119"/>
      <c r="U1669" s="110">
        <f t="shared" si="151"/>
        <v>0</v>
      </c>
      <c r="V1669" s="110">
        <f t="shared" si="150"/>
        <v>0</v>
      </c>
      <c r="W1669" s="88"/>
      <c r="X1669" s="111" t="str">
        <f>IF(ISNUMBER(B1669), IF(COUNTIF($B$10:$B1669, B1669)=COUNTIF($B:$B, B1669), "1", "0"), "")</f>
        <v/>
      </c>
      <c r="Y1669" s="112">
        <f t="shared" si="152"/>
        <v>0</v>
      </c>
      <c r="Z1669" s="113" t="str" cm="1">
        <f t="array" ref="Z1669">_xlfn.IFS(S1669="","未応札",S1669&gt;0,"応札")</f>
        <v>未応札</v>
      </c>
      <c r="AA1669" s="113" t="str" cm="1">
        <f t="array" ref="AA1669">_xlfn.IFS(T1669=0,"未約定",T1669=S1669,"約定",T1669&lt;S1669,"一部約定")</f>
        <v>未約定</v>
      </c>
      <c r="AB1669" s="117"/>
      <c r="AC1669" s="114" t="str">
        <f t="shared" si="153"/>
        <v/>
      </c>
      <c r="AD1669" s="115" t="str">
        <f t="shared" si="154"/>
        <v/>
      </c>
      <c r="AE1669" s="116" t="str">
        <f t="shared" si="155"/>
        <v/>
      </c>
    </row>
    <row r="1670" spans="2:31" ht="25.05" customHeight="1">
      <c r="B1670" s="117"/>
      <c r="C1670" s="117" t="s">
        <v>12</v>
      </c>
      <c r="D1670" s="117"/>
      <c r="E1670" s="117"/>
      <c r="F1670" s="117"/>
      <c r="G1670" s="117"/>
      <c r="H1670" s="117"/>
      <c r="I1670" s="117"/>
      <c r="J1670" s="117"/>
      <c r="K1670" s="117"/>
      <c r="L1670" s="117"/>
      <c r="M1670" s="118"/>
      <c r="N1670" s="118"/>
      <c r="O1670" s="118"/>
      <c r="P1670" s="118"/>
      <c r="Q1670" s="119"/>
      <c r="R1670" s="119"/>
      <c r="S1670" s="119"/>
      <c r="T1670" s="119"/>
      <c r="U1670" s="110">
        <f t="shared" si="151"/>
        <v>0</v>
      </c>
      <c r="V1670" s="110">
        <f t="shared" si="150"/>
        <v>0</v>
      </c>
      <c r="W1670" s="88"/>
      <c r="X1670" s="111" t="str">
        <f>IF(ISNUMBER(B1670), IF(COUNTIF($B$10:$B1670, B1670)=COUNTIF($B:$B, B1670), "1", "0"), "")</f>
        <v/>
      </c>
      <c r="Y1670" s="112">
        <f t="shared" si="152"/>
        <v>0</v>
      </c>
      <c r="Z1670" s="113" t="str" cm="1">
        <f t="array" ref="Z1670">_xlfn.IFS(S1670="","未応札",S1670&gt;0,"応札")</f>
        <v>未応札</v>
      </c>
      <c r="AA1670" s="113" t="str" cm="1">
        <f t="array" ref="AA1670">_xlfn.IFS(T1670=0,"未約定",T1670=S1670,"約定",T1670&lt;S1670,"一部約定")</f>
        <v>未約定</v>
      </c>
      <c r="AB1670" s="117"/>
      <c r="AC1670" s="114" t="str">
        <f t="shared" si="153"/>
        <v/>
      </c>
      <c r="AD1670" s="115" t="str">
        <f t="shared" si="154"/>
        <v/>
      </c>
      <c r="AE1670" s="116" t="str">
        <f t="shared" si="155"/>
        <v/>
      </c>
    </row>
    <row r="1671" spans="2:31" ht="25.05" customHeight="1">
      <c r="B1671" s="117"/>
      <c r="C1671" s="117" t="s">
        <v>12</v>
      </c>
      <c r="D1671" s="117"/>
      <c r="E1671" s="117"/>
      <c r="F1671" s="117"/>
      <c r="G1671" s="117"/>
      <c r="H1671" s="117"/>
      <c r="I1671" s="117"/>
      <c r="J1671" s="117"/>
      <c r="K1671" s="117"/>
      <c r="L1671" s="117"/>
      <c r="M1671" s="118"/>
      <c r="N1671" s="118"/>
      <c r="O1671" s="118"/>
      <c r="P1671" s="118"/>
      <c r="Q1671" s="119"/>
      <c r="R1671" s="119"/>
      <c r="S1671" s="119"/>
      <c r="T1671" s="119"/>
      <c r="U1671" s="110">
        <f t="shared" si="151"/>
        <v>0</v>
      </c>
      <c r="V1671" s="110">
        <f t="shared" si="150"/>
        <v>0</v>
      </c>
      <c r="W1671" s="88"/>
      <c r="X1671" s="111" t="str">
        <f>IF(ISNUMBER(B1671), IF(COUNTIF($B$10:$B1671, B1671)=COUNTIF($B:$B, B1671), "1", "0"), "")</f>
        <v/>
      </c>
      <c r="Y1671" s="112">
        <f t="shared" si="152"/>
        <v>0</v>
      </c>
      <c r="Z1671" s="113" t="str" cm="1">
        <f t="array" ref="Z1671">_xlfn.IFS(S1671="","未応札",S1671&gt;0,"応札")</f>
        <v>未応札</v>
      </c>
      <c r="AA1671" s="113" t="str" cm="1">
        <f t="array" ref="AA1671">_xlfn.IFS(T1671=0,"未約定",T1671=S1671,"約定",T1671&lt;S1671,"一部約定")</f>
        <v>未約定</v>
      </c>
      <c r="AB1671" s="117"/>
      <c r="AC1671" s="114" t="str">
        <f t="shared" si="153"/>
        <v/>
      </c>
      <c r="AD1671" s="115" t="str">
        <f t="shared" si="154"/>
        <v/>
      </c>
      <c r="AE1671" s="116" t="str">
        <f t="shared" si="155"/>
        <v/>
      </c>
    </row>
    <row r="1672" spans="2:31" ht="25.05" customHeight="1">
      <c r="B1672" s="117"/>
      <c r="C1672" s="117" t="s">
        <v>12</v>
      </c>
      <c r="D1672" s="117"/>
      <c r="E1672" s="117"/>
      <c r="F1672" s="117"/>
      <c r="G1672" s="117"/>
      <c r="H1672" s="117"/>
      <c r="I1672" s="117"/>
      <c r="J1672" s="117"/>
      <c r="K1672" s="117"/>
      <c r="L1672" s="117"/>
      <c r="M1672" s="118"/>
      <c r="N1672" s="118"/>
      <c r="O1672" s="118"/>
      <c r="P1672" s="118"/>
      <c r="Q1672" s="119"/>
      <c r="R1672" s="119"/>
      <c r="S1672" s="119"/>
      <c r="T1672" s="119"/>
      <c r="U1672" s="110">
        <f t="shared" si="151"/>
        <v>0</v>
      </c>
      <c r="V1672" s="110">
        <f t="shared" si="150"/>
        <v>0</v>
      </c>
      <c r="W1672" s="88"/>
      <c r="X1672" s="111" t="str">
        <f>IF(ISNUMBER(B1672), IF(COUNTIF($B$10:$B1672, B1672)=COUNTIF($B:$B, B1672), "1", "0"), "")</f>
        <v/>
      </c>
      <c r="Y1672" s="112">
        <f t="shared" si="152"/>
        <v>0</v>
      </c>
      <c r="Z1672" s="113" t="str" cm="1">
        <f t="array" ref="Z1672">_xlfn.IFS(S1672="","未応札",S1672&gt;0,"応札")</f>
        <v>未応札</v>
      </c>
      <c r="AA1672" s="113" t="str" cm="1">
        <f t="array" ref="AA1672">_xlfn.IFS(T1672=0,"未約定",T1672=S1672,"約定",T1672&lt;S1672,"一部約定")</f>
        <v>未約定</v>
      </c>
      <c r="AB1672" s="117"/>
      <c r="AC1672" s="114" t="str">
        <f t="shared" si="153"/>
        <v/>
      </c>
      <c r="AD1672" s="115" t="str">
        <f t="shared" si="154"/>
        <v/>
      </c>
      <c r="AE1672" s="116" t="str">
        <f t="shared" si="155"/>
        <v/>
      </c>
    </row>
    <row r="1673" spans="2:31" ht="25.05" customHeight="1">
      <c r="B1673" s="117"/>
      <c r="C1673" s="117" t="s">
        <v>12</v>
      </c>
      <c r="D1673" s="117"/>
      <c r="E1673" s="117"/>
      <c r="F1673" s="117"/>
      <c r="G1673" s="117"/>
      <c r="H1673" s="117"/>
      <c r="I1673" s="117"/>
      <c r="J1673" s="117"/>
      <c r="K1673" s="117"/>
      <c r="L1673" s="117"/>
      <c r="M1673" s="118"/>
      <c r="N1673" s="118"/>
      <c r="O1673" s="118"/>
      <c r="P1673" s="118"/>
      <c r="Q1673" s="119"/>
      <c r="R1673" s="119"/>
      <c r="S1673" s="119"/>
      <c r="T1673" s="119"/>
      <c r="U1673" s="110">
        <f t="shared" si="151"/>
        <v>0</v>
      </c>
      <c r="V1673" s="110">
        <f t="shared" si="150"/>
        <v>0</v>
      </c>
      <c r="W1673" s="88"/>
      <c r="X1673" s="111" t="str">
        <f>IF(ISNUMBER(B1673), IF(COUNTIF($B$10:$B1673, B1673)=COUNTIF($B:$B, B1673), "1", "0"), "")</f>
        <v/>
      </c>
      <c r="Y1673" s="112">
        <f t="shared" si="152"/>
        <v>0</v>
      </c>
      <c r="Z1673" s="113" t="str" cm="1">
        <f t="array" ref="Z1673">_xlfn.IFS(S1673="","未応札",S1673&gt;0,"応札")</f>
        <v>未応札</v>
      </c>
      <c r="AA1673" s="113" t="str" cm="1">
        <f t="array" ref="AA1673">_xlfn.IFS(T1673=0,"未約定",T1673=S1673,"約定",T1673&lt;S1673,"一部約定")</f>
        <v>未約定</v>
      </c>
      <c r="AB1673" s="117"/>
      <c r="AC1673" s="114" t="str">
        <f t="shared" si="153"/>
        <v/>
      </c>
      <c r="AD1673" s="115" t="str">
        <f t="shared" si="154"/>
        <v/>
      </c>
      <c r="AE1673" s="116" t="str">
        <f t="shared" si="155"/>
        <v/>
      </c>
    </row>
    <row r="1674" spans="2:31" ht="25.05" customHeight="1">
      <c r="B1674" s="117"/>
      <c r="C1674" s="117" t="s">
        <v>12</v>
      </c>
      <c r="D1674" s="117"/>
      <c r="E1674" s="117"/>
      <c r="F1674" s="117"/>
      <c r="G1674" s="117"/>
      <c r="H1674" s="117"/>
      <c r="I1674" s="117"/>
      <c r="J1674" s="117"/>
      <c r="K1674" s="117"/>
      <c r="L1674" s="117"/>
      <c r="M1674" s="118"/>
      <c r="N1674" s="118"/>
      <c r="O1674" s="118"/>
      <c r="P1674" s="118"/>
      <c r="Q1674" s="119"/>
      <c r="R1674" s="119"/>
      <c r="S1674" s="119"/>
      <c r="T1674" s="119"/>
      <c r="U1674" s="110">
        <f t="shared" si="151"/>
        <v>0</v>
      </c>
      <c r="V1674" s="110">
        <f t="shared" ref="V1674:V1737" si="156">IF(W1674 &gt; 0, SUMIFS(U:U, B:B, B1674, Y:Y, 1), 0)</f>
        <v>0</v>
      </c>
      <c r="W1674" s="88"/>
      <c r="X1674" s="111" t="str">
        <f>IF(ISNUMBER(B1674), IF(COUNTIF($B$10:$B1674, B1674)=COUNTIF($B:$B, B1674), "1", "0"), "")</f>
        <v/>
      </c>
      <c r="Y1674" s="112">
        <f t="shared" si="152"/>
        <v>0</v>
      </c>
      <c r="Z1674" s="113" t="str" cm="1">
        <f t="array" ref="Z1674">_xlfn.IFS(S1674="","未応札",S1674&gt;0,"応札")</f>
        <v>未応札</v>
      </c>
      <c r="AA1674" s="113" t="str" cm="1">
        <f t="array" ref="AA1674">_xlfn.IFS(T1674=0,"未約定",T1674=S1674,"約定",T1674&lt;S1674,"一部約定")</f>
        <v>未約定</v>
      </c>
      <c r="AB1674" s="117"/>
      <c r="AC1674" s="114" t="str">
        <f t="shared" si="153"/>
        <v/>
      </c>
      <c r="AD1674" s="115" t="str">
        <f t="shared" si="154"/>
        <v/>
      </c>
      <c r="AE1674" s="116" t="str">
        <f t="shared" si="155"/>
        <v/>
      </c>
    </row>
    <row r="1675" spans="2:31" ht="25.05" customHeight="1">
      <c r="B1675" s="117"/>
      <c r="C1675" s="117" t="s">
        <v>12</v>
      </c>
      <c r="D1675" s="117"/>
      <c r="E1675" s="117"/>
      <c r="F1675" s="117"/>
      <c r="G1675" s="117"/>
      <c r="H1675" s="117"/>
      <c r="I1675" s="117"/>
      <c r="J1675" s="117"/>
      <c r="K1675" s="117"/>
      <c r="L1675" s="117"/>
      <c r="M1675" s="118"/>
      <c r="N1675" s="118"/>
      <c r="O1675" s="118"/>
      <c r="P1675" s="118"/>
      <c r="Q1675" s="119"/>
      <c r="R1675" s="119"/>
      <c r="S1675" s="119"/>
      <c r="T1675" s="119"/>
      <c r="U1675" s="110">
        <f t="shared" ref="U1675:U1738" si="157">P1675*R1675</f>
        <v>0</v>
      </c>
      <c r="V1675" s="110">
        <f t="shared" si="156"/>
        <v>0</v>
      </c>
      <c r="W1675" s="88"/>
      <c r="X1675" s="111" t="str">
        <f>IF(ISNUMBER(B1675), IF(COUNTIF($B$10:$B1675, B1675)=COUNTIF($B:$B, B1675), "1", "0"), "")</f>
        <v/>
      </c>
      <c r="Y1675" s="112">
        <f t="shared" ref="Y1675:Y1738" si="158">IF(OR(C1675="約定間全量不落(約定間停止・再起動)",
       C1675="約定間全量不落(余力活用契約で最低出力維持)",
       C1675="持ち下げ・起動供出機:約定間全量不落(約定間停止・再起動)",
       C1675="持ち下げ・起動供出機:約定間全量不落(余力活用契約で最低出力維持)"), 1, 0)</f>
        <v>0</v>
      </c>
      <c r="Z1675" s="113" t="str" cm="1">
        <f t="array" ref="Z1675">_xlfn.IFS(S1675="","未応札",S1675&gt;0,"応札")</f>
        <v>未応札</v>
      </c>
      <c r="AA1675" s="113" t="str" cm="1">
        <f t="array" ref="AA1675">_xlfn.IFS(T1675=0,"未約定",T1675=S1675,"約定",T1675&lt;S1675,"一部約定")</f>
        <v>未約定</v>
      </c>
      <c r="AB1675" s="117"/>
      <c r="AC1675" s="114" t="str">
        <f t="shared" ref="AC1675:AC1738" si="159">IF(Z1675="応札",
IF(AA1675="未約定",
IF(OR(G1675="該当(起動供出機)", G1675="該当(持ち下げ供出機)"), O1675*S1675, M1675*S1675),
IF(AA1675="一部約定",
IF(OR(G1675="該当(起動供出機)", G1675="該当(持ち下げ供出機)"), O1675*(S1675-T1675), M1675*(S1675-T1675)),
"")
),
""
)</f>
        <v/>
      </c>
      <c r="AD1675" s="115" t="str">
        <f t="shared" ref="AD1675:AD1738" si="160">IF(Q1675=0,"", IF(OR(AA1675="一部約定", AA1675="未約定"), P1675*(S1675-T1675), ""))</f>
        <v/>
      </c>
      <c r="AE1675" s="116" t="str">
        <f t="shared" ref="AE1675:AE1738" si="161">IF(AND(Z1675="応札",AA1675="未約定"), IF(V1675&lt;&gt;0, IF(W1675&lt;V1675, IF(W1675&lt;&gt;0, W1675, ""), IF(V1675&lt;&gt;0, V1675, "")), IF(W1675&lt;&gt;0, W1675, "")), "")</f>
        <v/>
      </c>
    </row>
    <row r="1676" spans="2:31" ht="25.05" customHeight="1">
      <c r="B1676" s="117"/>
      <c r="C1676" s="117" t="s">
        <v>12</v>
      </c>
      <c r="D1676" s="117"/>
      <c r="E1676" s="117"/>
      <c r="F1676" s="117"/>
      <c r="G1676" s="117"/>
      <c r="H1676" s="117"/>
      <c r="I1676" s="117"/>
      <c r="J1676" s="117"/>
      <c r="K1676" s="117"/>
      <c r="L1676" s="117"/>
      <c r="M1676" s="118"/>
      <c r="N1676" s="118"/>
      <c r="O1676" s="118"/>
      <c r="P1676" s="118"/>
      <c r="Q1676" s="119"/>
      <c r="R1676" s="119"/>
      <c r="S1676" s="119"/>
      <c r="T1676" s="119"/>
      <c r="U1676" s="110">
        <f t="shared" si="157"/>
        <v>0</v>
      </c>
      <c r="V1676" s="110">
        <f t="shared" si="156"/>
        <v>0</v>
      </c>
      <c r="W1676" s="88"/>
      <c r="X1676" s="111" t="str">
        <f>IF(ISNUMBER(B1676), IF(COUNTIF($B$10:$B1676, B1676)=COUNTIF($B:$B, B1676), "1", "0"), "")</f>
        <v/>
      </c>
      <c r="Y1676" s="112">
        <f t="shared" si="158"/>
        <v>0</v>
      </c>
      <c r="Z1676" s="113" t="str" cm="1">
        <f t="array" ref="Z1676">_xlfn.IFS(S1676="","未応札",S1676&gt;0,"応札")</f>
        <v>未応札</v>
      </c>
      <c r="AA1676" s="113" t="str" cm="1">
        <f t="array" ref="AA1676">_xlfn.IFS(T1676=0,"未約定",T1676=S1676,"約定",T1676&lt;S1676,"一部約定")</f>
        <v>未約定</v>
      </c>
      <c r="AB1676" s="117"/>
      <c r="AC1676" s="114" t="str">
        <f t="shared" si="159"/>
        <v/>
      </c>
      <c r="AD1676" s="115" t="str">
        <f t="shared" si="160"/>
        <v/>
      </c>
      <c r="AE1676" s="116" t="str">
        <f t="shared" si="161"/>
        <v/>
      </c>
    </row>
    <row r="1677" spans="2:31" ht="25.05" customHeight="1">
      <c r="B1677" s="117"/>
      <c r="C1677" s="117" t="s">
        <v>12</v>
      </c>
      <c r="D1677" s="117"/>
      <c r="E1677" s="117"/>
      <c r="F1677" s="117"/>
      <c r="G1677" s="117"/>
      <c r="H1677" s="117"/>
      <c r="I1677" s="117"/>
      <c r="J1677" s="117"/>
      <c r="K1677" s="117"/>
      <c r="L1677" s="117"/>
      <c r="M1677" s="118"/>
      <c r="N1677" s="118"/>
      <c r="O1677" s="118"/>
      <c r="P1677" s="118"/>
      <c r="Q1677" s="119"/>
      <c r="R1677" s="119"/>
      <c r="S1677" s="119"/>
      <c r="T1677" s="119"/>
      <c r="U1677" s="110">
        <f t="shared" si="157"/>
        <v>0</v>
      </c>
      <c r="V1677" s="110">
        <f t="shared" si="156"/>
        <v>0</v>
      </c>
      <c r="W1677" s="88"/>
      <c r="X1677" s="111" t="str">
        <f>IF(ISNUMBER(B1677), IF(COUNTIF($B$10:$B1677, B1677)=COUNTIF($B:$B, B1677), "1", "0"), "")</f>
        <v/>
      </c>
      <c r="Y1677" s="112">
        <f t="shared" si="158"/>
        <v>0</v>
      </c>
      <c r="Z1677" s="113" t="str" cm="1">
        <f t="array" ref="Z1677">_xlfn.IFS(S1677="","未応札",S1677&gt;0,"応札")</f>
        <v>未応札</v>
      </c>
      <c r="AA1677" s="113" t="str" cm="1">
        <f t="array" ref="AA1677">_xlfn.IFS(T1677=0,"未約定",T1677=S1677,"約定",T1677&lt;S1677,"一部約定")</f>
        <v>未約定</v>
      </c>
      <c r="AB1677" s="117"/>
      <c r="AC1677" s="114" t="str">
        <f t="shared" si="159"/>
        <v/>
      </c>
      <c r="AD1677" s="115" t="str">
        <f t="shared" si="160"/>
        <v/>
      </c>
      <c r="AE1677" s="116" t="str">
        <f t="shared" si="161"/>
        <v/>
      </c>
    </row>
    <row r="1678" spans="2:31" ht="25.05" customHeight="1">
      <c r="B1678" s="117"/>
      <c r="C1678" s="117" t="s">
        <v>12</v>
      </c>
      <c r="D1678" s="117"/>
      <c r="E1678" s="117"/>
      <c r="F1678" s="117"/>
      <c r="G1678" s="117"/>
      <c r="H1678" s="117"/>
      <c r="I1678" s="117"/>
      <c r="J1678" s="117"/>
      <c r="K1678" s="117"/>
      <c r="L1678" s="117"/>
      <c r="M1678" s="118"/>
      <c r="N1678" s="118"/>
      <c r="O1678" s="118"/>
      <c r="P1678" s="118"/>
      <c r="Q1678" s="119"/>
      <c r="R1678" s="119"/>
      <c r="S1678" s="119"/>
      <c r="T1678" s="119"/>
      <c r="U1678" s="110">
        <f t="shared" si="157"/>
        <v>0</v>
      </c>
      <c r="V1678" s="110">
        <f t="shared" si="156"/>
        <v>0</v>
      </c>
      <c r="W1678" s="88"/>
      <c r="X1678" s="111" t="str">
        <f>IF(ISNUMBER(B1678), IF(COUNTIF($B$10:$B1678, B1678)=COUNTIF($B:$B, B1678), "1", "0"), "")</f>
        <v/>
      </c>
      <c r="Y1678" s="112">
        <f t="shared" si="158"/>
        <v>0</v>
      </c>
      <c r="Z1678" s="113" t="str" cm="1">
        <f t="array" ref="Z1678">_xlfn.IFS(S1678="","未応札",S1678&gt;0,"応札")</f>
        <v>未応札</v>
      </c>
      <c r="AA1678" s="113" t="str" cm="1">
        <f t="array" ref="AA1678">_xlfn.IFS(T1678=0,"未約定",T1678=S1678,"約定",T1678&lt;S1678,"一部約定")</f>
        <v>未約定</v>
      </c>
      <c r="AB1678" s="117"/>
      <c r="AC1678" s="114" t="str">
        <f t="shared" si="159"/>
        <v/>
      </c>
      <c r="AD1678" s="115" t="str">
        <f t="shared" si="160"/>
        <v/>
      </c>
      <c r="AE1678" s="116" t="str">
        <f t="shared" si="161"/>
        <v/>
      </c>
    </row>
    <row r="1679" spans="2:31" ht="25.05" customHeight="1">
      <c r="B1679" s="117"/>
      <c r="C1679" s="117" t="s">
        <v>12</v>
      </c>
      <c r="D1679" s="117"/>
      <c r="E1679" s="117"/>
      <c r="F1679" s="117"/>
      <c r="G1679" s="117"/>
      <c r="H1679" s="117"/>
      <c r="I1679" s="117"/>
      <c r="J1679" s="117"/>
      <c r="K1679" s="117"/>
      <c r="L1679" s="117"/>
      <c r="M1679" s="118"/>
      <c r="N1679" s="118"/>
      <c r="O1679" s="118"/>
      <c r="P1679" s="118"/>
      <c r="Q1679" s="119"/>
      <c r="R1679" s="119"/>
      <c r="S1679" s="119"/>
      <c r="T1679" s="119"/>
      <c r="U1679" s="110">
        <f t="shared" si="157"/>
        <v>0</v>
      </c>
      <c r="V1679" s="110">
        <f t="shared" si="156"/>
        <v>0</v>
      </c>
      <c r="W1679" s="88"/>
      <c r="X1679" s="111" t="str">
        <f>IF(ISNUMBER(B1679), IF(COUNTIF($B$10:$B1679, B1679)=COUNTIF($B:$B, B1679), "1", "0"), "")</f>
        <v/>
      </c>
      <c r="Y1679" s="112">
        <f t="shared" si="158"/>
        <v>0</v>
      </c>
      <c r="Z1679" s="113" t="str" cm="1">
        <f t="array" ref="Z1679">_xlfn.IFS(S1679="","未応札",S1679&gt;0,"応札")</f>
        <v>未応札</v>
      </c>
      <c r="AA1679" s="113" t="str" cm="1">
        <f t="array" ref="AA1679">_xlfn.IFS(T1679=0,"未約定",T1679=S1679,"約定",T1679&lt;S1679,"一部約定")</f>
        <v>未約定</v>
      </c>
      <c r="AB1679" s="117"/>
      <c r="AC1679" s="114" t="str">
        <f t="shared" si="159"/>
        <v/>
      </c>
      <c r="AD1679" s="115" t="str">
        <f t="shared" si="160"/>
        <v/>
      </c>
      <c r="AE1679" s="116" t="str">
        <f t="shared" si="161"/>
        <v/>
      </c>
    </row>
    <row r="1680" spans="2:31" ht="25.05" customHeight="1">
      <c r="B1680" s="117"/>
      <c r="C1680" s="117" t="s">
        <v>12</v>
      </c>
      <c r="D1680" s="117"/>
      <c r="E1680" s="117"/>
      <c r="F1680" s="117"/>
      <c r="G1680" s="117"/>
      <c r="H1680" s="117"/>
      <c r="I1680" s="117"/>
      <c r="J1680" s="117"/>
      <c r="K1680" s="117"/>
      <c r="L1680" s="117"/>
      <c r="M1680" s="118"/>
      <c r="N1680" s="118"/>
      <c r="O1680" s="118"/>
      <c r="P1680" s="118"/>
      <c r="Q1680" s="119"/>
      <c r="R1680" s="119"/>
      <c r="S1680" s="119"/>
      <c r="T1680" s="119"/>
      <c r="U1680" s="110">
        <f t="shared" si="157"/>
        <v>0</v>
      </c>
      <c r="V1680" s="110">
        <f t="shared" si="156"/>
        <v>0</v>
      </c>
      <c r="W1680" s="88"/>
      <c r="X1680" s="111" t="str">
        <f>IF(ISNUMBER(B1680), IF(COUNTIF($B$10:$B1680, B1680)=COUNTIF($B:$B, B1680), "1", "0"), "")</f>
        <v/>
      </c>
      <c r="Y1680" s="112">
        <f t="shared" si="158"/>
        <v>0</v>
      </c>
      <c r="Z1680" s="113" t="str" cm="1">
        <f t="array" ref="Z1680">_xlfn.IFS(S1680="","未応札",S1680&gt;0,"応札")</f>
        <v>未応札</v>
      </c>
      <c r="AA1680" s="113" t="str" cm="1">
        <f t="array" ref="AA1680">_xlfn.IFS(T1680=0,"未約定",T1680=S1680,"約定",T1680&lt;S1680,"一部約定")</f>
        <v>未約定</v>
      </c>
      <c r="AB1680" s="117"/>
      <c r="AC1680" s="114" t="str">
        <f t="shared" si="159"/>
        <v/>
      </c>
      <c r="AD1680" s="115" t="str">
        <f t="shared" si="160"/>
        <v/>
      </c>
      <c r="AE1680" s="116" t="str">
        <f t="shared" si="161"/>
        <v/>
      </c>
    </row>
    <row r="1681" spans="2:31" ht="25.05" customHeight="1">
      <c r="B1681" s="117"/>
      <c r="C1681" s="117" t="s">
        <v>12</v>
      </c>
      <c r="D1681" s="117"/>
      <c r="E1681" s="117"/>
      <c r="F1681" s="117"/>
      <c r="G1681" s="117"/>
      <c r="H1681" s="117"/>
      <c r="I1681" s="117"/>
      <c r="J1681" s="117"/>
      <c r="K1681" s="117"/>
      <c r="L1681" s="117"/>
      <c r="M1681" s="118"/>
      <c r="N1681" s="118"/>
      <c r="O1681" s="118"/>
      <c r="P1681" s="118"/>
      <c r="Q1681" s="119"/>
      <c r="R1681" s="119"/>
      <c r="S1681" s="119"/>
      <c r="T1681" s="119"/>
      <c r="U1681" s="110">
        <f t="shared" si="157"/>
        <v>0</v>
      </c>
      <c r="V1681" s="110">
        <f t="shared" si="156"/>
        <v>0</v>
      </c>
      <c r="W1681" s="88"/>
      <c r="X1681" s="111" t="str">
        <f>IF(ISNUMBER(B1681), IF(COUNTIF($B$10:$B1681, B1681)=COUNTIF($B:$B, B1681), "1", "0"), "")</f>
        <v/>
      </c>
      <c r="Y1681" s="112">
        <f t="shared" si="158"/>
        <v>0</v>
      </c>
      <c r="Z1681" s="113" t="str" cm="1">
        <f t="array" ref="Z1681">_xlfn.IFS(S1681="","未応札",S1681&gt;0,"応札")</f>
        <v>未応札</v>
      </c>
      <c r="AA1681" s="113" t="str" cm="1">
        <f t="array" ref="AA1681">_xlfn.IFS(T1681=0,"未約定",T1681=S1681,"約定",T1681&lt;S1681,"一部約定")</f>
        <v>未約定</v>
      </c>
      <c r="AB1681" s="117"/>
      <c r="AC1681" s="114" t="str">
        <f t="shared" si="159"/>
        <v/>
      </c>
      <c r="AD1681" s="115" t="str">
        <f t="shared" si="160"/>
        <v/>
      </c>
      <c r="AE1681" s="116" t="str">
        <f t="shared" si="161"/>
        <v/>
      </c>
    </row>
    <row r="1682" spans="2:31" ht="25.05" customHeight="1">
      <c r="B1682" s="117"/>
      <c r="C1682" s="117" t="s">
        <v>12</v>
      </c>
      <c r="D1682" s="117"/>
      <c r="E1682" s="117"/>
      <c r="F1682" s="117"/>
      <c r="G1682" s="117"/>
      <c r="H1682" s="117"/>
      <c r="I1682" s="117"/>
      <c r="J1682" s="117"/>
      <c r="K1682" s="117"/>
      <c r="L1682" s="117"/>
      <c r="M1682" s="118"/>
      <c r="N1682" s="118"/>
      <c r="O1682" s="118"/>
      <c r="P1682" s="118"/>
      <c r="Q1682" s="119"/>
      <c r="R1682" s="119"/>
      <c r="S1682" s="119"/>
      <c r="T1682" s="119"/>
      <c r="U1682" s="110">
        <f t="shared" si="157"/>
        <v>0</v>
      </c>
      <c r="V1682" s="110">
        <f t="shared" si="156"/>
        <v>0</v>
      </c>
      <c r="W1682" s="88"/>
      <c r="X1682" s="111" t="str">
        <f>IF(ISNUMBER(B1682), IF(COUNTIF($B$10:$B1682, B1682)=COUNTIF($B:$B, B1682), "1", "0"), "")</f>
        <v/>
      </c>
      <c r="Y1682" s="112">
        <f t="shared" si="158"/>
        <v>0</v>
      </c>
      <c r="Z1682" s="113" t="str" cm="1">
        <f t="array" ref="Z1682">_xlfn.IFS(S1682="","未応札",S1682&gt;0,"応札")</f>
        <v>未応札</v>
      </c>
      <c r="AA1682" s="113" t="str" cm="1">
        <f t="array" ref="AA1682">_xlfn.IFS(T1682=0,"未約定",T1682=S1682,"約定",T1682&lt;S1682,"一部約定")</f>
        <v>未約定</v>
      </c>
      <c r="AB1682" s="117"/>
      <c r="AC1682" s="114" t="str">
        <f t="shared" si="159"/>
        <v/>
      </c>
      <c r="AD1682" s="115" t="str">
        <f t="shared" si="160"/>
        <v/>
      </c>
      <c r="AE1682" s="116" t="str">
        <f t="shared" si="161"/>
        <v/>
      </c>
    </row>
    <row r="1683" spans="2:31" ht="25.05" customHeight="1">
      <c r="B1683" s="117"/>
      <c r="C1683" s="117" t="s">
        <v>12</v>
      </c>
      <c r="D1683" s="117"/>
      <c r="E1683" s="117"/>
      <c r="F1683" s="117"/>
      <c r="G1683" s="117"/>
      <c r="H1683" s="117"/>
      <c r="I1683" s="117"/>
      <c r="J1683" s="117"/>
      <c r="K1683" s="117"/>
      <c r="L1683" s="117"/>
      <c r="M1683" s="118"/>
      <c r="N1683" s="118"/>
      <c r="O1683" s="118"/>
      <c r="P1683" s="118"/>
      <c r="Q1683" s="119"/>
      <c r="R1683" s="119"/>
      <c r="S1683" s="119"/>
      <c r="T1683" s="119"/>
      <c r="U1683" s="110">
        <f t="shared" si="157"/>
        <v>0</v>
      </c>
      <c r="V1683" s="110">
        <f t="shared" si="156"/>
        <v>0</v>
      </c>
      <c r="W1683" s="88"/>
      <c r="X1683" s="111" t="str">
        <f>IF(ISNUMBER(B1683), IF(COUNTIF($B$10:$B1683, B1683)=COUNTIF($B:$B, B1683), "1", "0"), "")</f>
        <v/>
      </c>
      <c r="Y1683" s="112">
        <f t="shared" si="158"/>
        <v>0</v>
      </c>
      <c r="Z1683" s="113" t="str" cm="1">
        <f t="array" ref="Z1683">_xlfn.IFS(S1683="","未応札",S1683&gt;0,"応札")</f>
        <v>未応札</v>
      </c>
      <c r="AA1683" s="113" t="str" cm="1">
        <f t="array" ref="AA1683">_xlfn.IFS(T1683=0,"未約定",T1683=S1683,"約定",T1683&lt;S1683,"一部約定")</f>
        <v>未約定</v>
      </c>
      <c r="AB1683" s="117"/>
      <c r="AC1683" s="114" t="str">
        <f t="shared" si="159"/>
        <v/>
      </c>
      <c r="AD1683" s="115" t="str">
        <f t="shared" si="160"/>
        <v/>
      </c>
      <c r="AE1683" s="116" t="str">
        <f t="shared" si="161"/>
        <v/>
      </c>
    </row>
    <row r="1684" spans="2:31" ht="25.05" customHeight="1">
      <c r="B1684" s="117"/>
      <c r="C1684" s="117" t="s">
        <v>12</v>
      </c>
      <c r="D1684" s="117"/>
      <c r="E1684" s="117"/>
      <c r="F1684" s="117"/>
      <c r="G1684" s="117"/>
      <c r="H1684" s="117"/>
      <c r="I1684" s="117"/>
      <c r="J1684" s="117"/>
      <c r="K1684" s="117"/>
      <c r="L1684" s="117"/>
      <c r="M1684" s="118"/>
      <c r="N1684" s="118"/>
      <c r="O1684" s="118"/>
      <c r="P1684" s="118"/>
      <c r="Q1684" s="119"/>
      <c r="R1684" s="119"/>
      <c r="S1684" s="119"/>
      <c r="T1684" s="119"/>
      <c r="U1684" s="110">
        <f t="shared" si="157"/>
        <v>0</v>
      </c>
      <c r="V1684" s="110">
        <f t="shared" si="156"/>
        <v>0</v>
      </c>
      <c r="W1684" s="88"/>
      <c r="X1684" s="111" t="str">
        <f>IF(ISNUMBER(B1684), IF(COUNTIF($B$10:$B1684, B1684)=COUNTIF($B:$B, B1684), "1", "0"), "")</f>
        <v/>
      </c>
      <c r="Y1684" s="112">
        <f t="shared" si="158"/>
        <v>0</v>
      </c>
      <c r="Z1684" s="113" t="str" cm="1">
        <f t="array" ref="Z1684">_xlfn.IFS(S1684="","未応札",S1684&gt;0,"応札")</f>
        <v>未応札</v>
      </c>
      <c r="AA1684" s="113" t="str" cm="1">
        <f t="array" ref="AA1684">_xlfn.IFS(T1684=0,"未約定",T1684=S1684,"約定",T1684&lt;S1684,"一部約定")</f>
        <v>未約定</v>
      </c>
      <c r="AB1684" s="117"/>
      <c r="AC1684" s="114" t="str">
        <f t="shared" si="159"/>
        <v/>
      </c>
      <c r="AD1684" s="115" t="str">
        <f t="shared" si="160"/>
        <v/>
      </c>
      <c r="AE1684" s="116" t="str">
        <f t="shared" si="161"/>
        <v/>
      </c>
    </row>
    <row r="1685" spans="2:31" ht="25.05" customHeight="1">
      <c r="B1685" s="117"/>
      <c r="C1685" s="117" t="s">
        <v>12</v>
      </c>
      <c r="D1685" s="117"/>
      <c r="E1685" s="117"/>
      <c r="F1685" s="117"/>
      <c r="G1685" s="117"/>
      <c r="H1685" s="117"/>
      <c r="I1685" s="117"/>
      <c r="J1685" s="117"/>
      <c r="K1685" s="117"/>
      <c r="L1685" s="117"/>
      <c r="M1685" s="118"/>
      <c r="N1685" s="118"/>
      <c r="O1685" s="118"/>
      <c r="P1685" s="118"/>
      <c r="Q1685" s="119"/>
      <c r="R1685" s="119"/>
      <c r="S1685" s="119"/>
      <c r="T1685" s="119"/>
      <c r="U1685" s="110">
        <f t="shared" si="157"/>
        <v>0</v>
      </c>
      <c r="V1685" s="110">
        <f t="shared" si="156"/>
        <v>0</v>
      </c>
      <c r="W1685" s="88"/>
      <c r="X1685" s="111" t="str">
        <f>IF(ISNUMBER(B1685), IF(COUNTIF($B$10:$B1685, B1685)=COUNTIF($B:$B, B1685), "1", "0"), "")</f>
        <v/>
      </c>
      <c r="Y1685" s="112">
        <f t="shared" si="158"/>
        <v>0</v>
      </c>
      <c r="Z1685" s="113" t="str" cm="1">
        <f t="array" ref="Z1685">_xlfn.IFS(S1685="","未応札",S1685&gt;0,"応札")</f>
        <v>未応札</v>
      </c>
      <c r="AA1685" s="113" t="str" cm="1">
        <f t="array" ref="AA1685">_xlfn.IFS(T1685=0,"未約定",T1685=S1685,"約定",T1685&lt;S1685,"一部約定")</f>
        <v>未約定</v>
      </c>
      <c r="AB1685" s="117"/>
      <c r="AC1685" s="114" t="str">
        <f t="shared" si="159"/>
        <v/>
      </c>
      <c r="AD1685" s="115" t="str">
        <f t="shared" si="160"/>
        <v/>
      </c>
      <c r="AE1685" s="116" t="str">
        <f t="shared" si="161"/>
        <v/>
      </c>
    </row>
    <row r="1686" spans="2:31" ht="25.05" customHeight="1">
      <c r="B1686" s="117"/>
      <c r="C1686" s="117" t="s">
        <v>12</v>
      </c>
      <c r="D1686" s="117"/>
      <c r="E1686" s="117"/>
      <c r="F1686" s="117"/>
      <c r="G1686" s="117"/>
      <c r="H1686" s="117"/>
      <c r="I1686" s="117"/>
      <c r="J1686" s="117"/>
      <c r="K1686" s="117"/>
      <c r="L1686" s="117"/>
      <c r="M1686" s="118"/>
      <c r="N1686" s="118"/>
      <c r="O1686" s="118"/>
      <c r="P1686" s="118"/>
      <c r="Q1686" s="119"/>
      <c r="R1686" s="119"/>
      <c r="S1686" s="119"/>
      <c r="T1686" s="119"/>
      <c r="U1686" s="110">
        <f t="shared" si="157"/>
        <v>0</v>
      </c>
      <c r="V1686" s="110">
        <f t="shared" si="156"/>
        <v>0</v>
      </c>
      <c r="W1686" s="88"/>
      <c r="X1686" s="111" t="str">
        <f>IF(ISNUMBER(B1686), IF(COUNTIF($B$10:$B1686, B1686)=COUNTIF($B:$B, B1686), "1", "0"), "")</f>
        <v/>
      </c>
      <c r="Y1686" s="112">
        <f t="shared" si="158"/>
        <v>0</v>
      </c>
      <c r="Z1686" s="113" t="str" cm="1">
        <f t="array" ref="Z1686">_xlfn.IFS(S1686="","未応札",S1686&gt;0,"応札")</f>
        <v>未応札</v>
      </c>
      <c r="AA1686" s="113" t="str" cm="1">
        <f t="array" ref="AA1686">_xlfn.IFS(T1686=0,"未約定",T1686=S1686,"約定",T1686&lt;S1686,"一部約定")</f>
        <v>未約定</v>
      </c>
      <c r="AB1686" s="117"/>
      <c r="AC1686" s="114" t="str">
        <f t="shared" si="159"/>
        <v/>
      </c>
      <c r="AD1686" s="115" t="str">
        <f t="shared" si="160"/>
        <v/>
      </c>
      <c r="AE1686" s="116" t="str">
        <f t="shared" si="161"/>
        <v/>
      </c>
    </row>
    <row r="1687" spans="2:31" ht="25.05" customHeight="1">
      <c r="B1687" s="117"/>
      <c r="C1687" s="117" t="s">
        <v>12</v>
      </c>
      <c r="D1687" s="117"/>
      <c r="E1687" s="117"/>
      <c r="F1687" s="117"/>
      <c r="G1687" s="117"/>
      <c r="H1687" s="117"/>
      <c r="I1687" s="117"/>
      <c r="J1687" s="117"/>
      <c r="K1687" s="117"/>
      <c r="L1687" s="117"/>
      <c r="M1687" s="118"/>
      <c r="N1687" s="118"/>
      <c r="O1687" s="118"/>
      <c r="P1687" s="118"/>
      <c r="Q1687" s="119"/>
      <c r="R1687" s="119"/>
      <c r="S1687" s="119"/>
      <c r="T1687" s="119"/>
      <c r="U1687" s="110">
        <f t="shared" si="157"/>
        <v>0</v>
      </c>
      <c r="V1687" s="110">
        <f t="shared" si="156"/>
        <v>0</v>
      </c>
      <c r="W1687" s="88"/>
      <c r="X1687" s="111" t="str">
        <f>IF(ISNUMBER(B1687), IF(COUNTIF($B$10:$B1687, B1687)=COUNTIF($B:$B, B1687), "1", "0"), "")</f>
        <v/>
      </c>
      <c r="Y1687" s="112">
        <f t="shared" si="158"/>
        <v>0</v>
      </c>
      <c r="Z1687" s="113" t="str" cm="1">
        <f t="array" ref="Z1687">_xlfn.IFS(S1687="","未応札",S1687&gt;0,"応札")</f>
        <v>未応札</v>
      </c>
      <c r="AA1687" s="113" t="str" cm="1">
        <f t="array" ref="AA1687">_xlfn.IFS(T1687=0,"未約定",T1687=S1687,"約定",T1687&lt;S1687,"一部約定")</f>
        <v>未約定</v>
      </c>
      <c r="AB1687" s="117"/>
      <c r="AC1687" s="114" t="str">
        <f t="shared" si="159"/>
        <v/>
      </c>
      <c r="AD1687" s="115" t="str">
        <f t="shared" si="160"/>
        <v/>
      </c>
      <c r="AE1687" s="116" t="str">
        <f t="shared" si="161"/>
        <v/>
      </c>
    </row>
    <row r="1688" spans="2:31" ht="25.05" customHeight="1">
      <c r="B1688" s="117"/>
      <c r="C1688" s="117" t="s">
        <v>12</v>
      </c>
      <c r="D1688" s="117"/>
      <c r="E1688" s="117"/>
      <c r="F1688" s="117"/>
      <c r="G1688" s="117"/>
      <c r="H1688" s="117"/>
      <c r="I1688" s="117"/>
      <c r="J1688" s="117"/>
      <c r="K1688" s="117"/>
      <c r="L1688" s="117"/>
      <c r="M1688" s="118"/>
      <c r="N1688" s="118"/>
      <c r="O1688" s="118"/>
      <c r="P1688" s="118"/>
      <c r="Q1688" s="119"/>
      <c r="R1688" s="119"/>
      <c r="S1688" s="119"/>
      <c r="T1688" s="119"/>
      <c r="U1688" s="110">
        <f t="shared" si="157"/>
        <v>0</v>
      </c>
      <c r="V1688" s="110">
        <f t="shared" si="156"/>
        <v>0</v>
      </c>
      <c r="W1688" s="88"/>
      <c r="X1688" s="111" t="str">
        <f>IF(ISNUMBER(B1688), IF(COUNTIF($B$10:$B1688, B1688)=COUNTIF($B:$B, B1688), "1", "0"), "")</f>
        <v/>
      </c>
      <c r="Y1688" s="112">
        <f t="shared" si="158"/>
        <v>0</v>
      </c>
      <c r="Z1688" s="113" t="str" cm="1">
        <f t="array" ref="Z1688">_xlfn.IFS(S1688="","未応札",S1688&gt;0,"応札")</f>
        <v>未応札</v>
      </c>
      <c r="AA1688" s="113" t="str" cm="1">
        <f t="array" ref="AA1688">_xlfn.IFS(T1688=0,"未約定",T1688=S1688,"約定",T1688&lt;S1688,"一部約定")</f>
        <v>未約定</v>
      </c>
      <c r="AB1688" s="117"/>
      <c r="AC1688" s="114" t="str">
        <f t="shared" si="159"/>
        <v/>
      </c>
      <c r="AD1688" s="115" t="str">
        <f t="shared" si="160"/>
        <v/>
      </c>
      <c r="AE1688" s="116" t="str">
        <f t="shared" si="161"/>
        <v/>
      </c>
    </row>
    <row r="1689" spans="2:31" ht="25.05" customHeight="1">
      <c r="B1689" s="117"/>
      <c r="C1689" s="117" t="s">
        <v>12</v>
      </c>
      <c r="D1689" s="117"/>
      <c r="E1689" s="117"/>
      <c r="F1689" s="117"/>
      <c r="G1689" s="117"/>
      <c r="H1689" s="117"/>
      <c r="I1689" s="117"/>
      <c r="J1689" s="117"/>
      <c r="K1689" s="117"/>
      <c r="L1689" s="117"/>
      <c r="M1689" s="118"/>
      <c r="N1689" s="118"/>
      <c r="O1689" s="118"/>
      <c r="P1689" s="118"/>
      <c r="Q1689" s="119"/>
      <c r="R1689" s="119"/>
      <c r="S1689" s="119"/>
      <c r="T1689" s="119"/>
      <c r="U1689" s="110">
        <f t="shared" si="157"/>
        <v>0</v>
      </c>
      <c r="V1689" s="110">
        <f t="shared" si="156"/>
        <v>0</v>
      </c>
      <c r="W1689" s="88"/>
      <c r="X1689" s="111" t="str">
        <f>IF(ISNUMBER(B1689), IF(COUNTIF($B$10:$B1689, B1689)=COUNTIF($B:$B, B1689), "1", "0"), "")</f>
        <v/>
      </c>
      <c r="Y1689" s="112">
        <f t="shared" si="158"/>
        <v>0</v>
      </c>
      <c r="Z1689" s="113" t="str" cm="1">
        <f t="array" ref="Z1689">_xlfn.IFS(S1689="","未応札",S1689&gt;0,"応札")</f>
        <v>未応札</v>
      </c>
      <c r="AA1689" s="113" t="str" cm="1">
        <f t="array" ref="AA1689">_xlfn.IFS(T1689=0,"未約定",T1689=S1689,"約定",T1689&lt;S1689,"一部約定")</f>
        <v>未約定</v>
      </c>
      <c r="AB1689" s="117"/>
      <c r="AC1689" s="114" t="str">
        <f t="shared" si="159"/>
        <v/>
      </c>
      <c r="AD1689" s="115" t="str">
        <f t="shared" si="160"/>
        <v/>
      </c>
      <c r="AE1689" s="116" t="str">
        <f t="shared" si="161"/>
        <v/>
      </c>
    </row>
    <row r="1690" spans="2:31" ht="25.05" customHeight="1">
      <c r="B1690" s="117"/>
      <c r="C1690" s="117" t="s">
        <v>12</v>
      </c>
      <c r="D1690" s="117"/>
      <c r="E1690" s="117"/>
      <c r="F1690" s="117"/>
      <c r="G1690" s="117"/>
      <c r="H1690" s="117"/>
      <c r="I1690" s="117"/>
      <c r="J1690" s="117"/>
      <c r="K1690" s="117"/>
      <c r="L1690" s="117"/>
      <c r="M1690" s="118"/>
      <c r="N1690" s="118"/>
      <c r="O1690" s="118"/>
      <c r="P1690" s="118"/>
      <c r="Q1690" s="119"/>
      <c r="R1690" s="119"/>
      <c r="S1690" s="119"/>
      <c r="T1690" s="119"/>
      <c r="U1690" s="110">
        <f t="shared" si="157"/>
        <v>0</v>
      </c>
      <c r="V1690" s="110">
        <f t="shared" si="156"/>
        <v>0</v>
      </c>
      <c r="W1690" s="88"/>
      <c r="X1690" s="111" t="str">
        <f>IF(ISNUMBER(B1690), IF(COUNTIF($B$10:$B1690, B1690)=COUNTIF($B:$B, B1690), "1", "0"), "")</f>
        <v/>
      </c>
      <c r="Y1690" s="112">
        <f t="shared" si="158"/>
        <v>0</v>
      </c>
      <c r="Z1690" s="113" t="str" cm="1">
        <f t="array" ref="Z1690">_xlfn.IFS(S1690="","未応札",S1690&gt;0,"応札")</f>
        <v>未応札</v>
      </c>
      <c r="AA1690" s="113" t="str" cm="1">
        <f t="array" ref="AA1690">_xlfn.IFS(T1690=0,"未約定",T1690=S1690,"約定",T1690&lt;S1690,"一部約定")</f>
        <v>未約定</v>
      </c>
      <c r="AB1690" s="117"/>
      <c r="AC1690" s="114" t="str">
        <f t="shared" si="159"/>
        <v/>
      </c>
      <c r="AD1690" s="115" t="str">
        <f t="shared" si="160"/>
        <v/>
      </c>
      <c r="AE1690" s="116" t="str">
        <f t="shared" si="161"/>
        <v/>
      </c>
    </row>
    <row r="1691" spans="2:31" ht="25.05" customHeight="1">
      <c r="B1691" s="117"/>
      <c r="C1691" s="117" t="s">
        <v>12</v>
      </c>
      <c r="D1691" s="117"/>
      <c r="E1691" s="117"/>
      <c r="F1691" s="117"/>
      <c r="G1691" s="117"/>
      <c r="H1691" s="117"/>
      <c r="I1691" s="117"/>
      <c r="J1691" s="117"/>
      <c r="K1691" s="117"/>
      <c r="L1691" s="117"/>
      <c r="M1691" s="118"/>
      <c r="N1691" s="118"/>
      <c r="O1691" s="118"/>
      <c r="P1691" s="118"/>
      <c r="Q1691" s="119"/>
      <c r="R1691" s="119"/>
      <c r="S1691" s="119"/>
      <c r="T1691" s="119"/>
      <c r="U1691" s="110">
        <f t="shared" si="157"/>
        <v>0</v>
      </c>
      <c r="V1691" s="110">
        <f t="shared" si="156"/>
        <v>0</v>
      </c>
      <c r="W1691" s="88"/>
      <c r="X1691" s="111" t="str">
        <f>IF(ISNUMBER(B1691), IF(COUNTIF($B$10:$B1691, B1691)=COUNTIF($B:$B, B1691), "1", "0"), "")</f>
        <v/>
      </c>
      <c r="Y1691" s="112">
        <f t="shared" si="158"/>
        <v>0</v>
      </c>
      <c r="Z1691" s="113" t="str" cm="1">
        <f t="array" ref="Z1691">_xlfn.IFS(S1691="","未応札",S1691&gt;0,"応札")</f>
        <v>未応札</v>
      </c>
      <c r="AA1691" s="113" t="str" cm="1">
        <f t="array" ref="AA1691">_xlfn.IFS(T1691=0,"未約定",T1691=S1691,"約定",T1691&lt;S1691,"一部約定")</f>
        <v>未約定</v>
      </c>
      <c r="AB1691" s="117"/>
      <c r="AC1691" s="114" t="str">
        <f t="shared" si="159"/>
        <v/>
      </c>
      <c r="AD1691" s="115" t="str">
        <f t="shared" si="160"/>
        <v/>
      </c>
      <c r="AE1691" s="116" t="str">
        <f t="shared" si="161"/>
        <v/>
      </c>
    </row>
    <row r="1692" spans="2:31" ht="25.05" customHeight="1">
      <c r="B1692" s="117"/>
      <c r="C1692" s="117" t="s">
        <v>12</v>
      </c>
      <c r="D1692" s="117"/>
      <c r="E1692" s="117"/>
      <c r="F1692" s="117"/>
      <c r="G1692" s="117"/>
      <c r="H1692" s="117"/>
      <c r="I1692" s="117"/>
      <c r="J1692" s="117"/>
      <c r="K1692" s="117"/>
      <c r="L1692" s="117"/>
      <c r="M1692" s="118"/>
      <c r="N1692" s="118"/>
      <c r="O1692" s="118"/>
      <c r="P1692" s="118"/>
      <c r="Q1692" s="119"/>
      <c r="R1692" s="119"/>
      <c r="S1692" s="119"/>
      <c r="T1692" s="119"/>
      <c r="U1692" s="110">
        <f t="shared" si="157"/>
        <v>0</v>
      </c>
      <c r="V1692" s="110">
        <f t="shared" si="156"/>
        <v>0</v>
      </c>
      <c r="W1692" s="88"/>
      <c r="X1692" s="111" t="str">
        <f>IF(ISNUMBER(B1692), IF(COUNTIF($B$10:$B1692, B1692)=COUNTIF($B:$B, B1692), "1", "0"), "")</f>
        <v/>
      </c>
      <c r="Y1692" s="112">
        <f t="shared" si="158"/>
        <v>0</v>
      </c>
      <c r="Z1692" s="113" t="str" cm="1">
        <f t="array" ref="Z1692">_xlfn.IFS(S1692="","未応札",S1692&gt;0,"応札")</f>
        <v>未応札</v>
      </c>
      <c r="AA1692" s="113" t="str" cm="1">
        <f t="array" ref="AA1692">_xlfn.IFS(T1692=0,"未約定",T1692=S1692,"約定",T1692&lt;S1692,"一部約定")</f>
        <v>未約定</v>
      </c>
      <c r="AB1692" s="117"/>
      <c r="AC1692" s="114" t="str">
        <f t="shared" si="159"/>
        <v/>
      </c>
      <c r="AD1692" s="115" t="str">
        <f t="shared" si="160"/>
        <v/>
      </c>
      <c r="AE1692" s="116" t="str">
        <f t="shared" si="161"/>
        <v/>
      </c>
    </row>
    <row r="1693" spans="2:31" ht="25.05" customHeight="1">
      <c r="B1693" s="117"/>
      <c r="C1693" s="117" t="s">
        <v>12</v>
      </c>
      <c r="D1693" s="117"/>
      <c r="E1693" s="117"/>
      <c r="F1693" s="117"/>
      <c r="G1693" s="117"/>
      <c r="H1693" s="117"/>
      <c r="I1693" s="117"/>
      <c r="J1693" s="117"/>
      <c r="K1693" s="117"/>
      <c r="L1693" s="117"/>
      <c r="M1693" s="118"/>
      <c r="N1693" s="118"/>
      <c r="O1693" s="118"/>
      <c r="P1693" s="118"/>
      <c r="Q1693" s="119"/>
      <c r="R1693" s="119"/>
      <c r="S1693" s="119"/>
      <c r="T1693" s="119"/>
      <c r="U1693" s="110">
        <f t="shared" si="157"/>
        <v>0</v>
      </c>
      <c r="V1693" s="110">
        <f t="shared" si="156"/>
        <v>0</v>
      </c>
      <c r="W1693" s="88"/>
      <c r="X1693" s="111" t="str">
        <f>IF(ISNUMBER(B1693), IF(COUNTIF($B$10:$B1693, B1693)=COUNTIF($B:$B, B1693), "1", "0"), "")</f>
        <v/>
      </c>
      <c r="Y1693" s="112">
        <f t="shared" si="158"/>
        <v>0</v>
      </c>
      <c r="Z1693" s="113" t="str" cm="1">
        <f t="array" ref="Z1693">_xlfn.IFS(S1693="","未応札",S1693&gt;0,"応札")</f>
        <v>未応札</v>
      </c>
      <c r="AA1693" s="113" t="str" cm="1">
        <f t="array" ref="AA1693">_xlfn.IFS(T1693=0,"未約定",T1693=S1693,"約定",T1693&lt;S1693,"一部約定")</f>
        <v>未約定</v>
      </c>
      <c r="AB1693" s="117"/>
      <c r="AC1693" s="114" t="str">
        <f t="shared" si="159"/>
        <v/>
      </c>
      <c r="AD1693" s="115" t="str">
        <f t="shared" si="160"/>
        <v/>
      </c>
      <c r="AE1693" s="116" t="str">
        <f t="shared" si="161"/>
        <v/>
      </c>
    </row>
    <row r="1694" spans="2:31" ht="25.05" customHeight="1">
      <c r="B1694" s="117"/>
      <c r="C1694" s="117" t="s">
        <v>12</v>
      </c>
      <c r="D1694" s="117"/>
      <c r="E1694" s="117"/>
      <c r="F1694" s="117"/>
      <c r="G1694" s="117"/>
      <c r="H1694" s="117"/>
      <c r="I1694" s="117"/>
      <c r="J1694" s="117"/>
      <c r="K1694" s="117"/>
      <c r="L1694" s="117"/>
      <c r="M1694" s="118"/>
      <c r="N1694" s="118"/>
      <c r="O1694" s="118"/>
      <c r="P1694" s="118"/>
      <c r="Q1694" s="119"/>
      <c r="R1694" s="119"/>
      <c r="S1694" s="119"/>
      <c r="T1694" s="119"/>
      <c r="U1694" s="110">
        <f t="shared" si="157"/>
        <v>0</v>
      </c>
      <c r="V1694" s="110">
        <f t="shared" si="156"/>
        <v>0</v>
      </c>
      <c r="W1694" s="88"/>
      <c r="X1694" s="111" t="str">
        <f>IF(ISNUMBER(B1694), IF(COUNTIF($B$10:$B1694, B1694)=COUNTIF($B:$B, B1694), "1", "0"), "")</f>
        <v/>
      </c>
      <c r="Y1694" s="112">
        <f t="shared" si="158"/>
        <v>0</v>
      </c>
      <c r="Z1694" s="113" t="str" cm="1">
        <f t="array" ref="Z1694">_xlfn.IFS(S1694="","未応札",S1694&gt;0,"応札")</f>
        <v>未応札</v>
      </c>
      <c r="AA1694" s="113" t="str" cm="1">
        <f t="array" ref="AA1694">_xlfn.IFS(T1694=0,"未約定",T1694=S1694,"約定",T1694&lt;S1694,"一部約定")</f>
        <v>未約定</v>
      </c>
      <c r="AB1694" s="117"/>
      <c r="AC1694" s="114" t="str">
        <f t="shared" si="159"/>
        <v/>
      </c>
      <c r="AD1694" s="115" t="str">
        <f t="shared" si="160"/>
        <v/>
      </c>
      <c r="AE1694" s="116" t="str">
        <f t="shared" si="161"/>
        <v/>
      </c>
    </row>
    <row r="1695" spans="2:31" ht="25.05" customHeight="1">
      <c r="B1695" s="117"/>
      <c r="C1695" s="117" t="s">
        <v>12</v>
      </c>
      <c r="D1695" s="117"/>
      <c r="E1695" s="117"/>
      <c r="F1695" s="117"/>
      <c r="G1695" s="117"/>
      <c r="H1695" s="117"/>
      <c r="I1695" s="117"/>
      <c r="J1695" s="117"/>
      <c r="K1695" s="117"/>
      <c r="L1695" s="117"/>
      <c r="M1695" s="118"/>
      <c r="N1695" s="118"/>
      <c r="O1695" s="118"/>
      <c r="P1695" s="118"/>
      <c r="Q1695" s="119"/>
      <c r="R1695" s="119"/>
      <c r="S1695" s="119"/>
      <c r="T1695" s="119"/>
      <c r="U1695" s="110">
        <f t="shared" si="157"/>
        <v>0</v>
      </c>
      <c r="V1695" s="110">
        <f t="shared" si="156"/>
        <v>0</v>
      </c>
      <c r="W1695" s="88"/>
      <c r="X1695" s="111" t="str">
        <f>IF(ISNUMBER(B1695), IF(COUNTIF($B$10:$B1695, B1695)=COUNTIF($B:$B, B1695), "1", "0"), "")</f>
        <v/>
      </c>
      <c r="Y1695" s="112">
        <f t="shared" si="158"/>
        <v>0</v>
      </c>
      <c r="Z1695" s="113" t="str" cm="1">
        <f t="array" ref="Z1695">_xlfn.IFS(S1695="","未応札",S1695&gt;0,"応札")</f>
        <v>未応札</v>
      </c>
      <c r="AA1695" s="113" t="str" cm="1">
        <f t="array" ref="AA1695">_xlfn.IFS(T1695=0,"未約定",T1695=S1695,"約定",T1695&lt;S1695,"一部約定")</f>
        <v>未約定</v>
      </c>
      <c r="AB1695" s="117"/>
      <c r="AC1695" s="114" t="str">
        <f t="shared" si="159"/>
        <v/>
      </c>
      <c r="AD1695" s="115" t="str">
        <f t="shared" si="160"/>
        <v/>
      </c>
      <c r="AE1695" s="116" t="str">
        <f t="shared" si="161"/>
        <v/>
      </c>
    </row>
    <row r="1696" spans="2:31" ht="25.05" customHeight="1">
      <c r="B1696" s="117"/>
      <c r="C1696" s="117" t="s">
        <v>12</v>
      </c>
      <c r="D1696" s="117"/>
      <c r="E1696" s="117"/>
      <c r="F1696" s="117"/>
      <c r="G1696" s="117"/>
      <c r="H1696" s="117"/>
      <c r="I1696" s="117"/>
      <c r="J1696" s="117"/>
      <c r="K1696" s="117"/>
      <c r="L1696" s="117"/>
      <c r="M1696" s="118"/>
      <c r="N1696" s="118"/>
      <c r="O1696" s="118"/>
      <c r="P1696" s="118"/>
      <c r="Q1696" s="119"/>
      <c r="R1696" s="119"/>
      <c r="S1696" s="119"/>
      <c r="T1696" s="119"/>
      <c r="U1696" s="110">
        <f t="shared" si="157"/>
        <v>0</v>
      </c>
      <c r="V1696" s="110">
        <f t="shared" si="156"/>
        <v>0</v>
      </c>
      <c r="W1696" s="88"/>
      <c r="X1696" s="111" t="str">
        <f>IF(ISNUMBER(B1696), IF(COUNTIF($B$10:$B1696, B1696)=COUNTIF($B:$B, B1696), "1", "0"), "")</f>
        <v/>
      </c>
      <c r="Y1696" s="112">
        <f t="shared" si="158"/>
        <v>0</v>
      </c>
      <c r="Z1696" s="113" t="str" cm="1">
        <f t="array" ref="Z1696">_xlfn.IFS(S1696="","未応札",S1696&gt;0,"応札")</f>
        <v>未応札</v>
      </c>
      <c r="AA1696" s="113" t="str" cm="1">
        <f t="array" ref="AA1696">_xlfn.IFS(T1696=0,"未約定",T1696=S1696,"約定",T1696&lt;S1696,"一部約定")</f>
        <v>未約定</v>
      </c>
      <c r="AB1696" s="117"/>
      <c r="AC1696" s="114" t="str">
        <f t="shared" si="159"/>
        <v/>
      </c>
      <c r="AD1696" s="115" t="str">
        <f t="shared" si="160"/>
        <v/>
      </c>
      <c r="AE1696" s="116" t="str">
        <f t="shared" si="161"/>
        <v/>
      </c>
    </row>
    <row r="1697" spans="2:31" ht="25.05" customHeight="1">
      <c r="B1697" s="117"/>
      <c r="C1697" s="117" t="s">
        <v>12</v>
      </c>
      <c r="D1697" s="117"/>
      <c r="E1697" s="117"/>
      <c r="F1697" s="117"/>
      <c r="G1697" s="117"/>
      <c r="H1697" s="117"/>
      <c r="I1697" s="117"/>
      <c r="J1697" s="117"/>
      <c r="K1697" s="117"/>
      <c r="L1697" s="117"/>
      <c r="M1697" s="118"/>
      <c r="N1697" s="118"/>
      <c r="O1697" s="118"/>
      <c r="P1697" s="118"/>
      <c r="Q1697" s="119"/>
      <c r="R1697" s="119"/>
      <c r="S1697" s="119"/>
      <c r="T1697" s="119"/>
      <c r="U1697" s="110">
        <f t="shared" si="157"/>
        <v>0</v>
      </c>
      <c r="V1697" s="110">
        <f t="shared" si="156"/>
        <v>0</v>
      </c>
      <c r="W1697" s="88"/>
      <c r="X1697" s="111" t="str">
        <f>IF(ISNUMBER(B1697), IF(COUNTIF($B$10:$B1697, B1697)=COUNTIF($B:$B, B1697), "1", "0"), "")</f>
        <v/>
      </c>
      <c r="Y1697" s="112">
        <f t="shared" si="158"/>
        <v>0</v>
      </c>
      <c r="Z1697" s="113" t="str" cm="1">
        <f t="array" ref="Z1697">_xlfn.IFS(S1697="","未応札",S1697&gt;0,"応札")</f>
        <v>未応札</v>
      </c>
      <c r="AA1697" s="113" t="str" cm="1">
        <f t="array" ref="AA1697">_xlfn.IFS(T1697=0,"未約定",T1697=S1697,"約定",T1697&lt;S1697,"一部約定")</f>
        <v>未約定</v>
      </c>
      <c r="AB1697" s="117"/>
      <c r="AC1697" s="114" t="str">
        <f t="shared" si="159"/>
        <v/>
      </c>
      <c r="AD1697" s="115" t="str">
        <f t="shared" si="160"/>
        <v/>
      </c>
      <c r="AE1697" s="116" t="str">
        <f t="shared" si="161"/>
        <v/>
      </c>
    </row>
    <row r="1698" spans="2:31" ht="25.05" customHeight="1">
      <c r="B1698" s="117"/>
      <c r="C1698" s="117" t="s">
        <v>12</v>
      </c>
      <c r="D1698" s="117"/>
      <c r="E1698" s="117"/>
      <c r="F1698" s="117"/>
      <c r="G1698" s="117"/>
      <c r="H1698" s="117"/>
      <c r="I1698" s="117"/>
      <c r="J1698" s="117"/>
      <c r="K1698" s="117"/>
      <c r="L1698" s="117"/>
      <c r="M1698" s="118"/>
      <c r="N1698" s="118"/>
      <c r="O1698" s="118"/>
      <c r="P1698" s="118"/>
      <c r="Q1698" s="119"/>
      <c r="R1698" s="119"/>
      <c r="S1698" s="119"/>
      <c r="T1698" s="119"/>
      <c r="U1698" s="110">
        <f t="shared" si="157"/>
        <v>0</v>
      </c>
      <c r="V1698" s="110">
        <f t="shared" si="156"/>
        <v>0</v>
      </c>
      <c r="W1698" s="88"/>
      <c r="X1698" s="111" t="str">
        <f>IF(ISNUMBER(B1698), IF(COUNTIF($B$10:$B1698, B1698)=COUNTIF($B:$B, B1698), "1", "0"), "")</f>
        <v/>
      </c>
      <c r="Y1698" s="112">
        <f t="shared" si="158"/>
        <v>0</v>
      </c>
      <c r="Z1698" s="113" t="str" cm="1">
        <f t="array" ref="Z1698">_xlfn.IFS(S1698="","未応札",S1698&gt;0,"応札")</f>
        <v>未応札</v>
      </c>
      <c r="AA1698" s="113" t="str" cm="1">
        <f t="array" ref="AA1698">_xlfn.IFS(T1698=0,"未約定",T1698=S1698,"約定",T1698&lt;S1698,"一部約定")</f>
        <v>未約定</v>
      </c>
      <c r="AB1698" s="117"/>
      <c r="AC1698" s="114" t="str">
        <f t="shared" si="159"/>
        <v/>
      </c>
      <c r="AD1698" s="115" t="str">
        <f t="shared" si="160"/>
        <v/>
      </c>
      <c r="AE1698" s="116" t="str">
        <f t="shared" si="161"/>
        <v/>
      </c>
    </row>
    <row r="1699" spans="2:31" ht="25.05" customHeight="1">
      <c r="B1699" s="117"/>
      <c r="C1699" s="117" t="s">
        <v>12</v>
      </c>
      <c r="D1699" s="117"/>
      <c r="E1699" s="117"/>
      <c r="F1699" s="117"/>
      <c r="G1699" s="117"/>
      <c r="H1699" s="117"/>
      <c r="I1699" s="117"/>
      <c r="J1699" s="117"/>
      <c r="K1699" s="117"/>
      <c r="L1699" s="117"/>
      <c r="M1699" s="118"/>
      <c r="N1699" s="118"/>
      <c r="O1699" s="118"/>
      <c r="P1699" s="118"/>
      <c r="Q1699" s="119"/>
      <c r="R1699" s="119"/>
      <c r="S1699" s="119"/>
      <c r="T1699" s="119"/>
      <c r="U1699" s="110">
        <f t="shared" si="157"/>
        <v>0</v>
      </c>
      <c r="V1699" s="110">
        <f t="shared" si="156"/>
        <v>0</v>
      </c>
      <c r="W1699" s="88"/>
      <c r="X1699" s="111" t="str">
        <f>IF(ISNUMBER(B1699), IF(COUNTIF($B$10:$B1699, B1699)=COUNTIF($B:$B, B1699), "1", "0"), "")</f>
        <v/>
      </c>
      <c r="Y1699" s="112">
        <f t="shared" si="158"/>
        <v>0</v>
      </c>
      <c r="Z1699" s="113" t="str" cm="1">
        <f t="array" ref="Z1699">_xlfn.IFS(S1699="","未応札",S1699&gt;0,"応札")</f>
        <v>未応札</v>
      </c>
      <c r="AA1699" s="113" t="str" cm="1">
        <f t="array" ref="AA1699">_xlfn.IFS(T1699=0,"未約定",T1699=S1699,"約定",T1699&lt;S1699,"一部約定")</f>
        <v>未約定</v>
      </c>
      <c r="AB1699" s="117"/>
      <c r="AC1699" s="114" t="str">
        <f t="shared" si="159"/>
        <v/>
      </c>
      <c r="AD1699" s="115" t="str">
        <f t="shared" si="160"/>
        <v/>
      </c>
      <c r="AE1699" s="116" t="str">
        <f t="shared" si="161"/>
        <v/>
      </c>
    </row>
    <row r="1700" spans="2:31" ht="25.05" customHeight="1">
      <c r="B1700" s="117"/>
      <c r="C1700" s="117" t="s">
        <v>12</v>
      </c>
      <c r="D1700" s="117"/>
      <c r="E1700" s="117"/>
      <c r="F1700" s="117"/>
      <c r="G1700" s="117"/>
      <c r="H1700" s="117"/>
      <c r="I1700" s="117"/>
      <c r="J1700" s="117"/>
      <c r="K1700" s="117"/>
      <c r="L1700" s="117"/>
      <c r="M1700" s="118"/>
      <c r="N1700" s="118"/>
      <c r="O1700" s="118"/>
      <c r="P1700" s="118"/>
      <c r="Q1700" s="119"/>
      <c r="R1700" s="119"/>
      <c r="S1700" s="119"/>
      <c r="T1700" s="119"/>
      <c r="U1700" s="110">
        <f t="shared" si="157"/>
        <v>0</v>
      </c>
      <c r="V1700" s="110">
        <f t="shared" si="156"/>
        <v>0</v>
      </c>
      <c r="W1700" s="88"/>
      <c r="X1700" s="111" t="str">
        <f>IF(ISNUMBER(B1700), IF(COUNTIF($B$10:$B1700, B1700)=COUNTIF($B:$B, B1700), "1", "0"), "")</f>
        <v/>
      </c>
      <c r="Y1700" s="112">
        <f t="shared" si="158"/>
        <v>0</v>
      </c>
      <c r="Z1700" s="113" t="str" cm="1">
        <f t="array" ref="Z1700">_xlfn.IFS(S1700="","未応札",S1700&gt;0,"応札")</f>
        <v>未応札</v>
      </c>
      <c r="AA1700" s="113" t="str" cm="1">
        <f t="array" ref="AA1700">_xlfn.IFS(T1700=0,"未約定",T1700=S1700,"約定",T1700&lt;S1700,"一部約定")</f>
        <v>未約定</v>
      </c>
      <c r="AB1700" s="117"/>
      <c r="AC1700" s="114" t="str">
        <f t="shared" si="159"/>
        <v/>
      </c>
      <c r="AD1700" s="115" t="str">
        <f t="shared" si="160"/>
        <v/>
      </c>
      <c r="AE1700" s="116" t="str">
        <f t="shared" si="161"/>
        <v/>
      </c>
    </row>
    <row r="1701" spans="2:31" ht="25.05" customHeight="1">
      <c r="B1701" s="117"/>
      <c r="C1701" s="117" t="s">
        <v>12</v>
      </c>
      <c r="D1701" s="117"/>
      <c r="E1701" s="117"/>
      <c r="F1701" s="117"/>
      <c r="G1701" s="117"/>
      <c r="H1701" s="117"/>
      <c r="I1701" s="117"/>
      <c r="J1701" s="117"/>
      <c r="K1701" s="117"/>
      <c r="L1701" s="117"/>
      <c r="M1701" s="118"/>
      <c r="N1701" s="118"/>
      <c r="O1701" s="118"/>
      <c r="P1701" s="118"/>
      <c r="Q1701" s="119"/>
      <c r="R1701" s="119"/>
      <c r="S1701" s="119"/>
      <c r="T1701" s="119"/>
      <c r="U1701" s="110">
        <f t="shared" si="157"/>
        <v>0</v>
      </c>
      <c r="V1701" s="110">
        <f t="shared" si="156"/>
        <v>0</v>
      </c>
      <c r="W1701" s="88"/>
      <c r="X1701" s="111" t="str">
        <f>IF(ISNUMBER(B1701), IF(COUNTIF($B$10:$B1701, B1701)=COUNTIF($B:$B, B1701), "1", "0"), "")</f>
        <v/>
      </c>
      <c r="Y1701" s="112">
        <f t="shared" si="158"/>
        <v>0</v>
      </c>
      <c r="Z1701" s="113" t="str" cm="1">
        <f t="array" ref="Z1701">_xlfn.IFS(S1701="","未応札",S1701&gt;0,"応札")</f>
        <v>未応札</v>
      </c>
      <c r="AA1701" s="113" t="str" cm="1">
        <f t="array" ref="AA1701">_xlfn.IFS(T1701=0,"未約定",T1701=S1701,"約定",T1701&lt;S1701,"一部約定")</f>
        <v>未約定</v>
      </c>
      <c r="AB1701" s="117"/>
      <c r="AC1701" s="114" t="str">
        <f t="shared" si="159"/>
        <v/>
      </c>
      <c r="AD1701" s="115" t="str">
        <f t="shared" si="160"/>
        <v/>
      </c>
      <c r="AE1701" s="116" t="str">
        <f t="shared" si="161"/>
        <v/>
      </c>
    </row>
    <row r="1702" spans="2:31" ht="25.05" customHeight="1">
      <c r="B1702" s="117"/>
      <c r="C1702" s="117" t="s">
        <v>12</v>
      </c>
      <c r="D1702" s="117"/>
      <c r="E1702" s="117"/>
      <c r="F1702" s="117"/>
      <c r="G1702" s="117"/>
      <c r="H1702" s="117"/>
      <c r="I1702" s="117"/>
      <c r="J1702" s="117"/>
      <c r="K1702" s="117"/>
      <c r="L1702" s="117"/>
      <c r="M1702" s="118"/>
      <c r="N1702" s="118"/>
      <c r="O1702" s="118"/>
      <c r="P1702" s="118"/>
      <c r="Q1702" s="119"/>
      <c r="R1702" s="119"/>
      <c r="S1702" s="119"/>
      <c r="T1702" s="119"/>
      <c r="U1702" s="110">
        <f t="shared" si="157"/>
        <v>0</v>
      </c>
      <c r="V1702" s="110">
        <f t="shared" si="156"/>
        <v>0</v>
      </c>
      <c r="W1702" s="88"/>
      <c r="X1702" s="111" t="str">
        <f>IF(ISNUMBER(B1702), IF(COUNTIF($B$10:$B1702, B1702)=COUNTIF($B:$B, B1702), "1", "0"), "")</f>
        <v/>
      </c>
      <c r="Y1702" s="112">
        <f t="shared" si="158"/>
        <v>0</v>
      </c>
      <c r="Z1702" s="113" t="str" cm="1">
        <f t="array" ref="Z1702">_xlfn.IFS(S1702="","未応札",S1702&gt;0,"応札")</f>
        <v>未応札</v>
      </c>
      <c r="AA1702" s="113" t="str" cm="1">
        <f t="array" ref="AA1702">_xlfn.IFS(T1702=0,"未約定",T1702=S1702,"約定",T1702&lt;S1702,"一部約定")</f>
        <v>未約定</v>
      </c>
      <c r="AB1702" s="117"/>
      <c r="AC1702" s="114" t="str">
        <f t="shared" si="159"/>
        <v/>
      </c>
      <c r="AD1702" s="115" t="str">
        <f t="shared" si="160"/>
        <v/>
      </c>
      <c r="AE1702" s="116" t="str">
        <f t="shared" si="161"/>
        <v/>
      </c>
    </row>
    <row r="1703" spans="2:31" ht="25.05" customHeight="1">
      <c r="B1703" s="117"/>
      <c r="C1703" s="117" t="s">
        <v>12</v>
      </c>
      <c r="D1703" s="117"/>
      <c r="E1703" s="117"/>
      <c r="F1703" s="117"/>
      <c r="G1703" s="117"/>
      <c r="H1703" s="117"/>
      <c r="I1703" s="117"/>
      <c r="J1703" s="117"/>
      <c r="K1703" s="117"/>
      <c r="L1703" s="117"/>
      <c r="M1703" s="118"/>
      <c r="N1703" s="118"/>
      <c r="O1703" s="118"/>
      <c r="P1703" s="118"/>
      <c r="Q1703" s="119"/>
      <c r="R1703" s="119"/>
      <c r="S1703" s="119"/>
      <c r="T1703" s="119"/>
      <c r="U1703" s="110">
        <f t="shared" si="157"/>
        <v>0</v>
      </c>
      <c r="V1703" s="110">
        <f t="shared" si="156"/>
        <v>0</v>
      </c>
      <c r="W1703" s="88"/>
      <c r="X1703" s="111" t="str">
        <f>IF(ISNUMBER(B1703), IF(COUNTIF($B$10:$B1703, B1703)=COUNTIF($B:$B, B1703), "1", "0"), "")</f>
        <v/>
      </c>
      <c r="Y1703" s="112">
        <f t="shared" si="158"/>
        <v>0</v>
      </c>
      <c r="Z1703" s="113" t="str" cm="1">
        <f t="array" ref="Z1703">_xlfn.IFS(S1703="","未応札",S1703&gt;0,"応札")</f>
        <v>未応札</v>
      </c>
      <c r="AA1703" s="113" t="str" cm="1">
        <f t="array" ref="AA1703">_xlfn.IFS(T1703=0,"未約定",T1703=S1703,"約定",T1703&lt;S1703,"一部約定")</f>
        <v>未約定</v>
      </c>
      <c r="AB1703" s="117"/>
      <c r="AC1703" s="114" t="str">
        <f t="shared" si="159"/>
        <v/>
      </c>
      <c r="AD1703" s="115" t="str">
        <f t="shared" si="160"/>
        <v/>
      </c>
      <c r="AE1703" s="116" t="str">
        <f t="shared" si="161"/>
        <v/>
      </c>
    </row>
    <row r="1704" spans="2:31" ht="25.05" customHeight="1">
      <c r="B1704" s="117"/>
      <c r="C1704" s="117" t="s">
        <v>12</v>
      </c>
      <c r="D1704" s="117"/>
      <c r="E1704" s="117"/>
      <c r="F1704" s="117"/>
      <c r="G1704" s="117"/>
      <c r="H1704" s="117"/>
      <c r="I1704" s="117"/>
      <c r="J1704" s="117"/>
      <c r="K1704" s="117"/>
      <c r="L1704" s="117"/>
      <c r="M1704" s="118"/>
      <c r="N1704" s="118"/>
      <c r="O1704" s="118"/>
      <c r="P1704" s="118"/>
      <c r="Q1704" s="119"/>
      <c r="R1704" s="119"/>
      <c r="S1704" s="119"/>
      <c r="T1704" s="119"/>
      <c r="U1704" s="110">
        <f t="shared" si="157"/>
        <v>0</v>
      </c>
      <c r="V1704" s="110">
        <f t="shared" si="156"/>
        <v>0</v>
      </c>
      <c r="W1704" s="88"/>
      <c r="X1704" s="111" t="str">
        <f>IF(ISNUMBER(B1704), IF(COUNTIF($B$10:$B1704, B1704)=COUNTIF($B:$B, B1704), "1", "0"), "")</f>
        <v/>
      </c>
      <c r="Y1704" s="112">
        <f t="shared" si="158"/>
        <v>0</v>
      </c>
      <c r="Z1704" s="113" t="str" cm="1">
        <f t="array" ref="Z1704">_xlfn.IFS(S1704="","未応札",S1704&gt;0,"応札")</f>
        <v>未応札</v>
      </c>
      <c r="AA1704" s="113" t="str" cm="1">
        <f t="array" ref="AA1704">_xlfn.IFS(T1704=0,"未約定",T1704=S1704,"約定",T1704&lt;S1704,"一部約定")</f>
        <v>未約定</v>
      </c>
      <c r="AB1704" s="117"/>
      <c r="AC1704" s="114" t="str">
        <f t="shared" si="159"/>
        <v/>
      </c>
      <c r="AD1704" s="115" t="str">
        <f t="shared" si="160"/>
        <v/>
      </c>
      <c r="AE1704" s="116" t="str">
        <f t="shared" si="161"/>
        <v/>
      </c>
    </row>
    <row r="1705" spans="2:31" ht="25.05" customHeight="1">
      <c r="B1705" s="117"/>
      <c r="C1705" s="117" t="s">
        <v>12</v>
      </c>
      <c r="D1705" s="117"/>
      <c r="E1705" s="117"/>
      <c r="F1705" s="117"/>
      <c r="G1705" s="117"/>
      <c r="H1705" s="117"/>
      <c r="I1705" s="117"/>
      <c r="J1705" s="117"/>
      <c r="K1705" s="117"/>
      <c r="L1705" s="117"/>
      <c r="M1705" s="118"/>
      <c r="N1705" s="118"/>
      <c r="O1705" s="118"/>
      <c r="P1705" s="118"/>
      <c r="Q1705" s="119"/>
      <c r="R1705" s="119"/>
      <c r="S1705" s="119"/>
      <c r="T1705" s="119"/>
      <c r="U1705" s="110">
        <f t="shared" si="157"/>
        <v>0</v>
      </c>
      <c r="V1705" s="110">
        <f t="shared" si="156"/>
        <v>0</v>
      </c>
      <c r="W1705" s="88"/>
      <c r="X1705" s="111" t="str">
        <f>IF(ISNUMBER(B1705), IF(COUNTIF($B$10:$B1705, B1705)=COUNTIF($B:$B, B1705), "1", "0"), "")</f>
        <v/>
      </c>
      <c r="Y1705" s="112">
        <f t="shared" si="158"/>
        <v>0</v>
      </c>
      <c r="Z1705" s="113" t="str" cm="1">
        <f t="array" ref="Z1705">_xlfn.IFS(S1705="","未応札",S1705&gt;0,"応札")</f>
        <v>未応札</v>
      </c>
      <c r="AA1705" s="113" t="str" cm="1">
        <f t="array" ref="AA1705">_xlfn.IFS(T1705=0,"未約定",T1705=S1705,"約定",T1705&lt;S1705,"一部約定")</f>
        <v>未約定</v>
      </c>
      <c r="AB1705" s="117"/>
      <c r="AC1705" s="114" t="str">
        <f t="shared" si="159"/>
        <v/>
      </c>
      <c r="AD1705" s="115" t="str">
        <f t="shared" si="160"/>
        <v/>
      </c>
      <c r="AE1705" s="116" t="str">
        <f t="shared" si="161"/>
        <v/>
      </c>
    </row>
    <row r="1706" spans="2:31" ht="25.05" customHeight="1">
      <c r="B1706" s="117"/>
      <c r="C1706" s="117" t="s">
        <v>12</v>
      </c>
      <c r="D1706" s="117"/>
      <c r="E1706" s="117"/>
      <c r="F1706" s="117"/>
      <c r="G1706" s="117"/>
      <c r="H1706" s="117"/>
      <c r="I1706" s="117"/>
      <c r="J1706" s="117"/>
      <c r="K1706" s="117"/>
      <c r="L1706" s="117"/>
      <c r="M1706" s="118"/>
      <c r="N1706" s="118"/>
      <c r="O1706" s="118"/>
      <c r="P1706" s="118"/>
      <c r="Q1706" s="119"/>
      <c r="R1706" s="119"/>
      <c r="S1706" s="119"/>
      <c r="T1706" s="119"/>
      <c r="U1706" s="110">
        <f t="shared" si="157"/>
        <v>0</v>
      </c>
      <c r="V1706" s="110">
        <f t="shared" si="156"/>
        <v>0</v>
      </c>
      <c r="W1706" s="88"/>
      <c r="X1706" s="111" t="str">
        <f>IF(ISNUMBER(B1706), IF(COUNTIF($B$10:$B1706, B1706)=COUNTIF($B:$B, B1706), "1", "0"), "")</f>
        <v/>
      </c>
      <c r="Y1706" s="112">
        <f t="shared" si="158"/>
        <v>0</v>
      </c>
      <c r="Z1706" s="113" t="str" cm="1">
        <f t="array" ref="Z1706">_xlfn.IFS(S1706="","未応札",S1706&gt;0,"応札")</f>
        <v>未応札</v>
      </c>
      <c r="AA1706" s="113" t="str" cm="1">
        <f t="array" ref="AA1706">_xlfn.IFS(T1706=0,"未約定",T1706=S1706,"約定",T1706&lt;S1706,"一部約定")</f>
        <v>未約定</v>
      </c>
      <c r="AB1706" s="117"/>
      <c r="AC1706" s="114" t="str">
        <f t="shared" si="159"/>
        <v/>
      </c>
      <c r="AD1706" s="115" t="str">
        <f t="shared" si="160"/>
        <v/>
      </c>
      <c r="AE1706" s="116" t="str">
        <f t="shared" si="161"/>
        <v/>
      </c>
    </row>
    <row r="1707" spans="2:31" ht="25.05" customHeight="1">
      <c r="B1707" s="117"/>
      <c r="C1707" s="117" t="s">
        <v>12</v>
      </c>
      <c r="D1707" s="117"/>
      <c r="E1707" s="117"/>
      <c r="F1707" s="117"/>
      <c r="G1707" s="117"/>
      <c r="H1707" s="117"/>
      <c r="I1707" s="117"/>
      <c r="J1707" s="117"/>
      <c r="K1707" s="117"/>
      <c r="L1707" s="117"/>
      <c r="M1707" s="118"/>
      <c r="N1707" s="118"/>
      <c r="O1707" s="118"/>
      <c r="P1707" s="118"/>
      <c r="Q1707" s="119"/>
      <c r="R1707" s="119"/>
      <c r="S1707" s="119"/>
      <c r="T1707" s="119"/>
      <c r="U1707" s="110">
        <f t="shared" si="157"/>
        <v>0</v>
      </c>
      <c r="V1707" s="110">
        <f t="shared" si="156"/>
        <v>0</v>
      </c>
      <c r="W1707" s="88"/>
      <c r="X1707" s="111" t="str">
        <f>IF(ISNUMBER(B1707), IF(COUNTIF($B$10:$B1707, B1707)=COUNTIF($B:$B, B1707), "1", "0"), "")</f>
        <v/>
      </c>
      <c r="Y1707" s="112">
        <f t="shared" si="158"/>
        <v>0</v>
      </c>
      <c r="Z1707" s="113" t="str" cm="1">
        <f t="array" ref="Z1707">_xlfn.IFS(S1707="","未応札",S1707&gt;0,"応札")</f>
        <v>未応札</v>
      </c>
      <c r="AA1707" s="113" t="str" cm="1">
        <f t="array" ref="AA1707">_xlfn.IFS(T1707=0,"未約定",T1707=S1707,"約定",T1707&lt;S1707,"一部約定")</f>
        <v>未約定</v>
      </c>
      <c r="AB1707" s="117"/>
      <c r="AC1707" s="114" t="str">
        <f t="shared" si="159"/>
        <v/>
      </c>
      <c r="AD1707" s="115" t="str">
        <f t="shared" si="160"/>
        <v/>
      </c>
      <c r="AE1707" s="116" t="str">
        <f t="shared" si="161"/>
        <v/>
      </c>
    </row>
    <row r="1708" spans="2:31" ht="25.05" customHeight="1">
      <c r="B1708" s="117"/>
      <c r="C1708" s="117" t="s">
        <v>12</v>
      </c>
      <c r="D1708" s="117"/>
      <c r="E1708" s="117"/>
      <c r="F1708" s="117"/>
      <c r="G1708" s="117"/>
      <c r="H1708" s="117"/>
      <c r="I1708" s="117"/>
      <c r="J1708" s="117"/>
      <c r="K1708" s="117"/>
      <c r="L1708" s="117"/>
      <c r="M1708" s="118"/>
      <c r="N1708" s="118"/>
      <c r="O1708" s="118"/>
      <c r="P1708" s="118"/>
      <c r="Q1708" s="119"/>
      <c r="R1708" s="119"/>
      <c r="S1708" s="119"/>
      <c r="T1708" s="119"/>
      <c r="U1708" s="110">
        <f t="shared" si="157"/>
        <v>0</v>
      </c>
      <c r="V1708" s="110">
        <f t="shared" si="156"/>
        <v>0</v>
      </c>
      <c r="W1708" s="88"/>
      <c r="X1708" s="111" t="str">
        <f>IF(ISNUMBER(B1708), IF(COUNTIF($B$10:$B1708, B1708)=COUNTIF($B:$B, B1708), "1", "0"), "")</f>
        <v/>
      </c>
      <c r="Y1708" s="112">
        <f t="shared" si="158"/>
        <v>0</v>
      </c>
      <c r="Z1708" s="113" t="str" cm="1">
        <f t="array" ref="Z1708">_xlfn.IFS(S1708="","未応札",S1708&gt;0,"応札")</f>
        <v>未応札</v>
      </c>
      <c r="AA1708" s="113" t="str" cm="1">
        <f t="array" ref="AA1708">_xlfn.IFS(T1708=0,"未約定",T1708=S1708,"約定",T1708&lt;S1708,"一部約定")</f>
        <v>未約定</v>
      </c>
      <c r="AB1708" s="117"/>
      <c r="AC1708" s="114" t="str">
        <f t="shared" si="159"/>
        <v/>
      </c>
      <c r="AD1708" s="115" t="str">
        <f t="shared" si="160"/>
        <v/>
      </c>
      <c r="AE1708" s="116" t="str">
        <f t="shared" si="161"/>
        <v/>
      </c>
    </row>
    <row r="1709" spans="2:31" ht="25.05" customHeight="1">
      <c r="B1709" s="117"/>
      <c r="C1709" s="117" t="s">
        <v>12</v>
      </c>
      <c r="D1709" s="117"/>
      <c r="E1709" s="117"/>
      <c r="F1709" s="117"/>
      <c r="G1709" s="117"/>
      <c r="H1709" s="117"/>
      <c r="I1709" s="117"/>
      <c r="J1709" s="117"/>
      <c r="K1709" s="117"/>
      <c r="L1709" s="117"/>
      <c r="M1709" s="118"/>
      <c r="N1709" s="118"/>
      <c r="O1709" s="118"/>
      <c r="P1709" s="118"/>
      <c r="Q1709" s="119"/>
      <c r="R1709" s="119"/>
      <c r="S1709" s="119"/>
      <c r="T1709" s="119"/>
      <c r="U1709" s="110">
        <f t="shared" si="157"/>
        <v>0</v>
      </c>
      <c r="V1709" s="110">
        <f t="shared" si="156"/>
        <v>0</v>
      </c>
      <c r="W1709" s="88"/>
      <c r="X1709" s="111" t="str">
        <f>IF(ISNUMBER(B1709), IF(COUNTIF($B$10:$B1709, B1709)=COUNTIF($B:$B, B1709), "1", "0"), "")</f>
        <v/>
      </c>
      <c r="Y1709" s="112">
        <f t="shared" si="158"/>
        <v>0</v>
      </c>
      <c r="Z1709" s="113" t="str" cm="1">
        <f t="array" ref="Z1709">_xlfn.IFS(S1709="","未応札",S1709&gt;0,"応札")</f>
        <v>未応札</v>
      </c>
      <c r="AA1709" s="113" t="str" cm="1">
        <f t="array" ref="AA1709">_xlfn.IFS(T1709=0,"未約定",T1709=S1709,"約定",T1709&lt;S1709,"一部約定")</f>
        <v>未約定</v>
      </c>
      <c r="AB1709" s="117"/>
      <c r="AC1709" s="114" t="str">
        <f t="shared" si="159"/>
        <v/>
      </c>
      <c r="AD1709" s="115" t="str">
        <f t="shared" si="160"/>
        <v/>
      </c>
      <c r="AE1709" s="116" t="str">
        <f t="shared" si="161"/>
        <v/>
      </c>
    </row>
    <row r="1710" spans="2:31" ht="25.05" customHeight="1">
      <c r="B1710" s="117"/>
      <c r="C1710" s="117" t="s">
        <v>12</v>
      </c>
      <c r="D1710" s="117"/>
      <c r="E1710" s="117"/>
      <c r="F1710" s="117"/>
      <c r="G1710" s="117"/>
      <c r="H1710" s="117"/>
      <c r="I1710" s="117"/>
      <c r="J1710" s="117"/>
      <c r="K1710" s="117"/>
      <c r="L1710" s="117"/>
      <c r="M1710" s="118"/>
      <c r="N1710" s="118"/>
      <c r="O1710" s="118"/>
      <c r="P1710" s="118"/>
      <c r="Q1710" s="119"/>
      <c r="R1710" s="119"/>
      <c r="S1710" s="119"/>
      <c r="T1710" s="119"/>
      <c r="U1710" s="110">
        <f t="shared" si="157"/>
        <v>0</v>
      </c>
      <c r="V1710" s="110">
        <f t="shared" si="156"/>
        <v>0</v>
      </c>
      <c r="W1710" s="88"/>
      <c r="X1710" s="111" t="str">
        <f>IF(ISNUMBER(B1710), IF(COUNTIF($B$10:$B1710, B1710)=COUNTIF($B:$B, B1710), "1", "0"), "")</f>
        <v/>
      </c>
      <c r="Y1710" s="112">
        <f t="shared" si="158"/>
        <v>0</v>
      </c>
      <c r="Z1710" s="113" t="str" cm="1">
        <f t="array" ref="Z1710">_xlfn.IFS(S1710="","未応札",S1710&gt;0,"応札")</f>
        <v>未応札</v>
      </c>
      <c r="AA1710" s="113" t="str" cm="1">
        <f t="array" ref="AA1710">_xlfn.IFS(T1710=0,"未約定",T1710=S1710,"約定",T1710&lt;S1710,"一部約定")</f>
        <v>未約定</v>
      </c>
      <c r="AB1710" s="117"/>
      <c r="AC1710" s="114" t="str">
        <f t="shared" si="159"/>
        <v/>
      </c>
      <c r="AD1710" s="115" t="str">
        <f t="shared" si="160"/>
        <v/>
      </c>
      <c r="AE1710" s="116" t="str">
        <f t="shared" si="161"/>
        <v/>
      </c>
    </row>
    <row r="1711" spans="2:31" ht="25.05" customHeight="1">
      <c r="B1711" s="117"/>
      <c r="C1711" s="117" t="s">
        <v>12</v>
      </c>
      <c r="D1711" s="117"/>
      <c r="E1711" s="117"/>
      <c r="F1711" s="117"/>
      <c r="G1711" s="117"/>
      <c r="H1711" s="117"/>
      <c r="I1711" s="117"/>
      <c r="J1711" s="117"/>
      <c r="K1711" s="117"/>
      <c r="L1711" s="117"/>
      <c r="M1711" s="118"/>
      <c r="N1711" s="118"/>
      <c r="O1711" s="118"/>
      <c r="P1711" s="118"/>
      <c r="Q1711" s="119"/>
      <c r="R1711" s="119"/>
      <c r="S1711" s="119"/>
      <c r="T1711" s="119"/>
      <c r="U1711" s="110">
        <f t="shared" si="157"/>
        <v>0</v>
      </c>
      <c r="V1711" s="110">
        <f t="shared" si="156"/>
        <v>0</v>
      </c>
      <c r="W1711" s="88"/>
      <c r="X1711" s="111" t="str">
        <f>IF(ISNUMBER(B1711), IF(COUNTIF($B$10:$B1711, B1711)=COUNTIF($B:$B, B1711), "1", "0"), "")</f>
        <v/>
      </c>
      <c r="Y1711" s="112">
        <f t="shared" si="158"/>
        <v>0</v>
      </c>
      <c r="Z1711" s="113" t="str" cm="1">
        <f t="array" ref="Z1711">_xlfn.IFS(S1711="","未応札",S1711&gt;0,"応札")</f>
        <v>未応札</v>
      </c>
      <c r="AA1711" s="113" t="str" cm="1">
        <f t="array" ref="AA1711">_xlfn.IFS(T1711=0,"未約定",T1711=S1711,"約定",T1711&lt;S1711,"一部約定")</f>
        <v>未約定</v>
      </c>
      <c r="AB1711" s="117"/>
      <c r="AC1711" s="114" t="str">
        <f t="shared" si="159"/>
        <v/>
      </c>
      <c r="AD1711" s="115" t="str">
        <f t="shared" si="160"/>
        <v/>
      </c>
      <c r="AE1711" s="116" t="str">
        <f t="shared" si="161"/>
        <v/>
      </c>
    </row>
    <row r="1712" spans="2:31" ht="25.05" customHeight="1">
      <c r="B1712" s="117"/>
      <c r="C1712" s="117" t="s">
        <v>12</v>
      </c>
      <c r="D1712" s="117"/>
      <c r="E1712" s="117"/>
      <c r="F1712" s="117"/>
      <c r="G1712" s="117"/>
      <c r="H1712" s="117"/>
      <c r="I1712" s="117"/>
      <c r="J1712" s="117"/>
      <c r="K1712" s="117"/>
      <c r="L1712" s="117"/>
      <c r="M1712" s="118"/>
      <c r="N1712" s="118"/>
      <c r="O1712" s="118"/>
      <c r="P1712" s="118"/>
      <c r="Q1712" s="119"/>
      <c r="R1712" s="119"/>
      <c r="S1712" s="119"/>
      <c r="T1712" s="119"/>
      <c r="U1712" s="110">
        <f t="shared" si="157"/>
        <v>0</v>
      </c>
      <c r="V1712" s="110">
        <f t="shared" si="156"/>
        <v>0</v>
      </c>
      <c r="W1712" s="88"/>
      <c r="X1712" s="111" t="str">
        <f>IF(ISNUMBER(B1712), IF(COUNTIF($B$10:$B1712, B1712)=COUNTIF($B:$B, B1712), "1", "0"), "")</f>
        <v/>
      </c>
      <c r="Y1712" s="112">
        <f t="shared" si="158"/>
        <v>0</v>
      </c>
      <c r="Z1712" s="113" t="str" cm="1">
        <f t="array" ref="Z1712">_xlfn.IFS(S1712="","未応札",S1712&gt;0,"応札")</f>
        <v>未応札</v>
      </c>
      <c r="AA1712" s="113" t="str" cm="1">
        <f t="array" ref="AA1712">_xlfn.IFS(T1712=0,"未約定",T1712=S1712,"約定",T1712&lt;S1712,"一部約定")</f>
        <v>未約定</v>
      </c>
      <c r="AB1712" s="117"/>
      <c r="AC1712" s="114" t="str">
        <f t="shared" si="159"/>
        <v/>
      </c>
      <c r="AD1712" s="115" t="str">
        <f t="shared" si="160"/>
        <v/>
      </c>
      <c r="AE1712" s="116" t="str">
        <f t="shared" si="161"/>
        <v/>
      </c>
    </row>
    <row r="1713" spans="2:31" ht="25.05" customHeight="1">
      <c r="B1713" s="117"/>
      <c r="C1713" s="117" t="s">
        <v>12</v>
      </c>
      <c r="D1713" s="117"/>
      <c r="E1713" s="117"/>
      <c r="F1713" s="117"/>
      <c r="G1713" s="117"/>
      <c r="H1713" s="117"/>
      <c r="I1713" s="117"/>
      <c r="J1713" s="117"/>
      <c r="K1713" s="117"/>
      <c r="L1713" s="117"/>
      <c r="M1713" s="118"/>
      <c r="N1713" s="118"/>
      <c r="O1713" s="118"/>
      <c r="P1713" s="118"/>
      <c r="Q1713" s="119"/>
      <c r="R1713" s="119"/>
      <c r="S1713" s="119"/>
      <c r="T1713" s="119"/>
      <c r="U1713" s="110">
        <f t="shared" si="157"/>
        <v>0</v>
      </c>
      <c r="V1713" s="110">
        <f t="shared" si="156"/>
        <v>0</v>
      </c>
      <c r="W1713" s="88"/>
      <c r="X1713" s="111" t="str">
        <f>IF(ISNUMBER(B1713), IF(COUNTIF($B$10:$B1713, B1713)=COUNTIF($B:$B, B1713), "1", "0"), "")</f>
        <v/>
      </c>
      <c r="Y1713" s="112">
        <f t="shared" si="158"/>
        <v>0</v>
      </c>
      <c r="Z1713" s="113" t="str" cm="1">
        <f t="array" ref="Z1713">_xlfn.IFS(S1713="","未応札",S1713&gt;0,"応札")</f>
        <v>未応札</v>
      </c>
      <c r="AA1713" s="113" t="str" cm="1">
        <f t="array" ref="AA1713">_xlfn.IFS(T1713=0,"未約定",T1713=S1713,"約定",T1713&lt;S1713,"一部約定")</f>
        <v>未約定</v>
      </c>
      <c r="AB1713" s="117"/>
      <c r="AC1713" s="114" t="str">
        <f t="shared" si="159"/>
        <v/>
      </c>
      <c r="AD1713" s="115" t="str">
        <f t="shared" si="160"/>
        <v/>
      </c>
      <c r="AE1713" s="116" t="str">
        <f t="shared" si="161"/>
        <v/>
      </c>
    </row>
    <row r="1714" spans="2:31" ht="25.05" customHeight="1">
      <c r="B1714" s="117"/>
      <c r="C1714" s="117" t="s">
        <v>12</v>
      </c>
      <c r="D1714" s="117"/>
      <c r="E1714" s="117"/>
      <c r="F1714" s="117"/>
      <c r="G1714" s="117"/>
      <c r="H1714" s="117"/>
      <c r="I1714" s="117"/>
      <c r="J1714" s="117"/>
      <c r="K1714" s="117"/>
      <c r="L1714" s="117"/>
      <c r="M1714" s="118"/>
      <c r="N1714" s="118"/>
      <c r="O1714" s="118"/>
      <c r="P1714" s="118"/>
      <c r="Q1714" s="119"/>
      <c r="R1714" s="119"/>
      <c r="S1714" s="119"/>
      <c r="T1714" s="119"/>
      <c r="U1714" s="110">
        <f t="shared" si="157"/>
        <v>0</v>
      </c>
      <c r="V1714" s="110">
        <f t="shared" si="156"/>
        <v>0</v>
      </c>
      <c r="W1714" s="88"/>
      <c r="X1714" s="111" t="str">
        <f>IF(ISNUMBER(B1714), IF(COUNTIF($B$10:$B1714, B1714)=COUNTIF($B:$B, B1714), "1", "0"), "")</f>
        <v/>
      </c>
      <c r="Y1714" s="112">
        <f t="shared" si="158"/>
        <v>0</v>
      </c>
      <c r="Z1714" s="113" t="str" cm="1">
        <f t="array" ref="Z1714">_xlfn.IFS(S1714="","未応札",S1714&gt;0,"応札")</f>
        <v>未応札</v>
      </c>
      <c r="AA1714" s="113" t="str" cm="1">
        <f t="array" ref="AA1714">_xlfn.IFS(T1714=0,"未約定",T1714=S1714,"約定",T1714&lt;S1714,"一部約定")</f>
        <v>未約定</v>
      </c>
      <c r="AB1714" s="117"/>
      <c r="AC1714" s="114" t="str">
        <f t="shared" si="159"/>
        <v/>
      </c>
      <c r="AD1714" s="115" t="str">
        <f t="shared" si="160"/>
        <v/>
      </c>
      <c r="AE1714" s="116" t="str">
        <f t="shared" si="161"/>
        <v/>
      </c>
    </row>
    <row r="1715" spans="2:31" ht="25.05" customHeight="1">
      <c r="B1715" s="117"/>
      <c r="C1715" s="117" t="s">
        <v>12</v>
      </c>
      <c r="D1715" s="117"/>
      <c r="E1715" s="117"/>
      <c r="F1715" s="117"/>
      <c r="G1715" s="117"/>
      <c r="H1715" s="117"/>
      <c r="I1715" s="117"/>
      <c r="J1715" s="117"/>
      <c r="K1715" s="117"/>
      <c r="L1715" s="117"/>
      <c r="M1715" s="118"/>
      <c r="N1715" s="118"/>
      <c r="O1715" s="118"/>
      <c r="P1715" s="118"/>
      <c r="Q1715" s="119"/>
      <c r="R1715" s="119"/>
      <c r="S1715" s="119"/>
      <c r="T1715" s="119"/>
      <c r="U1715" s="110">
        <f t="shared" si="157"/>
        <v>0</v>
      </c>
      <c r="V1715" s="110">
        <f t="shared" si="156"/>
        <v>0</v>
      </c>
      <c r="W1715" s="88"/>
      <c r="X1715" s="111" t="str">
        <f>IF(ISNUMBER(B1715), IF(COUNTIF($B$10:$B1715, B1715)=COUNTIF($B:$B, B1715), "1", "0"), "")</f>
        <v/>
      </c>
      <c r="Y1715" s="112">
        <f t="shared" si="158"/>
        <v>0</v>
      </c>
      <c r="Z1715" s="113" t="str" cm="1">
        <f t="array" ref="Z1715">_xlfn.IFS(S1715="","未応札",S1715&gt;0,"応札")</f>
        <v>未応札</v>
      </c>
      <c r="AA1715" s="113" t="str" cm="1">
        <f t="array" ref="AA1715">_xlfn.IFS(T1715=0,"未約定",T1715=S1715,"約定",T1715&lt;S1715,"一部約定")</f>
        <v>未約定</v>
      </c>
      <c r="AB1715" s="117"/>
      <c r="AC1715" s="114" t="str">
        <f t="shared" si="159"/>
        <v/>
      </c>
      <c r="AD1715" s="115" t="str">
        <f t="shared" si="160"/>
        <v/>
      </c>
      <c r="AE1715" s="116" t="str">
        <f t="shared" si="161"/>
        <v/>
      </c>
    </row>
    <row r="1716" spans="2:31" ht="25.05" customHeight="1">
      <c r="B1716" s="117"/>
      <c r="C1716" s="117" t="s">
        <v>12</v>
      </c>
      <c r="D1716" s="117"/>
      <c r="E1716" s="117"/>
      <c r="F1716" s="117"/>
      <c r="G1716" s="117"/>
      <c r="H1716" s="117"/>
      <c r="I1716" s="117"/>
      <c r="J1716" s="117"/>
      <c r="K1716" s="117"/>
      <c r="L1716" s="117"/>
      <c r="M1716" s="118"/>
      <c r="N1716" s="118"/>
      <c r="O1716" s="118"/>
      <c r="P1716" s="118"/>
      <c r="Q1716" s="119"/>
      <c r="R1716" s="119"/>
      <c r="S1716" s="119"/>
      <c r="T1716" s="119"/>
      <c r="U1716" s="110">
        <f t="shared" si="157"/>
        <v>0</v>
      </c>
      <c r="V1716" s="110">
        <f t="shared" si="156"/>
        <v>0</v>
      </c>
      <c r="W1716" s="88"/>
      <c r="X1716" s="111" t="str">
        <f>IF(ISNUMBER(B1716), IF(COUNTIF($B$10:$B1716, B1716)=COUNTIF($B:$B, B1716), "1", "0"), "")</f>
        <v/>
      </c>
      <c r="Y1716" s="112">
        <f t="shared" si="158"/>
        <v>0</v>
      </c>
      <c r="Z1716" s="113" t="str" cm="1">
        <f t="array" ref="Z1716">_xlfn.IFS(S1716="","未応札",S1716&gt;0,"応札")</f>
        <v>未応札</v>
      </c>
      <c r="AA1716" s="113" t="str" cm="1">
        <f t="array" ref="AA1716">_xlfn.IFS(T1716=0,"未約定",T1716=S1716,"約定",T1716&lt;S1716,"一部約定")</f>
        <v>未約定</v>
      </c>
      <c r="AB1716" s="117"/>
      <c r="AC1716" s="114" t="str">
        <f t="shared" si="159"/>
        <v/>
      </c>
      <c r="AD1716" s="115" t="str">
        <f t="shared" si="160"/>
        <v/>
      </c>
      <c r="AE1716" s="116" t="str">
        <f t="shared" si="161"/>
        <v/>
      </c>
    </row>
    <row r="1717" spans="2:31" ht="25.05" customHeight="1">
      <c r="B1717" s="117"/>
      <c r="C1717" s="117" t="s">
        <v>12</v>
      </c>
      <c r="D1717" s="117"/>
      <c r="E1717" s="117"/>
      <c r="F1717" s="117"/>
      <c r="G1717" s="117"/>
      <c r="H1717" s="117"/>
      <c r="I1717" s="117"/>
      <c r="J1717" s="117"/>
      <c r="K1717" s="117"/>
      <c r="L1717" s="117"/>
      <c r="M1717" s="118"/>
      <c r="N1717" s="118"/>
      <c r="O1717" s="118"/>
      <c r="P1717" s="118"/>
      <c r="Q1717" s="119"/>
      <c r="R1717" s="119"/>
      <c r="S1717" s="119"/>
      <c r="T1717" s="119"/>
      <c r="U1717" s="110">
        <f t="shared" si="157"/>
        <v>0</v>
      </c>
      <c r="V1717" s="110">
        <f t="shared" si="156"/>
        <v>0</v>
      </c>
      <c r="W1717" s="88"/>
      <c r="X1717" s="111" t="str">
        <f>IF(ISNUMBER(B1717), IF(COUNTIF($B$10:$B1717, B1717)=COUNTIF($B:$B, B1717), "1", "0"), "")</f>
        <v/>
      </c>
      <c r="Y1717" s="112">
        <f t="shared" si="158"/>
        <v>0</v>
      </c>
      <c r="Z1717" s="113" t="str" cm="1">
        <f t="array" ref="Z1717">_xlfn.IFS(S1717="","未応札",S1717&gt;0,"応札")</f>
        <v>未応札</v>
      </c>
      <c r="AA1717" s="113" t="str" cm="1">
        <f t="array" ref="AA1717">_xlfn.IFS(T1717=0,"未約定",T1717=S1717,"約定",T1717&lt;S1717,"一部約定")</f>
        <v>未約定</v>
      </c>
      <c r="AB1717" s="117"/>
      <c r="AC1717" s="114" t="str">
        <f t="shared" si="159"/>
        <v/>
      </c>
      <c r="AD1717" s="115" t="str">
        <f t="shared" si="160"/>
        <v/>
      </c>
      <c r="AE1717" s="116" t="str">
        <f t="shared" si="161"/>
        <v/>
      </c>
    </row>
    <row r="1718" spans="2:31" ht="25.05" customHeight="1">
      <c r="B1718" s="117"/>
      <c r="C1718" s="117" t="s">
        <v>12</v>
      </c>
      <c r="D1718" s="117"/>
      <c r="E1718" s="117"/>
      <c r="F1718" s="117"/>
      <c r="G1718" s="117"/>
      <c r="H1718" s="117"/>
      <c r="I1718" s="117"/>
      <c r="J1718" s="117"/>
      <c r="K1718" s="117"/>
      <c r="L1718" s="117"/>
      <c r="M1718" s="118"/>
      <c r="N1718" s="118"/>
      <c r="O1718" s="118"/>
      <c r="P1718" s="118"/>
      <c r="Q1718" s="119"/>
      <c r="R1718" s="119"/>
      <c r="S1718" s="119"/>
      <c r="T1718" s="119"/>
      <c r="U1718" s="110">
        <f t="shared" si="157"/>
        <v>0</v>
      </c>
      <c r="V1718" s="110">
        <f t="shared" si="156"/>
        <v>0</v>
      </c>
      <c r="W1718" s="88"/>
      <c r="X1718" s="111" t="str">
        <f>IF(ISNUMBER(B1718), IF(COUNTIF($B$10:$B1718, B1718)=COUNTIF($B:$B, B1718), "1", "0"), "")</f>
        <v/>
      </c>
      <c r="Y1718" s="112">
        <f t="shared" si="158"/>
        <v>0</v>
      </c>
      <c r="Z1718" s="113" t="str" cm="1">
        <f t="array" ref="Z1718">_xlfn.IFS(S1718="","未応札",S1718&gt;0,"応札")</f>
        <v>未応札</v>
      </c>
      <c r="AA1718" s="113" t="str" cm="1">
        <f t="array" ref="AA1718">_xlfn.IFS(T1718=0,"未約定",T1718=S1718,"約定",T1718&lt;S1718,"一部約定")</f>
        <v>未約定</v>
      </c>
      <c r="AB1718" s="117"/>
      <c r="AC1718" s="114" t="str">
        <f t="shared" si="159"/>
        <v/>
      </c>
      <c r="AD1718" s="115" t="str">
        <f t="shared" si="160"/>
        <v/>
      </c>
      <c r="AE1718" s="116" t="str">
        <f t="shared" si="161"/>
        <v/>
      </c>
    </row>
    <row r="1719" spans="2:31" ht="25.05" customHeight="1">
      <c r="B1719" s="117"/>
      <c r="C1719" s="117" t="s">
        <v>12</v>
      </c>
      <c r="D1719" s="117"/>
      <c r="E1719" s="117"/>
      <c r="F1719" s="117"/>
      <c r="G1719" s="117"/>
      <c r="H1719" s="117"/>
      <c r="I1719" s="117"/>
      <c r="J1719" s="117"/>
      <c r="K1719" s="117"/>
      <c r="L1719" s="117"/>
      <c r="M1719" s="118"/>
      <c r="N1719" s="118"/>
      <c r="O1719" s="118"/>
      <c r="P1719" s="118"/>
      <c r="Q1719" s="119"/>
      <c r="R1719" s="119"/>
      <c r="S1719" s="119"/>
      <c r="T1719" s="119"/>
      <c r="U1719" s="110">
        <f t="shared" si="157"/>
        <v>0</v>
      </c>
      <c r="V1719" s="110">
        <f t="shared" si="156"/>
        <v>0</v>
      </c>
      <c r="W1719" s="88"/>
      <c r="X1719" s="111" t="str">
        <f>IF(ISNUMBER(B1719), IF(COUNTIF($B$10:$B1719, B1719)=COUNTIF($B:$B, B1719), "1", "0"), "")</f>
        <v/>
      </c>
      <c r="Y1719" s="112">
        <f t="shared" si="158"/>
        <v>0</v>
      </c>
      <c r="Z1719" s="113" t="str" cm="1">
        <f t="array" ref="Z1719">_xlfn.IFS(S1719="","未応札",S1719&gt;0,"応札")</f>
        <v>未応札</v>
      </c>
      <c r="AA1719" s="113" t="str" cm="1">
        <f t="array" ref="AA1719">_xlfn.IFS(T1719=0,"未約定",T1719=S1719,"約定",T1719&lt;S1719,"一部約定")</f>
        <v>未約定</v>
      </c>
      <c r="AB1719" s="117"/>
      <c r="AC1719" s="114" t="str">
        <f t="shared" si="159"/>
        <v/>
      </c>
      <c r="AD1719" s="115" t="str">
        <f t="shared" si="160"/>
        <v/>
      </c>
      <c r="AE1719" s="116" t="str">
        <f t="shared" si="161"/>
        <v/>
      </c>
    </row>
    <row r="1720" spans="2:31" ht="25.05" customHeight="1">
      <c r="B1720" s="117"/>
      <c r="C1720" s="117" t="s">
        <v>12</v>
      </c>
      <c r="D1720" s="117"/>
      <c r="E1720" s="117"/>
      <c r="F1720" s="117"/>
      <c r="G1720" s="117"/>
      <c r="H1720" s="117"/>
      <c r="I1720" s="117"/>
      <c r="J1720" s="117"/>
      <c r="K1720" s="117"/>
      <c r="L1720" s="117"/>
      <c r="M1720" s="118"/>
      <c r="N1720" s="118"/>
      <c r="O1720" s="118"/>
      <c r="P1720" s="118"/>
      <c r="Q1720" s="119"/>
      <c r="R1720" s="119"/>
      <c r="S1720" s="119"/>
      <c r="T1720" s="119"/>
      <c r="U1720" s="110">
        <f t="shared" si="157"/>
        <v>0</v>
      </c>
      <c r="V1720" s="110">
        <f t="shared" si="156"/>
        <v>0</v>
      </c>
      <c r="W1720" s="88"/>
      <c r="X1720" s="111" t="str">
        <f>IF(ISNUMBER(B1720), IF(COUNTIF($B$10:$B1720, B1720)=COUNTIF($B:$B, B1720), "1", "0"), "")</f>
        <v/>
      </c>
      <c r="Y1720" s="112">
        <f t="shared" si="158"/>
        <v>0</v>
      </c>
      <c r="Z1720" s="113" t="str" cm="1">
        <f t="array" ref="Z1720">_xlfn.IFS(S1720="","未応札",S1720&gt;0,"応札")</f>
        <v>未応札</v>
      </c>
      <c r="AA1720" s="113" t="str" cm="1">
        <f t="array" ref="AA1720">_xlfn.IFS(T1720=0,"未約定",T1720=S1720,"約定",T1720&lt;S1720,"一部約定")</f>
        <v>未約定</v>
      </c>
      <c r="AB1720" s="117"/>
      <c r="AC1720" s="114" t="str">
        <f t="shared" si="159"/>
        <v/>
      </c>
      <c r="AD1720" s="115" t="str">
        <f t="shared" si="160"/>
        <v/>
      </c>
      <c r="AE1720" s="116" t="str">
        <f t="shared" si="161"/>
        <v/>
      </c>
    </row>
    <row r="1721" spans="2:31" ht="25.05" customHeight="1">
      <c r="B1721" s="117"/>
      <c r="C1721" s="117" t="s">
        <v>12</v>
      </c>
      <c r="D1721" s="117"/>
      <c r="E1721" s="117"/>
      <c r="F1721" s="117"/>
      <c r="G1721" s="117"/>
      <c r="H1721" s="117"/>
      <c r="I1721" s="117"/>
      <c r="J1721" s="117"/>
      <c r="K1721" s="117"/>
      <c r="L1721" s="117"/>
      <c r="M1721" s="118"/>
      <c r="N1721" s="118"/>
      <c r="O1721" s="118"/>
      <c r="P1721" s="118"/>
      <c r="Q1721" s="119"/>
      <c r="R1721" s="119"/>
      <c r="S1721" s="119"/>
      <c r="T1721" s="119"/>
      <c r="U1721" s="110">
        <f t="shared" si="157"/>
        <v>0</v>
      </c>
      <c r="V1721" s="110">
        <f t="shared" si="156"/>
        <v>0</v>
      </c>
      <c r="W1721" s="88"/>
      <c r="X1721" s="111" t="str">
        <f>IF(ISNUMBER(B1721), IF(COUNTIF($B$10:$B1721, B1721)=COUNTIF($B:$B, B1721), "1", "0"), "")</f>
        <v/>
      </c>
      <c r="Y1721" s="112">
        <f t="shared" si="158"/>
        <v>0</v>
      </c>
      <c r="Z1721" s="113" t="str" cm="1">
        <f t="array" ref="Z1721">_xlfn.IFS(S1721="","未応札",S1721&gt;0,"応札")</f>
        <v>未応札</v>
      </c>
      <c r="AA1721" s="113" t="str" cm="1">
        <f t="array" ref="AA1721">_xlfn.IFS(T1721=0,"未約定",T1721=S1721,"約定",T1721&lt;S1721,"一部約定")</f>
        <v>未約定</v>
      </c>
      <c r="AB1721" s="117"/>
      <c r="AC1721" s="114" t="str">
        <f t="shared" si="159"/>
        <v/>
      </c>
      <c r="AD1721" s="115" t="str">
        <f t="shared" si="160"/>
        <v/>
      </c>
      <c r="AE1721" s="116" t="str">
        <f t="shared" si="161"/>
        <v/>
      </c>
    </row>
    <row r="1722" spans="2:31" ht="25.05" customHeight="1">
      <c r="B1722" s="117"/>
      <c r="C1722" s="117" t="s">
        <v>12</v>
      </c>
      <c r="D1722" s="117"/>
      <c r="E1722" s="117"/>
      <c r="F1722" s="117"/>
      <c r="G1722" s="117"/>
      <c r="H1722" s="117"/>
      <c r="I1722" s="117"/>
      <c r="J1722" s="117"/>
      <c r="K1722" s="117"/>
      <c r="L1722" s="117"/>
      <c r="M1722" s="118"/>
      <c r="N1722" s="118"/>
      <c r="O1722" s="118"/>
      <c r="P1722" s="118"/>
      <c r="Q1722" s="119"/>
      <c r="R1722" s="119"/>
      <c r="S1722" s="119"/>
      <c r="T1722" s="119"/>
      <c r="U1722" s="110">
        <f t="shared" si="157"/>
        <v>0</v>
      </c>
      <c r="V1722" s="110">
        <f t="shared" si="156"/>
        <v>0</v>
      </c>
      <c r="W1722" s="88"/>
      <c r="X1722" s="111" t="str">
        <f>IF(ISNUMBER(B1722), IF(COUNTIF($B$10:$B1722, B1722)=COUNTIF($B:$B, B1722), "1", "0"), "")</f>
        <v/>
      </c>
      <c r="Y1722" s="112">
        <f t="shared" si="158"/>
        <v>0</v>
      </c>
      <c r="Z1722" s="113" t="str" cm="1">
        <f t="array" ref="Z1722">_xlfn.IFS(S1722="","未応札",S1722&gt;0,"応札")</f>
        <v>未応札</v>
      </c>
      <c r="AA1722" s="113" t="str" cm="1">
        <f t="array" ref="AA1722">_xlfn.IFS(T1722=0,"未約定",T1722=S1722,"約定",T1722&lt;S1722,"一部約定")</f>
        <v>未約定</v>
      </c>
      <c r="AB1722" s="117"/>
      <c r="AC1722" s="114" t="str">
        <f t="shared" si="159"/>
        <v/>
      </c>
      <c r="AD1722" s="115" t="str">
        <f t="shared" si="160"/>
        <v/>
      </c>
      <c r="AE1722" s="116" t="str">
        <f t="shared" si="161"/>
        <v/>
      </c>
    </row>
    <row r="1723" spans="2:31" ht="25.05" customHeight="1">
      <c r="B1723" s="117"/>
      <c r="C1723" s="117" t="s">
        <v>12</v>
      </c>
      <c r="D1723" s="117"/>
      <c r="E1723" s="117"/>
      <c r="F1723" s="117"/>
      <c r="G1723" s="117"/>
      <c r="H1723" s="117"/>
      <c r="I1723" s="117"/>
      <c r="J1723" s="117"/>
      <c r="K1723" s="117"/>
      <c r="L1723" s="117"/>
      <c r="M1723" s="118"/>
      <c r="N1723" s="118"/>
      <c r="O1723" s="118"/>
      <c r="P1723" s="118"/>
      <c r="Q1723" s="119"/>
      <c r="R1723" s="119"/>
      <c r="S1723" s="119"/>
      <c r="T1723" s="119"/>
      <c r="U1723" s="110">
        <f t="shared" si="157"/>
        <v>0</v>
      </c>
      <c r="V1723" s="110">
        <f t="shared" si="156"/>
        <v>0</v>
      </c>
      <c r="W1723" s="88"/>
      <c r="X1723" s="111" t="str">
        <f>IF(ISNUMBER(B1723), IF(COUNTIF($B$10:$B1723, B1723)=COUNTIF($B:$B, B1723), "1", "0"), "")</f>
        <v/>
      </c>
      <c r="Y1723" s="112">
        <f t="shared" si="158"/>
        <v>0</v>
      </c>
      <c r="Z1723" s="113" t="str" cm="1">
        <f t="array" ref="Z1723">_xlfn.IFS(S1723="","未応札",S1723&gt;0,"応札")</f>
        <v>未応札</v>
      </c>
      <c r="AA1723" s="113" t="str" cm="1">
        <f t="array" ref="AA1723">_xlfn.IFS(T1723=0,"未約定",T1723=S1723,"約定",T1723&lt;S1723,"一部約定")</f>
        <v>未約定</v>
      </c>
      <c r="AB1723" s="117"/>
      <c r="AC1723" s="114" t="str">
        <f t="shared" si="159"/>
        <v/>
      </c>
      <c r="AD1723" s="115" t="str">
        <f t="shared" si="160"/>
        <v/>
      </c>
      <c r="AE1723" s="116" t="str">
        <f t="shared" si="161"/>
        <v/>
      </c>
    </row>
    <row r="1724" spans="2:31" ht="25.05" customHeight="1">
      <c r="B1724" s="117"/>
      <c r="C1724" s="117" t="s">
        <v>12</v>
      </c>
      <c r="D1724" s="117"/>
      <c r="E1724" s="117"/>
      <c r="F1724" s="117"/>
      <c r="G1724" s="117"/>
      <c r="H1724" s="117"/>
      <c r="I1724" s="117"/>
      <c r="J1724" s="117"/>
      <c r="K1724" s="117"/>
      <c r="L1724" s="117"/>
      <c r="M1724" s="118"/>
      <c r="N1724" s="118"/>
      <c r="O1724" s="118"/>
      <c r="P1724" s="118"/>
      <c r="Q1724" s="119"/>
      <c r="R1724" s="119"/>
      <c r="S1724" s="119"/>
      <c r="T1724" s="119"/>
      <c r="U1724" s="110">
        <f t="shared" si="157"/>
        <v>0</v>
      </c>
      <c r="V1724" s="110">
        <f t="shared" si="156"/>
        <v>0</v>
      </c>
      <c r="W1724" s="88"/>
      <c r="X1724" s="111" t="str">
        <f>IF(ISNUMBER(B1724), IF(COUNTIF($B$10:$B1724, B1724)=COUNTIF($B:$B, B1724), "1", "0"), "")</f>
        <v/>
      </c>
      <c r="Y1724" s="112">
        <f t="shared" si="158"/>
        <v>0</v>
      </c>
      <c r="Z1724" s="113" t="str" cm="1">
        <f t="array" ref="Z1724">_xlfn.IFS(S1724="","未応札",S1724&gt;0,"応札")</f>
        <v>未応札</v>
      </c>
      <c r="AA1724" s="113" t="str" cm="1">
        <f t="array" ref="AA1724">_xlfn.IFS(T1724=0,"未約定",T1724=S1724,"約定",T1724&lt;S1724,"一部約定")</f>
        <v>未約定</v>
      </c>
      <c r="AB1724" s="117"/>
      <c r="AC1724" s="114" t="str">
        <f t="shared" si="159"/>
        <v/>
      </c>
      <c r="AD1724" s="115" t="str">
        <f t="shared" si="160"/>
        <v/>
      </c>
      <c r="AE1724" s="116" t="str">
        <f t="shared" si="161"/>
        <v/>
      </c>
    </row>
    <row r="1725" spans="2:31" ht="25.05" customHeight="1">
      <c r="B1725" s="117"/>
      <c r="C1725" s="117" t="s">
        <v>12</v>
      </c>
      <c r="D1725" s="117"/>
      <c r="E1725" s="117"/>
      <c r="F1725" s="117"/>
      <c r="G1725" s="117"/>
      <c r="H1725" s="117"/>
      <c r="I1725" s="117"/>
      <c r="J1725" s="117"/>
      <c r="K1725" s="117"/>
      <c r="L1725" s="117"/>
      <c r="M1725" s="118"/>
      <c r="N1725" s="118"/>
      <c r="O1725" s="118"/>
      <c r="P1725" s="118"/>
      <c r="Q1725" s="119"/>
      <c r="R1725" s="119"/>
      <c r="S1725" s="119"/>
      <c r="T1725" s="119"/>
      <c r="U1725" s="110">
        <f t="shared" si="157"/>
        <v>0</v>
      </c>
      <c r="V1725" s="110">
        <f t="shared" si="156"/>
        <v>0</v>
      </c>
      <c r="W1725" s="88"/>
      <c r="X1725" s="111" t="str">
        <f>IF(ISNUMBER(B1725), IF(COUNTIF($B$10:$B1725, B1725)=COUNTIF($B:$B, B1725), "1", "0"), "")</f>
        <v/>
      </c>
      <c r="Y1725" s="112">
        <f t="shared" si="158"/>
        <v>0</v>
      </c>
      <c r="Z1725" s="113" t="str" cm="1">
        <f t="array" ref="Z1725">_xlfn.IFS(S1725="","未応札",S1725&gt;0,"応札")</f>
        <v>未応札</v>
      </c>
      <c r="AA1725" s="113" t="str" cm="1">
        <f t="array" ref="AA1725">_xlfn.IFS(T1725=0,"未約定",T1725=S1725,"約定",T1725&lt;S1725,"一部約定")</f>
        <v>未約定</v>
      </c>
      <c r="AB1725" s="117"/>
      <c r="AC1725" s="114" t="str">
        <f t="shared" si="159"/>
        <v/>
      </c>
      <c r="AD1725" s="115" t="str">
        <f t="shared" si="160"/>
        <v/>
      </c>
      <c r="AE1725" s="116" t="str">
        <f t="shared" si="161"/>
        <v/>
      </c>
    </row>
    <row r="1726" spans="2:31" ht="25.05" customHeight="1">
      <c r="B1726" s="117"/>
      <c r="C1726" s="117" t="s">
        <v>12</v>
      </c>
      <c r="D1726" s="117"/>
      <c r="E1726" s="117"/>
      <c r="F1726" s="117"/>
      <c r="G1726" s="117"/>
      <c r="H1726" s="117"/>
      <c r="I1726" s="117"/>
      <c r="J1726" s="117"/>
      <c r="K1726" s="117"/>
      <c r="L1726" s="117"/>
      <c r="M1726" s="118"/>
      <c r="N1726" s="118"/>
      <c r="O1726" s="118"/>
      <c r="P1726" s="118"/>
      <c r="Q1726" s="119"/>
      <c r="R1726" s="119"/>
      <c r="S1726" s="119"/>
      <c r="T1726" s="119"/>
      <c r="U1726" s="110">
        <f t="shared" si="157"/>
        <v>0</v>
      </c>
      <c r="V1726" s="110">
        <f t="shared" si="156"/>
        <v>0</v>
      </c>
      <c r="W1726" s="88"/>
      <c r="X1726" s="111" t="str">
        <f>IF(ISNUMBER(B1726), IF(COUNTIF($B$10:$B1726, B1726)=COUNTIF($B:$B, B1726), "1", "0"), "")</f>
        <v/>
      </c>
      <c r="Y1726" s="112">
        <f t="shared" si="158"/>
        <v>0</v>
      </c>
      <c r="Z1726" s="113" t="str" cm="1">
        <f t="array" ref="Z1726">_xlfn.IFS(S1726="","未応札",S1726&gt;0,"応札")</f>
        <v>未応札</v>
      </c>
      <c r="AA1726" s="113" t="str" cm="1">
        <f t="array" ref="AA1726">_xlfn.IFS(T1726=0,"未約定",T1726=S1726,"約定",T1726&lt;S1726,"一部約定")</f>
        <v>未約定</v>
      </c>
      <c r="AB1726" s="117"/>
      <c r="AC1726" s="114" t="str">
        <f t="shared" si="159"/>
        <v/>
      </c>
      <c r="AD1726" s="115" t="str">
        <f t="shared" si="160"/>
        <v/>
      </c>
      <c r="AE1726" s="116" t="str">
        <f t="shared" si="161"/>
        <v/>
      </c>
    </row>
    <row r="1727" spans="2:31" ht="25.05" customHeight="1">
      <c r="B1727" s="117"/>
      <c r="C1727" s="117" t="s">
        <v>12</v>
      </c>
      <c r="D1727" s="117"/>
      <c r="E1727" s="117"/>
      <c r="F1727" s="117"/>
      <c r="G1727" s="117"/>
      <c r="H1727" s="117"/>
      <c r="I1727" s="117"/>
      <c r="J1727" s="117"/>
      <c r="K1727" s="117"/>
      <c r="L1727" s="117"/>
      <c r="M1727" s="118"/>
      <c r="N1727" s="118"/>
      <c r="O1727" s="118"/>
      <c r="P1727" s="118"/>
      <c r="Q1727" s="119"/>
      <c r="R1727" s="119"/>
      <c r="S1727" s="119"/>
      <c r="T1727" s="119"/>
      <c r="U1727" s="110">
        <f t="shared" si="157"/>
        <v>0</v>
      </c>
      <c r="V1727" s="110">
        <f t="shared" si="156"/>
        <v>0</v>
      </c>
      <c r="W1727" s="88"/>
      <c r="X1727" s="111" t="str">
        <f>IF(ISNUMBER(B1727), IF(COUNTIF($B$10:$B1727, B1727)=COUNTIF($B:$B, B1727), "1", "0"), "")</f>
        <v/>
      </c>
      <c r="Y1727" s="112">
        <f t="shared" si="158"/>
        <v>0</v>
      </c>
      <c r="Z1727" s="113" t="str" cm="1">
        <f t="array" ref="Z1727">_xlfn.IFS(S1727="","未応札",S1727&gt;0,"応札")</f>
        <v>未応札</v>
      </c>
      <c r="AA1727" s="113" t="str" cm="1">
        <f t="array" ref="AA1727">_xlfn.IFS(T1727=0,"未約定",T1727=S1727,"約定",T1727&lt;S1727,"一部約定")</f>
        <v>未約定</v>
      </c>
      <c r="AB1727" s="117"/>
      <c r="AC1727" s="114" t="str">
        <f t="shared" si="159"/>
        <v/>
      </c>
      <c r="AD1727" s="115" t="str">
        <f t="shared" si="160"/>
        <v/>
      </c>
      <c r="AE1727" s="116" t="str">
        <f t="shared" si="161"/>
        <v/>
      </c>
    </row>
    <row r="1728" spans="2:31" ht="25.05" customHeight="1">
      <c r="B1728" s="117"/>
      <c r="C1728" s="117" t="s">
        <v>12</v>
      </c>
      <c r="D1728" s="117"/>
      <c r="E1728" s="117"/>
      <c r="F1728" s="117"/>
      <c r="G1728" s="117"/>
      <c r="H1728" s="117"/>
      <c r="I1728" s="117"/>
      <c r="J1728" s="117"/>
      <c r="K1728" s="117"/>
      <c r="L1728" s="117"/>
      <c r="M1728" s="118"/>
      <c r="N1728" s="118"/>
      <c r="O1728" s="118"/>
      <c r="P1728" s="118"/>
      <c r="Q1728" s="119"/>
      <c r="R1728" s="119"/>
      <c r="S1728" s="119"/>
      <c r="T1728" s="119"/>
      <c r="U1728" s="110">
        <f t="shared" si="157"/>
        <v>0</v>
      </c>
      <c r="V1728" s="110">
        <f t="shared" si="156"/>
        <v>0</v>
      </c>
      <c r="W1728" s="88"/>
      <c r="X1728" s="111" t="str">
        <f>IF(ISNUMBER(B1728), IF(COUNTIF($B$10:$B1728, B1728)=COUNTIF($B:$B, B1728), "1", "0"), "")</f>
        <v/>
      </c>
      <c r="Y1728" s="112">
        <f t="shared" si="158"/>
        <v>0</v>
      </c>
      <c r="Z1728" s="113" t="str" cm="1">
        <f t="array" ref="Z1728">_xlfn.IFS(S1728="","未応札",S1728&gt;0,"応札")</f>
        <v>未応札</v>
      </c>
      <c r="AA1728" s="113" t="str" cm="1">
        <f t="array" ref="AA1728">_xlfn.IFS(T1728=0,"未約定",T1728=S1728,"約定",T1728&lt;S1728,"一部約定")</f>
        <v>未約定</v>
      </c>
      <c r="AB1728" s="117"/>
      <c r="AC1728" s="114" t="str">
        <f t="shared" si="159"/>
        <v/>
      </c>
      <c r="AD1728" s="115" t="str">
        <f t="shared" si="160"/>
        <v/>
      </c>
      <c r="AE1728" s="116" t="str">
        <f t="shared" si="161"/>
        <v/>
      </c>
    </row>
    <row r="1729" spans="2:31" ht="25.05" customHeight="1">
      <c r="B1729" s="117"/>
      <c r="C1729" s="117" t="s">
        <v>12</v>
      </c>
      <c r="D1729" s="117"/>
      <c r="E1729" s="117"/>
      <c r="F1729" s="117"/>
      <c r="G1729" s="117"/>
      <c r="H1729" s="117"/>
      <c r="I1729" s="117"/>
      <c r="J1729" s="117"/>
      <c r="K1729" s="117"/>
      <c r="L1729" s="117"/>
      <c r="M1729" s="118"/>
      <c r="N1729" s="118"/>
      <c r="O1729" s="118"/>
      <c r="P1729" s="118"/>
      <c r="Q1729" s="119"/>
      <c r="R1729" s="119"/>
      <c r="S1729" s="119"/>
      <c r="T1729" s="119"/>
      <c r="U1729" s="110">
        <f t="shared" si="157"/>
        <v>0</v>
      </c>
      <c r="V1729" s="110">
        <f t="shared" si="156"/>
        <v>0</v>
      </c>
      <c r="W1729" s="88"/>
      <c r="X1729" s="111" t="str">
        <f>IF(ISNUMBER(B1729), IF(COUNTIF($B$10:$B1729, B1729)=COUNTIF($B:$B, B1729), "1", "0"), "")</f>
        <v/>
      </c>
      <c r="Y1729" s="112">
        <f t="shared" si="158"/>
        <v>0</v>
      </c>
      <c r="Z1729" s="113" t="str" cm="1">
        <f t="array" ref="Z1729">_xlfn.IFS(S1729="","未応札",S1729&gt;0,"応札")</f>
        <v>未応札</v>
      </c>
      <c r="AA1729" s="113" t="str" cm="1">
        <f t="array" ref="AA1729">_xlfn.IFS(T1729=0,"未約定",T1729=S1729,"約定",T1729&lt;S1729,"一部約定")</f>
        <v>未約定</v>
      </c>
      <c r="AB1729" s="117"/>
      <c r="AC1729" s="114" t="str">
        <f t="shared" si="159"/>
        <v/>
      </c>
      <c r="AD1729" s="115" t="str">
        <f t="shared" si="160"/>
        <v/>
      </c>
      <c r="AE1729" s="116" t="str">
        <f t="shared" si="161"/>
        <v/>
      </c>
    </row>
    <row r="1730" spans="2:31" ht="25.05" customHeight="1">
      <c r="B1730" s="117"/>
      <c r="C1730" s="117" t="s">
        <v>12</v>
      </c>
      <c r="D1730" s="117"/>
      <c r="E1730" s="117"/>
      <c r="F1730" s="117"/>
      <c r="G1730" s="117"/>
      <c r="H1730" s="117"/>
      <c r="I1730" s="117"/>
      <c r="J1730" s="117"/>
      <c r="K1730" s="117"/>
      <c r="L1730" s="117"/>
      <c r="M1730" s="118"/>
      <c r="N1730" s="118"/>
      <c r="O1730" s="118"/>
      <c r="P1730" s="118"/>
      <c r="Q1730" s="119"/>
      <c r="R1730" s="119"/>
      <c r="S1730" s="119"/>
      <c r="T1730" s="119"/>
      <c r="U1730" s="110">
        <f t="shared" si="157"/>
        <v>0</v>
      </c>
      <c r="V1730" s="110">
        <f t="shared" si="156"/>
        <v>0</v>
      </c>
      <c r="W1730" s="88"/>
      <c r="X1730" s="111" t="str">
        <f>IF(ISNUMBER(B1730), IF(COUNTIF($B$10:$B1730, B1730)=COUNTIF($B:$B, B1730), "1", "0"), "")</f>
        <v/>
      </c>
      <c r="Y1730" s="112">
        <f t="shared" si="158"/>
        <v>0</v>
      </c>
      <c r="Z1730" s="113" t="str" cm="1">
        <f t="array" ref="Z1730">_xlfn.IFS(S1730="","未応札",S1730&gt;0,"応札")</f>
        <v>未応札</v>
      </c>
      <c r="AA1730" s="113" t="str" cm="1">
        <f t="array" ref="AA1730">_xlfn.IFS(T1730=0,"未約定",T1730=S1730,"約定",T1730&lt;S1730,"一部約定")</f>
        <v>未約定</v>
      </c>
      <c r="AB1730" s="117"/>
      <c r="AC1730" s="114" t="str">
        <f t="shared" si="159"/>
        <v/>
      </c>
      <c r="AD1730" s="115" t="str">
        <f t="shared" si="160"/>
        <v/>
      </c>
      <c r="AE1730" s="116" t="str">
        <f t="shared" si="161"/>
        <v/>
      </c>
    </row>
    <row r="1731" spans="2:31" ht="25.05" customHeight="1">
      <c r="B1731" s="117"/>
      <c r="C1731" s="117" t="s">
        <v>12</v>
      </c>
      <c r="D1731" s="117"/>
      <c r="E1731" s="117"/>
      <c r="F1731" s="117"/>
      <c r="G1731" s="117"/>
      <c r="H1731" s="117"/>
      <c r="I1731" s="117"/>
      <c r="J1731" s="117"/>
      <c r="K1731" s="117"/>
      <c r="L1731" s="117"/>
      <c r="M1731" s="118"/>
      <c r="N1731" s="118"/>
      <c r="O1731" s="118"/>
      <c r="P1731" s="118"/>
      <c r="Q1731" s="119"/>
      <c r="R1731" s="119"/>
      <c r="S1731" s="119"/>
      <c r="T1731" s="119"/>
      <c r="U1731" s="110">
        <f t="shared" si="157"/>
        <v>0</v>
      </c>
      <c r="V1731" s="110">
        <f t="shared" si="156"/>
        <v>0</v>
      </c>
      <c r="W1731" s="88"/>
      <c r="X1731" s="111" t="str">
        <f>IF(ISNUMBER(B1731), IF(COUNTIF($B$10:$B1731, B1731)=COUNTIF($B:$B, B1731), "1", "0"), "")</f>
        <v/>
      </c>
      <c r="Y1731" s="112">
        <f t="shared" si="158"/>
        <v>0</v>
      </c>
      <c r="Z1731" s="113" t="str" cm="1">
        <f t="array" ref="Z1731">_xlfn.IFS(S1731="","未応札",S1731&gt;0,"応札")</f>
        <v>未応札</v>
      </c>
      <c r="AA1731" s="113" t="str" cm="1">
        <f t="array" ref="AA1731">_xlfn.IFS(T1731=0,"未約定",T1731=S1731,"約定",T1731&lt;S1731,"一部約定")</f>
        <v>未約定</v>
      </c>
      <c r="AB1731" s="117"/>
      <c r="AC1731" s="114" t="str">
        <f t="shared" si="159"/>
        <v/>
      </c>
      <c r="AD1731" s="115" t="str">
        <f t="shared" si="160"/>
        <v/>
      </c>
      <c r="AE1731" s="116" t="str">
        <f t="shared" si="161"/>
        <v/>
      </c>
    </row>
    <row r="1732" spans="2:31" ht="25.05" customHeight="1">
      <c r="B1732" s="117"/>
      <c r="C1732" s="117" t="s">
        <v>12</v>
      </c>
      <c r="D1732" s="117"/>
      <c r="E1732" s="117"/>
      <c r="F1732" s="117"/>
      <c r="G1732" s="117"/>
      <c r="H1732" s="117"/>
      <c r="I1732" s="117"/>
      <c r="J1732" s="117"/>
      <c r="K1732" s="117"/>
      <c r="L1732" s="117"/>
      <c r="M1732" s="118"/>
      <c r="N1732" s="118"/>
      <c r="O1732" s="118"/>
      <c r="P1732" s="118"/>
      <c r="Q1732" s="119"/>
      <c r="R1732" s="119"/>
      <c r="S1732" s="119"/>
      <c r="T1732" s="119"/>
      <c r="U1732" s="110">
        <f t="shared" si="157"/>
        <v>0</v>
      </c>
      <c r="V1732" s="110">
        <f t="shared" si="156"/>
        <v>0</v>
      </c>
      <c r="W1732" s="88"/>
      <c r="X1732" s="111" t="str">
        <f>IF(ISNUMBER(B1732), IF(COUNTIF($B$10:$B1732, B1732)=COUNTIF($B:$B, B1732), "1", "0"), "")</f>
        <v/>
      </c>
      <c r="Y1732" s="112">
        <f t="shared" si="158"/>
        <v>0</v>
      </c>
      <c r="Z1732" s="113" t="str" cm="1">
        <f t="array" ref="Z1732">_xlfn.IFS(S1732="","未応札",S1732&gt;0,"応札")</f>
        <v>未応札</v>
      </c>
      <c r="AA1732" s="113" t="str" cm="1">
        <f t="array" ref="AA1732">_xlfn.IFS(T1732=0,"未約定",T1732=S1732,"約定",T1732&lt;S1732,"一部約定")</f>
        <v>未約定</v>
      </c>
      <c r="AB1732" s="117"/>
      <c r="AC1732" s="114" t="str">
        <f t="shared" si="159"/>
        <v/>
      </c>
      <c r="AD1732" s="115" t="str">
        <f t="shared" si="160"/>
        <v/>
      </c>
      <c r="AE1732" s="116" t="str">
        <f t="shared" si="161"/>
        <v/>
      </c>
    </row>
    <row r="1733" spans="2:31" ht="25.05" customHeight="1">
      <c r="B1733" s="117"/>
      <c r="C1733" s="117" t="s">
        <v>12</v>
      </c>
      <c r="D1733" s="117"/>
      <c r="E1733" s="117"/>
      <c r="F1733" s="117"/>
      <c r="G1733" s="117"/>
      <c r="H1733" s="117"/>
      <c r="I1733" s="117"/>
      <c r="J1733" s="117"/>
      <c r="K1733" s="117"/>
      <c r="L1733" s="117"/>
      <c r="M1733" s="118"/>
      <c r="N1733" s="118"/>
      <c r="O1733" s="118"/>
      <c r="P1733" s="118"/>
      <c r="Q1733" s="119"/>
      <c r="R1733" s="119"/>
      <c r="S1733" s="119"/>
      <c r="T1733" s="119"/>
      <c r="U1733" s="110">
        <f t="shared" si="157"/>
        <v>0</v>
      </c>
      <c r="V1733" s="110">
        <f t="shared" si="156"/>
        <v>0</v>
      </c>
      <c r="W1733" s="88"/>
      <c r="X1733" s="111" t="str">
        <f>IF(ISNUMBER(B1733), IF(COUNTIF($B$10:$B1733, B1733)=COUNTIF($B:$B, B1733), "1", "0"), "")</f>
        <v/>
      </c>
      <c r="Y1733" s="112">
        <f t="shared" si="158"/>
        <v>0</v>
      </c>
      <c r="Z1733" s="113" t="str" cm="1">
        <f t="array" ref="Z1733">_xlfn.IFS(S1733="","未応札",S1733&gt;0,"応札")</f>
        <v>未応札</v>
      </c>
      <c r="AA1733" s="113" t="str" cm="1">
        <f t="array" ref="AA1733">_xlfn.IFS(T1733=0,"未約定",T1733=S1733,"約定",T1733&lt;S1733,"一部約定")</f>
        <v>未約定</v>
      </c>
      <c r="AB1733" s="117"/>
      <c r="AC1733" s="114" t="str">
        <f t="shared" si="159"/>
        <v/>
      </c>
      <c r="AD1733" s="115" t="str">
        <f t="shared" si="160"/>
        <v/>
      </c>
      <c r="AE1733" s="116" t="str">
        <f t="shared" si="161"/>
        <v/>
      </c>
    </row>
    <row r="1734" spans="2:31" ht="25.05" customHeight="1">
      <c r="B1734" s="117"/>
      <c r="C1734" s="117" t="s">
        <v>12</v>
      </c>
      <c r="D1734" s="117"/>
      <c r="E1734" s="117"/>
      <c r="F1734" s="117"/>
      <c r="G1734" s="117"/>
      <c r="H1734" s="117"/>
      <c r="I1734" s="117"/>
      <c r="J1734" s="117"/>
      <c r="K1734" s="117"/>
      <c r="L1734" s="117"/>
      <c r="M1734" s="118"/>
      <c r="N1734" s="118"/>
      <c r="O1734" s="118"/>
      <c r="P1734" s="118"/>
      <c r="Q1734" s="119"/>
      <c r="R1734" s="119"/>
      <c r="S1734" s="119"/>
      <c r="T1734" s="119"/>
      <c r="U1734" s="110">
        <f t="shared" si="157"/>
        <v>0</v>
      </c>
      <c r="V1734" s="110">
        <f t="shared" si="156"/>
        <v>0</v>
      </c>
      <c r="W1734" s="88"/>
      <c r="X1734" s="111" t="str">
        <f>IF(ISNUMBER(B1734), IF(COUNTIF($B$10:$B1734, B1734)=COUNTIF($B:$B, B1734), "1", "0"), "")</f>
        <v/>
      </c>
      <c r="Y1734" s="112">
        <f t="shared" si="158"/>
        <v>0</v>
      </c>
      <c r="Z1734" s="113" t="str" cm="1">
        <f t="array" ref="Z1734">_xlfn.IFS(S1734="","未応札",S1734&gt;0,"応札")</f>
        <v>未応札</v>
      </c>
      <c r="AA1734" s="113" t="str" cm="1">
        <f t="array" ref="AA1734">_xlfn.IFS(T1734=0,"未約定",T1734=S1734,"約定",T1734&lt;S1734,"一部約定")</f>
        <v>未約定</v>
      </c>
      <c r="AB1734" s="117"/>
      <c r="AC1734" s="114" t="str">
        <f t="shared" si="159"/>
        <v/>
      </c>
      <c r="AD1734" s="115" t="str">
        <f t="shared" si="160"/>
        <v/>
      </c>
      <c r="AE1734" s="116" t="str">
        <f t="shared" si="161"/>
        <v/>
      </c>
    </row>
    <row r="1735" spans="2:31" ht="25.05" customHeight="1">
      <c r="B1735" s="117"/>
      <c r="C1735" s="117" t="s">
        <v>12</v>
      </c>
      <c r="D1735" s="117"/>
      <c r="E1735" s="117"/>
      <c r="F1735" s="117"/>
      <c r="G1735" s="117"/>
      <c r="H1735" s="117"/>
      <c r="I1735" s="117"/>
      <c r="J1735" s="117"/>
      <c r="K1735" s="117"/>
      <c r="L1735" s="117"/>
      <c r="M1735" s="118"/>
      <c r="N1735" s="118"/>
      <c r="O1735" s="118"/>
      <c r="P1735" s="118"/>
      <c r="Q1735" s="119"/>
      <c r="R1735" s="119"/>
      <c r="S1735" s="119"/>
      <c r="T1735" s="119"/>
      <c r="U1735" s="110">
        <f t="shared" si="157"/>
        <v>0</v>
      </c>
      <c r="V1735" s="110">
        <f t="shared" si="156"/>
        <v>0</v>
      </c>
      <c r="W1735" s="88"/>
      <c r="X1735" s="111" t="str">
        <f>IF(ISNUMBER(B1735), IF(COUNTIF($B$10:$B1735, B1735)=COUNTIF($B:$B, B1735), "1", "0"), "")</f>
        <v/>
      </c>
      <c r="Y1735" s="112">
        <f t="shared" si="158"/>
        <v>0</v>
      </c>
      <c r="Z1735" s="113" t="str" cm="1">
        <f t="array" ref="Z1735">_xlfn.IFS(S1735="","未応札",S1735&gt;0,"応札")</f>
        <v>未応札</v>
      </c>
      <c r="AA1735" s="113" t="str" cm="1">
        <f t="array" ref="AA1735">_xlfn.IFS(T1735=0,"未約定",T1735=S1735,"約定",T1735&lt;S1735,"一部約定")</f>
        <v>未約定</v>
      </c>
      <c r="AB1735" s="117"/>
      <c r="AC1735" s="114" t="str">
        <f t="shared" si="159"/>
        <v/>
      </c>
      <c r="AD1735" s="115" t="str">
        <f t="shared" si="160"/>
        <v/>
      </c>
      <c r="AE1735" s="116" t="str">
        <f t="shared" si="161"/>
        <v/>
      </c>
    </row>
    <row r="1736" spans="2:31" ht="25.05" customHeight="1">
      <c r="B1736" s="117"/>
      <c r="C1736" s="117" t="s">
        <v>12</v>
      </c>
      <c r="D1736" s="117"/>
      <c r="E1736" s="117"/>
      <c r="F1736" s="117"/>
      <c r="G1736" s="117"/>
      <c r="H1736" s="117"/>
      <c r="I1736" s="117"/>
      <c r="J1736" s="117"/>
      <c r="K1736" s="117"/>
      <c r="L1736" s="117"/>
      <c r="M1736" s="118"/>
      <c r="N1736" s="118"/>
      <c r="O1736" s="118"/>
      <c r="P1736" s="118"/>
      <c r="Q1736" s="119"/>
      <c r="R1736" s="119"/>
      <c r="S1736" s="119"/>
      <c r="T1736" s="119"/>
      <c r="U1736" s="110">
        <f t="shared" si="157"/>
        <v>0</v>
      </c>
      <c r="V1736" s="110">
        <f t="shared" si="156"/>
        <v>0</v>
      </c>
      <c r="W1736" s="88"/>
      <c r="X1736" s="111" t="str">
        <f>IF(ISNUMBER(B1736), IF(COUNTIF($B$10:$B1736, B1736)=COUNTIF($B:$B, B1736), "1", "0"), "")</f>
        <v/>
      </c>
      <c r="Y1736" s="112">
        <f t="shared" si="158"/>
        <v>0</v>
      </c>
      <c r="Z1736" s="113" t="str" cm="1">
        <f t="array" ref="Z1736">_xlfn.IFS(S1736="","未応札",S1736&gt;0,"応札")</f>
        <v>未応札</v>
      </c>
      <c r="AA1736" s="113" t="str" cm="1">
        <f t="array" ref="AA1736">_xlfn.IFS(T1736=0,"未約定",T1736=S1736,"約定",T1736&lt;S1736,"一部約定")</f>
        <v>未約定</v>
      </c>
      <c r="AB1736" s="117"/>
      <c r="AC1736" s="114" t="str">
        <f t="shared" si="159"/>
        <v/>
      </c>
      <c r="AD1736" s="115" t="str">
        <f t="shared" si="160"/>
        <v/>
      </c>
      <c r="AE1736" s="116" t="str">
        <f t="shared" si="161"/>
        <v/>
      </c>
    </row>
    <row r="1737" spans="2:31" ht="25.05" customHeight="1">
      <c r="B1737" s="117"/>
      <c r="C1737" s="117" t="s">
        <v>12</v>
      </c>
      <c r="D1737" s="117"/>
      <c r="E1737" s="117"/>
      <c r="F1737" s="117"/>
      <c r="G1737" s="117"/>
      <c r="H1737" s="117"/>
      <c r="I1737" s="117"/>
      <c r="J1737" s="117"/>
      <c r="K1737" s="117"/>
      <c r="L1737" s="117"/>
      <c r="M1737" s="118"/>
      <c r="N1737" s="118"/>
      <c r="O1737" s="118"/>
      <c r="P1737" s="118"/>
      <c r="Q1737" s="119"/>
      <c r="R1737" s="119"/>
      <c r="S1737" s="119"/>
      <c r="T1737" s="119"/>
      <c r="U1737" s="110">
        <f t="shared" si="157"/>
        <v>0</v>
      </c>
      <c r="V1737" s="110">
        <f t="shared" si="156"/>
        <v>0</v>
      </c>
      <c r="W1737" s="88"/>
      <c r="X1737" s="111" t="str">
        <f>IF(ISNUMBER(B1737), IF(COUNTIF($B$10:$B1737, B1737)=COUNTIF($B:$B, B1737), "1", "0"), "")</f>
        <v/>
      </c>
      <c r="Y1737" s="112">
        <f t="shared" si="158"/>
        <v>0</v>
      </c>
      <c r="Z1737" s="113" t="str" cm="1">
        <f t="array" ref="Z1737">_xlfn.IFS(S1737="","未応札",S1737&gt;0,"応札")</f>
        <v>未応札</v>
      </c>
      <c r="AA1737" s="113" t="str" cm="1">
        <f t="array" ref="AA1737">_xlfn.IFS(T1737=0,"未約定",T1737=S1737,"約定",T1737&lt;S1737,"一部約定")</f>
        <v>未約定</v>
      </c>
      <c r="AB1737" s="117"/>
      <c r="AC1737" s="114" t="str">
        <f t="shared" si="159"/>
        <v/>
      </c>
      <c r="AD1737" s="115" t="str">
        <f t="shared" si="160"/>
        <v/>
      </c>
      <c r="AE1737" s="116" t="str">
        <f t="shared" si="161"/>
        <v/>
      </c>
    </row>
    <row r="1738" spans="2:31" ht="25.05" customHeight="1">
      <c r="B1738" s="117"/>
      <c r="C1738" s="117" t="s">
        <v>12</v>
      </c>
      <c r="D1738" s="117"/>
      <c r="E1738" s="117"/>
      <c r="F1738" s="117"/>
      <c r="G1738" s="117"/>
      <c r="H1738" s="117"/>
      <c r="I1738" s="117"/>
      <c r="J1738" s="117"/>
      <c r="K1738" s="117"/>
      <c r="L1738" s="117"/>
      <c r="M1738" s="118"/>
      <c r="N1738" s="118"/>
      <c r="O1738" s="118"/>
      <c r="P1738" s="118"/>
      <c r="Q1738" s="119"/>
      <c r="R1738" s="119"/>
      <c r="S1738" s="119"/>
      <c r="T1738" s="119"/>
      <c r="U1738" s="110">
        <f t="shared" si="157"/>
        <v>0</v>
      </c>
      <c r="V1738" s="110">
        <f t="shared" ref="V1738:V1801" si="162">IF(W1738 &gt; 0, SUMIFS(U:U, B:B, B1738, Y:Y, 1), 0)</f>
        <v>0</v>
      </c>
      <c r="W1738" s="88"/>
      <c r="X1738" s="111" t="str">
        <f>IF(ISNUMBER(B1738), IF(COUNTIF($B$10:$B1738, B1738)=COUNTIF($B:$B, B1738), "1", "0"), "")</f>
        <v/>
      </c>
      <c r="Y1738" s="112">
        <f t="shared" si="158"/>
        <v>0</v>
      </c>
      <c r="Z1738" s="113" t="str" cm="1">
        <f t="array" ref="Z1738">_xlfn.IFS(S1738="","未応札",S1738&gt;0,"応札")</f>
        <v>未応札</v>
      </c>
      <c r="AA1738" s="113" t="str" cm="1">
        <f t="array" ref="AA1738">_xlfn.IFS(T1738=0,"未約定",T1738=S1738,"約定",T1738&lt;S1738,"一部約定")</f>
        <v>未約定</v>
      </c>
      <c r="AB1738" s="117"/>
      <c r="AC1738" s="114" t="str">
        <f t="shared" si="159"/>
        <v/>
      </c>
      <c r="AD1738" s="115" t="str">
        <f t="shared" si="160"/>
        <v/>
      </c>
      <c r="AE1738" s="116" t="str">
        <f t="shared" si="161"/>
        <v/>
      </c>
    </row>
    <row r="1739" spans="2:31" ht="25.05" customHeight="1">
      <c r="B1739" s="117"/>
      <c r="C1739" s="117" t="s">
        <v>12</v>
      </c>
      <c r="D1739" s="117"/>
      <c r="E1739" s="117"/>
      <c r="F1739" s="117"/>
      <c r="G1739" s="117"/>
      <c r="H1739" s="117"/>
      <c r="I1739" s="117"/>
      <c r="J1739" s="117"/>
      <c r="K1739" s="117"/>
      <c r="L1739" s="117"/>
      <c r="M1739" s="118"/>
      <c r="N1739" s="118"/>
      <c r="O1739" s="118"/>
      <c r="P1739" s="118"/>
      <c r="Q1739" s="119"/>
      <c r="R1739" s="119"/>
      <c r="S1739" s="119"/>
      <c r="T1739" s="119"/>
      <c r="U1739" s="110">
        <f t="shared" ref="U1739:U1802" si="163">P1739*R1739</f>
        <v>0</v>
      </c>
      <c r="V1739" s="110">
        <f t="shared" si="162"/>
        <v>0</v>
      </c>
      <c r="W1739" s="88"/>
      <c r="X1739" s="111" t="str">
        <f>IF(ISNUMBER(B1739), IF(COUNTIF($B$10:$B1739, B1739)=COUNTIF($B:$B, B1739), "1", "0"), "")</f>
        <v/>
      </c>
      <c r="Y1739" s="112">
        <f t="shared" ref="Y1739:Y1802" si="164">IF(OR(C1739="約定間全量不落(約定間停止・再起動)",
       C1739="約定間全量不落(余力活用契約で最低出力維持)",
       C1739="持ち下げ・起動供出機:約定間全量不落(約定間停止・再起動)",
       C1739="持ち下げ・起動供出機:約定間全量不落(余力活用契約で最低出力維持)"), 1, 0)</f>
        <v>0</v>
      </c>
      <c r="Z1739" s="113" t="str" cm="1">
        <f t="array" ref="Z1739">_xlfn.IFS(S1739="","未応札",S1739&gt;0,"応札")</f>
        <v>未応札</v>
      </c>
      <c r="AA1739" s="113" t="str" cm="1">
        <f t="array" ref="AA1739">_xlfn.IFS(T1739=0,"未約定",T1739=S1739,"約定",T1739&lt;S1739,"一部約定")</f>
        <v>未約定</v>
      </c>
      <c r="AB1739" s="117"/>
      <c r="AC1739" s="114" t="str">
        <f t="shared" ref="AC1739:AC1802" si="165">IF(Z1739="応札",
IF(AA1739="未約定",
IF(OR(G1739="該当(起動供出機)", G1739="該当(持ち下げ供出機)"), O1739*S1739, M1739*S1739),
IF(AA1739="一部約定",
IF(OR(G1739="該当(起動供出機)", G1739="該当(持ち下げ供出機)"), O1739*(S1739-T1739), M1739*(S1739-T1739)),
"")
),
""
)</f>
        <v/>
      </c>
      <c r="AD1739" s="115" t="str">
        <f t="shared" ref="AD1739:AD1802" si="166">IF(Q1739=0,"", IF(OR(AA1739="一部約定", AA1739="未約定"), P1739*(S1739-T1739), ""))</f>
        <v/>
      </c>
      <c r="AE1739" s="116" t="str">
        <f t="shared" ref="AE1739:AE1802" si="167">IF(AND(Z1739="応札",AA1739="未約定"), IF(V1739&lt;&gt;0, IF(W1739&lt;V1739, IF(W1739&lt;&gt;0, W1739, ""), IF(V1739&lt;&gt;0, V1739, "")), IF(W1739&lt;&gt;0, W1739, "")), "")</f>
        <v/>
      </c>
    </row>
    <row r="1740" spans="2:31" ht="25.05" customHeight="1">
      <c r="B1740" s="117"/>
      <c r="C1740" s="117" t="s">
        <v>12</v>
      </c>
      <c r="D1740" s="117"/>
      <c r="E1740" s="117"/>
      <c r="F1740" s="117"/>
      <c r="G1740" s="117"/>
      <c r="H1740" s="117"/>
      <c r="I1740" s="117"/>
      <c r="J1740" s="117"/>
      <c r="K1740" s="117"/>
      <c r="L1740" s="117"/>
      <c r="M1740" s="118"/>
      <c r="N1740" s="118"/>
      <c r="O1740" s="118"/>
      <c r="P1740" s="118"/>
      <c r="Q1740" s="119"/>
      <c r="R1740" s="119"/>
      <c r="S1740" s="119"/>
      <c r="T1740" s="119"/>
      <c r="U1740" s="110">
        <f t="shared" si="163"/>
        <v>0</v>
      </c>
      <c r="V1740" s="110">
        <f t="shared" si="162"/>
        <v>0</v>
      </c>
      <c r="W1740" s="88"/>
      <c r="X1740" s="111" t="str">
        <f>IF(ISNUMBER(B1740), IF(COUNTIF($B$10:$B1740, B1740)=COUNTIF($B:$B, B1740), "1", "0"), "")</f>
        <v/>
      </c>
      <c r="Y1740" s="112">
        <f t="shared" si="164"/>
        <v>0</v>
      </c>
      <c r="Z1740" s="113" t="str" cm="1">
        <f t="array" ref="Z1740">_xlfn.IFS(S1740="","未応札",S1740&gt;0,"応札")</f>
        <v>未応札</v>
      </c>
      <c r="AA1740" s="113" t="str" cm="1">
        <f t="array" ref="AA1740">_xlfn.IFS(T1740=0,"未約定",T1740=S1740,"約定",T1740&lt;S1740,"一部約定")</f>
        <v>未約定</v>
      </c>
      <c r="AB1740" s="117"/>
      <c r="AC1740" s="114" t="str">
        <f t="shared" si="165"/>
        <v/>
      </c>
      <c r="AD1740" s="115" t="str">
        <f t="shared" si="166"/>
        <v/>
      </c>
      <c r="AE1740" s="116" t="str">
        <f t="shared" si="167"/>
        <v/>
      </c>
    </row>
    <row r="1741" spans="2:31" ht="25.05" customHeight="1">
      <c r="B1741" s="117"/>
      <c r="C1741" s="117" t="s">
        <v>12</v>
      </c>
      <c r="D1741" s="117"/>
      <c r="E1741" s="117"/>
      <c r="F1741" s="117"/>
      <c r="G1741" s="117"/>
      <c r="H1741" s="117"/>
      <c r="I1741" s="117"/>
      <c r="J1741" s="117"/>
      <c r="K1741" s="117"/>
      <c r="L1741" s="117"/>
      <c r="M1741" s="118"/>
      <c r="N1741" s="118"/>
      <c r="O1741" s="118"/>
      <c r="P1741" s="118"/>
      <c r="Q1741" s="119"/>
      <c r="R1741" s="119"/>
      <c r="S1741" s="119"/>
      <c r="T1741" s="119"/>
      <c r="U1741" s="110">
        <f t="shared" si="163"/>
        <v>0</v>
      </c>
      <c r="V1741" s="110">
        <f t="shared" si="162"/>
        <v>0</v>
      </c>
      <c r="W1741" s="88"/>
      <c r="X1741" s="111" t="str">
        <f>IF(ISNUMBER(B1741), IF(COUNTIF($B$10:$B1741, B1741)=COUNTIF($B:$B, B1741), "1", "0"), "")</f>
        <v/>
      </c>
      <c r="Y1741" s="112">
        <f t="shared" si="164"/>
        <v>0</v>
      </c>
      <c r="Z1741" s="113" t="str" cm="1">
        <f t="array" ref="Z1741">_xlfn.IFS(S1741="","未応札",S1741&gt;0,"応札")</f>
        <v>未応札</v>
      </c>
      <c r="AA1741" s="113" t="str" cm="1">
        <f t="array" ref="AA1741">_xlfn.IFS(T1741=0,"未約定",T1741=S1741,"約定",T1741&lt;S1741,"一部約定")</f>
        <v>未約定</v>
      </c>
      <c r="AB1741" s="117"/>
      <c r="AC1741" s="114" t="str">
        <f t="shared" si="165"/>
        <v/>
      </c>
      <c r="AD1741" s="115" t="str">
        <f t="shared" si="166"/>
        <v/>
      </c>
      <c r="AE1741" s="116" t="str">
        <f t="shared" si="167"/>
        <v/>
      </c>
    </row>
    <row r="1742" spans="2:31" ht="25.05" customHeight="1">
      <c r="B1742" s="117"/>
      <c r="C1742" s="117" t="s">
        <v>12</v>
      </c>
      <c r="D1742" s="117"/>
      <c r="E1742" s="117"/>
      <c r="F1742" s="117"/>
      <c r="G1742" s="117"/>
      <c r="H1742" s="117"/>
      <c r="I1742" s="117"/>
      <c r="J1742" s="117"/>
      <c r="K1742" s="117"/>
      <c r="L1742" s="117"/>
      <c r="M1742" s="118"/>
      <c r="N1742" s="118"/>
      <c r="O1742" s="118"/>
      <c r="P1742" s="118"/>
      <c r="Q1742" s="119"/>
      <c r="R1742" s="119"/>
      <c r="S1742" s="119"/>
      <c r="T1742" s="119"/>
      <c r="U1742" s="110">
        <f t="shared" si="163"/>
        <v>0</v>
      </c>
      <c r="V1742" s="110">
        <f t="shared" si="162"/>
        <v>0</v>
      </c>
      <c r="W1742" s="88"/>
      <c r="X1742" s="111" t="str">
        <f>IF(ISNUMBER(B1742), IF(COUNTIF($B$10:$B1742, B1742)=COUNTIF($B:$B, B1742), "1", "0"), "")</f>
        <v/>
      </c>
      <c r="Y1742" s="112">
        <f t="shared" si="164"/>
        <v>0</v>
      </c>
      <c r="Z1742" s="113" t="str" cm="1">
        <f t="array" ref="Z1742">_xlfn.IFS(S1742="","未応札",S1742&gt;0,"応札")</f>
        <v>未応札</v>
      </c>
      <c r="AA1742" s="113" t="str" cm="1">
        <f t="array" ref="AA1742">_xlfn.IFS(T1742=0,"未約定",T1742=S1742,"約定",T1742&lt;S1742,"一部約定")</f>
        <v>未約定</v>
      </c>
      <c r="AB1742" s="117"/>
      <c r="AC1742" s="114" t="str">
        <f t="shared" si="165"/>
        <v/>
      </c>
      <c r="AD1742" s="115" t="str">
        <f t="shared" si="166"/>
        <v/>
      </c>
      <c r="AE1742" s="116" t="str">
        <f t="shared" si="167"/>
        <v/>
      </c>
    </row>
    <row r="1743" spans="2:31" ht="25.05" customHeight="1">
      <c r="B1743" s="117"/>
      <c r="C1743" s="117" t="s">
        <v>12</v>
      </c>
      <c r="D1743" s="117"/>
      <c r="E1743" s="117"/>
      <c r="F1743" s="117"/>
      <c r="G1743" s="117"/>
      <c r="H1743" s="117"/>
      <c r="I1743" s="117"/>
      <c r="J1743" s="117"/>
      <c r="K1743" s="117"/>
      <c r="L1743" s="117"/>
      <c r="M1743" s="118"/>
      <c r="N1743" s="118"/>
      <c r="O1743" s="118"/>
      <c r="P1743" s="118"/>
      <c r="Q1743" s="119"/>
      <c r="R1743" s="119"/>
      <c r="S1743" s="119"/>
      <c r="T1743" s="119"/>
      <c r="U1743" s="110">
        <f t="shared" si="163"/>
        <v>0</v>
      </c>
      <c r="V1743" s="110">
        <f t="shared" si="162"/>
        <v>0</v>
      </c>
      <c r="W1743" s="88"/>
      <c r="X1743" s="111" t="str">
        <f>IF(ISNUMBER(B1743), IF(COUNTIF($B$10:$B1743, B1743)=COUNTIF($B:$B, B1743), "1", "0"), "")</f>
        <v/>
      </c>
      <c r="Y1743" s="112">
        <f t="shared" si="164"/>
        <v>0</v>
      </c>
      <c r="Z1743" s="113" t="str" cm="1">
        <f t="array" ref="Z1743">_xlfn.IFS(S1743="","未応札",S1743&gt;0,"応札")</f>
        <v>未応札</v>
      </c>
      <c r="AA1743" s="113" t="str" cm="1">
        <f t="array" ref="AA1743">_xlfn.IFS(T1743=0,"未約定",T1743=S1743,"約定",T1743&lt;S1743,"一部約定")</f>
        <v>未約定</v>
      </c>
      <c r="AB1743" s="117"/>
      <c r="AC1743" s="114" t="str">
        <f t="shared" si="165"/>
        <v/>
      </c>
      <c r="AD1743" s="115" t="str">
        <f t="shared" si="166"/>
        <v/>
      </c>
      <c r="AE1743" s="116" t="str">
        <f t="shared" si="167"/>
        <v/>
      </c>
    </row>
    <row r="1744" spans="2:31" ht="25.05" customHeight="1">
      <c r="B1744" s="117"/>
      <c r="C1744" s="117" t="s">
        <v>12</v>
      </c>
      <c r="D1744" s="117"/>
      <c r="E1744" s="117"/>
      <c r="F1744" s="117"/>
      <c r="G1744" s="117"/>
      <c r="H1744" s="117"/>
      <c r="I1744" s="117"/>
      <c r="J1744" s="117"/>
      <c r="K1744" s="117"/>
      <c r="L1744" s="117"/>
      <c r="M1744" s="118"/>
      <c r="N1744" s="118"/>
      <c r="O1744" s="118"/>
      <c r="P1744" s="118"/>
      <c r="Q1744" s="119"/>
      <c r="R1744" s="119"/>
      <c r="S1744" s="119"/>
      <c r="T1744" s="119"/>
      <c r="U1744" s="110">
        <f t="shared" si="163"/>
        <v>0</v>
      </c>
      <c r="V1744" s="110">
        <f t="shared" si="162"/>
        <v>0</v>
      </c>
      <c r="W1744" s="88"/>
      <c r="X1744" s="111" t="str">
        <f>IF(ISNUMBER(B1744), IF(COUNTIF($B$10:$B1744, B1744)=COUNTIF($B:$B, B1744), "1", "0"), "")</f>
        <v/>
      </c>
      <c r="Y1744" s="112">
        <f t="shared" si="164"/>
        <v>0</v>
      </c>
      <c r="Z1744" s="113" t="str" cm="1">
        <f t="array" ref="Z1744">_xlfn.IFS(S1744="","未応札",S1744&gt;0,"応札")</f>
        <v>未応札</v>
      </c>
      <c r="AA1744" s="113" t="str" cm="1">
        <f t="array" ref="AA1744">_xlfn.IFS(T1744=0,"未約定",T1744=S1744,"約定",T1744&lt;S1744,"一部約定")</f>
        <v>未約定</v>
      </c>
      <c r="AB1744" s="117"/>
      <c r="AC1744" s="114" t="str">
        <f t="shared" si="165"/>
        <v/>
      </c>
      <c r="AD1744" s="115" t="str">
        <f t="shared" si="166"/>
        <v/>
      </c>
      <c r="AE1744" s="116" t="str">
        <f t="shared" si="167"/>
        <v/>
      </c>
    </row>
    <row r="1745" spans="2:31" ht="25.05" customHeight="1">
      <c r="B1745" s="117"/>
      <c r="C1745" s="117" t="s">
        <v>12</v>
      </c>
      <c r="D1745" s="117"/>
      <c r="E1745" s="117"/>
      <c r="F1745" s="117"/>
      <c r="G1745" s="117"/>
      <c r="H1745" s="117"/>
      <c r="I1745" s="117"/>
      <c r="J1745" s="117"/>
      <c r="K1745" s="117"/>
      <c r="L1745" s="117"/>
      <c r="M1745" s="118"/>
      <c r="N1745" s="118"/>
      <c r="O1745" s="118"/>
      <c r="P1745" s="118"/>
      <c r="Q1745" s="119"/>
      <c r="R1745" s="119"/>
      <c r="S1745" s="119"/>
      <c r="T1745" s="119"/>
      <c r="U1745" s="110">
        <f t="shared" si="163"/>
        <v>0</v>
      </c>
      <c r="V1745" s="110">
        <f t="shared" si="162"/>
        <v>0</v>
      </c>
      <c r="W1745" s="88"/>
      <c r="X1745" s="111" t="str">
        <f>IF(ISNUMBER(B1745), IF(COUNTIF($B$10:$B1745, B1745)=COUNTIF($B:$B, B1745), "1", "0"), "")</f>
        <v/>
      </c>
      <c r="Y1745" s="112">
        <f t="shared" si="164"/>
        <v>0</v>
      </c>
      <c r="Z1745" s="113" t="str" cm="1">
        <f t="array" ref="Z1745">_xlfn.IFS(S1745="","未応札",S1745&gt;0,"応札")</f>
        <v>未応札</v>
      </c>
      <c r="AA1745" s="113" t="str" cm="1">
        <f t="array" ref="AA1745">_xlfn.IFS(T1745=0,"未約定",T1745=S1745,"約定",T1745&lt;S1745,"一部約定")</f>
        <v>未約定</v>
      </c>
      <c r="AB1745" s="117"/>
      <c r="AC1745" s="114" t="str">
        <f t="shared" si="165"/>
        <v/>
      </c>
      <c r="AD1745" s="115" t="str">
        <f t="shared" si="166"/>
        <v/>
      </c>
      <c r="AE1745" s="116" t="str">
        <f t="shared" si="167"/>
        <v/>
      </c>
    </row>
    <row r="1746" spans="2:31" ht="25.05" customHeight="1">
      <c r="B1746" s="117"/>
      <c r="C1746" s="117" t="s">
        <v>12</v>
      </c>
      <c r="D1746" s="117"/>
      <c r="E1746" s="117"/>
      <c r="F1746" s="117"/>
      <c r="G1746" s="117"/>
      <c r="H1746" s="117"/>
      <c r="I1746" s="117"/>
      <c r="J1746" s="117"/>
      <c r="K1746" s="117"/>
      <c r="L1746" s="117"/>
      <c r="M1746" s="118"/>
      <c r="N1746" s="118"/>
      <c r="O1746" s="118"/>
      <c r="P1746" s="118"/>
      <c r="Q1746" s="119"/>
      <c r="R1746" s="119"/>
      <c r="S1746" s="119"/>
      <c r="T1746" s="119"/>
      <c r="U1746" s="110">
        <f t="shared" si="163"/>
        <v>0</v>
      </c>
      <c r="V1746" s="110">
        <f t="shared" si="162"/>
        <v>0</v>
      </c>
      <c r="W1746" s="88"/>
      <c r="X1746" s="111" t="str">
        <f>IF(ISNUMBER(B1746), IF(COUNTIF($B$10:$B1746, B1746)=COUNTIF($B:$B, B1746), "1", "0"), "")</f>
        <v/>
      </c>
      <c r="Y1746" s="112">
        <f t="shared" si="164"/>
        <v>0</v>
      </c>
      <c r="Z1746" s="113" t="str" cm="1">
        <f t="array" ref="Z1746">_xlfn.IFS(S1746="","未応札",S1746&gt;0,"応札")</f>
        <v>未応札</v>
      </c>
      <c r="AA1746" s="113" t="str" cm="1">
        <f t="array" ref="AA1746">_xlfn.IFS(T1746=0,"未約定",T1746=S1746,"約定",T1746&lt;S1746,"一部約定")</f>
        <v>未約定</v>
      </c>
      <c r="AB1746" s="117"/>
      <c r="AC1746" s="114" t="str">
        <f t="shared" si="165"/>
        <v/>
      </c>
      <c r="AD1746" s="115" t="str">
        <f t="shared" si="166"/>
        <v/>
      </c>
      <c r="AE1746" s="116" t="str">
        <f t="shared" si="167"/>
        <v/>
      </c>
    </row>
    <row r="1747" spans="2:31" ht="25.05" customHeight="1">
      <c r="B1747" s="117"/>
      <c r="C1747" s="117" t="s">
        <v>12</v>
      </c>
      <c r="D1747" s="117"/>
      <c r="E1747" s="117"/>
      <c r="F1747" s="117"/>
      <c r="G1747" s="117"/>
      <c r="H1747" s="117"/>
      <c r="I1747" s="117"/>
      <c r="J1747" s="117"/>
      <c r="K1747" s="117"/>
      <c r="L1747" s="117"/>
      <c r="M1747" s="118"/>
      <c r="N1747" s="118"/>
      <c r="O1747" s="118"/>
      <c r="P1747" s="118"/>
      <c r="Q1747" s="119"/>
      <c r="R1747" s="119"/>
      <c r="S1747" s="119"/>
      <c r="T1747" s="119"/>
      <c r="U1747" s="110">
        <f t="shared" si="163"/>
        <v>0</v>
      </c>
      <c r="V1747" s="110">
        <f t="shared" si="162"/>
        <v>0</v>
      </c>
      <c r="W1747" s="88"/>
      <c r="X1747" s="111" t="str">
        <f>IF(ISNUMBER(B1747), IF(COUNTIF($B$10:$B1747, B1747)=COUNTIF($B:$B, B1747), "1", "0"), "")</f>
        <v/>
      </c>
      <c r="Y1747" s="112">
        <f t="shared" si="164"/>
        <v>0</v>
      </c>
      <c r="Z1747" s="113" t="str" cm="1">
        <f t="array" ref="Z1747">_xlfn.IFS(S1747="","未応札",S1747&gt;0,"応札")</f>
        <v>未応札</v>
      </c>
      <c r="AA1747" s="113" t="str" cm="1">
        <f t="array" ref="AA1747">_xlfn.IFS(T1747=0,"未約定",T1747=S1747,"約定",T1747&lt;S1747,"一部約定")</f>
        <v>未約定</v>
      </c>
      <c r="AB1747" s="117"/>
      <c r="AC1747" s="114" t="str">
        <f t="shared" si="165"/>
        <v/>
      </c>
      <c r="AD1747" s="115" t="str">
        <f t="shared" si="166"/>
        <v/>
      </c>
      <c r="AE1747" s="116" t="str">
        <f t="shared" si="167"/>
        <v/>
      </c>
    </row>
    <row r="1748" spans="2:31" ht="25.05" customHeight="1">
      <c r="B1748" s="117"/>
      <c r="C1748" s="117" t="s">
        <v>12</v>
      </c>
      <c r="D1748" s="117"/>
      <c r="E1748" s="117"/>
      <c r="F1748" s="117"/>
      <c r="G1748" s="117"/>
      <c r="H1748" s="117"/>
      <c r="I1748" s="117"/>
      <c r="J1748" s="117"/>
      <c r="K1748" s="117"/>
      <c r="L1748" s="117"/>
      <c r="M1748" s="118"/>
      <c r="N1748" s="118"/>
      <c r="O1748" s="118"/>
      <c r="P1748" s="118"/>
      <c r="Q1748" s="119"/>
      <c r="R1748" s="119"/>
      <c r="S1748" s="119"/>
      <c r="T1748" s="119"/>
      <c r="U1748" s="110">
        <f t="shared" si="163"/>
        <v>0</v>
      </c>
      <c r="V1748" s="110">
        <f t="shared" si="162"/>
        <v>0</v>
      </c>
      <c r="W1748" s="88"/>
      <c r="X1748" s="111" t="str">
        <f>IF(ISNUMBER(B1748), IF(COUNTIF($B$10:$B1748, B1748)=COUNTIF($B:$B, B1748), "1", "0"), "")</f>
        <v/>
      </c>
      <c r="Y1748" s="112">
        <f t="shared" si="164"/>
        <v>0</v>
      </c>
      <c r="Z1748" s="113" t="str" cm="1">
        <f t="array" ref="Z1748">_xlfn.IFS(S1748="","未応札",S1748&gt;0,"応札")</f>
        <v>未応札</v>
      </c>
      <c r="AA1748" s="113" t="str" cm="1">
        <f t="array" ref="AA1748">_xlfn.IFS(T1748=0,"未約定",T1748=S1748,"約定",T1748&lt;S1748,"一部約定")</f>
        <v>未約定</v>
      </c>
      <c r="AB1748" s="117"/>
      <c r="AC1748" s="114" t="str">
        <f t="shared" si="165"/>
        <v/>
      </c>
      <c r="AD1748" s="115" t="str">
        <f t="shared" si="166"/>
        <v/>
      </c>
      <c r="AE1748" s="116" t="str">
        <f t="shared" si="167"/>
        <v/>
      </c>
    </row>
    <row r="1749" spans="2:31" ht="25.05" customHeight="1">
      <c r="B1749" s="117"/>
      <c r="C1749" s="117" t="s">
        <v>12</v>
      </c>
      <c r="D1749" s="117"/>
      <c r="E1749" s="117"/>
      <c r="F1749" s="117"/>
      <c r="G1749" s="117"/>
      <c r="H1749" s="117"/>
      <c r="I1749" s="117"/>
      <c r="J1749" s="117"/>
      <c r="K1749" s="117"/>
      <c r="L1749" s="117"/>
      <c r="M1749" s="118"/>
      <c r="N1749" s="118"/>
      <c r="O1749" s="118"/>
      <c r="P1749" s="118"/>
      <c r="Q1749" s="119"/>
      <c r="R1749" s="119"/>
      <c r="S1749" s="119"/>
      <c r="T1749" s="119"/>
      <c r="U1749" s="110">
        <f t="shared" si="163"/>
        <v>0</v>
      </c>
      <c r="V1749" s="110">
        <f t="shared" si="162"/>
        <v>0</v>
      </c>
      <c r="W1749" s="88"/>
      <c r="X1749" s="111" t="str">
        <f>IF(ISNUMBER(B1749), IF(COUNTIF($B$10:$B1749, B1749)=COUNTIF($B:$B, B1749), "1", "0"), "")</f>
        <v/>
      </c>
      <c r="Y1749" s="112">
        <f t="shared" si="164"/>
        <v>0</v>
      </c>
      <c r="Z1749" s="113" t="str" cm="1">
        <f t="array" ref="Z1749">_xlfn.IFS(S1749="","未応札",S1749&gt;0,"応札")</f>
        <v>未応札</v>
      </c>
      <c r="AA1749" s="113" t="str" cm="1">
        <f t="array" ref="AA1749">_xlfn.IFS(T1749=0,"未約定",T1749=S1749,"約定",T1749&lt;S1749,"一部約定")</f>
        <v>未約定</v>
      </c>
      <c r="AB1749" s="117"/>
      <c r="AC1749" s="114" t="str">
        <f t="shared" si="165"/>
        <v/>
      </c>
      <c r="AD1749" s="115" t="str">
        <f t="shared" si="166"/>
        <v/>
      </c>
      <c r="AE1749" s="116" t="str">
        <f t="shared" si="167"/>
        <v/>
      </c>
    </row>
    <row r="1750" spans="2:31" ht="25.05" customHeight="1">
      <c r="B1750" s="117"/>
      <c r="C1750" s="117" t="s">
        <v>12</v>
      </c>
      <c r="D1750" s="117"/>
      <c r="E1750" s="117"/>
      <c r="F1750" s="117"/>
      <c r="G1750" s="117"/>
      <c r="H1750" s="117"/>
      <c r="I1750" s="117"/>
      <c r="J1750" s="117"/>
      <c r="K1750" s="117"/>
      <c r="L1750" s="117"/>
      <c r="M1750" s="118"/>
      <c r="N1750" s="118"/>
      <c r="O1750" s="118"/>
      <c r="P1750" s="118"/>
      <c r="Q1750" s="119"/>
      <c r="R1750" s="119"/>
      <c r="S1750" s="119"/>
      <c r="T1750" s="119"/>
      <c r="U1750" s="110">
        <f t="shared" si="163"/>
        <v>0</v>
      </c>
      <c r="V1750" s="110">
        <f t="shared" si="162"/>
        <v>0</v>
      </c>
      <c r="W1750" s="88"/>
      <c r="X1750" s="111" t="str">
        <f>IF(ISNUMBER(B1750), IF(COUNTIF($B$10:$B1750, B1750)=COUNTIF($B:$B, B1750), "1", "0"), "")</f>
        <v/>
      </c>
      <c r="Y1750" s="112">
        <f t="shared" si="164"/>
        <v>0</v>
      </c>
      <c r="Z1750" s="113" t="str" cm="1">
        <f t="array" ref="Z1750">_xlfn.IFS(S1750="","未応札",S1750&gt;0,"応札")</f>
        <v>未応札</v>
      </c>
      <c r="AA1750" s="113" t="str" cm="1">
        <f t="array" ref="AA1750">_xlfn.IFS(T1750=0,"未約定",T1750=S1750,"約定",T1750&lt;S1750,"一部約定")</f>
        <v>未約定</v>
      </c>
      <c r="AB1750" s="117"/>
      <c r="AC1750" s="114" t="str">
        <f t="shared" si="165"/>
        <v/>
      </c>
      <c r="AD1750" s="115" t="str">
        <f t="shared" si="166"/>
        <v/>
      </c>
      <c r="AE1750" s="116" t="str">
        <f t="shared" si="167"/>
        <v/>
      </c>
    </row>
    <row r="1751" spans="2:31" ht="25.05" customHeight="1">
      <c r="B1751" s="117"/>
      <c r="C1751" s="117" t="s">
        <v>12</v>
      </c>
      <c r="D1751" s="117"/>
      <c r="E1751" s="117"/>
      <c r="F1751" s="117"/>
      <c r="G1751" s="117"/>
      <c r="H1751" s="117"/>
      <c r="I1751" s="117"/>
      <c r="J1751" s="117"/>
      <c r="K1751" s="117"/>
      <c r="L1751" s="117"/>
      <c r="M1751" s="118"/>
      <c r="N1751" s="118"/>
      <c r="O1751" s="118"/>
      <c r="P1751" s="118"/>
      <c r="Q1751" s="119"/>
      <c r="R1751" s="119"/>
      <c r="S1751" s="119"/>
      <c r="T1751" s="119"/>
      <c r="U1751" s="110">
        <f t="shared" si="163"/>
        <v>0</v>
      </c>
      <c r="V1751" s="110">
        <f t="shared" si="162"/>
        <v>0</v>
      </c>
      <c r="W1751" s="88"/>
      <c r="X1751" s="111" t="str">
        <f>IF(ISNUMBER(B1751), IF(COUNTIF($B$10:$B1751, B1751)=COUNTIF($B:$B, B1751), "1", "0"), "")</f>
        <v/>
      </c>
      <c r="Y1751" s="112">
        <f t="shared" si="164"/>
        <v>0</v>
      </c>
      <c r="Z1751" s="113" t="str" cm="1">
        <f t="array" ref="Z1751">_xlfn.IFS(S1751="","未応札",S1751&gt;0,"応札")</f>
        <v>未応札</v>
      </c>
      <c r="AA1751" s="113" t="str" cm="1">
        <f t="array" ref="AA1751">_xlfn.IFS(T1751=0,"未約定",T1751=S1751,"約定",T1751&lt;S1751,"一部約定")</f>
        <v>未約定</v>
      </c>
      <c r="AB1751" s="117"/>
      <c r="AC1751" s="114" t="str">
        <f t="shared" si="165"/>
        <v/>
      </c>
      <c r="AD1751" s="115" t="str">
        <f t="shared" si="166"/>
        <v/>
      </c>
      <c r="AE1751" s="116" t="str">
        <f t="shared" si="167"/>
        <v/>
      </c>
    </row>
    <row r="1752" spans="2:31" ht="25.05" customHeight="1">
      <c r="B1752" s="117"/>
      <c r="C1752" s="117" t="s">
        <v>12</v>
      </c>
      <c r="D1752" s="117"/>
      <c r="E1752" s="117"/>
      <c r="F1752" s="117"/>
      <c r="G1752" s="117"/>
      <c r="H1752" s="117"/>
      <c r="I1752" s="117"/>
      <c r="J1752" s="117"/>
      <c r="K1752" s="117"/>
      <c r="L1752" s="117"/>
      <c r="M1752" s="118"/>
      <c r="N1752" s="118"/>
      <c r="O1752" s="118"/>
      <c r="P1752" s="118"/>
      <c r="Q1752" s="119"/>
      <c r="R1752" s="119"/>
      <c r="S1752" s="119"/>
      <c r="T1752" s="119"/>
      <c r="U1752" s="110">
        <f t="shared" si="163"/>
        <v>0</v>
      </c>
      <c r="V1752" s="110">
        <f t="shared" si="162"/>
        <v>0</v>
      </c>
      <c r="W1752" s="88"/>
      <c r="X1752" s="111" t="str">
        <f>IF(ISNUMBER(B1752), IF(COUNTIF($B$10:$B1752, B1752)=COUNTIF($B:$B, B1752), "1", "0"), "")</f>
        <v/>
      </c>
      <c r="Y1752" s="112">
        <f t="shared" si="164"/>
        <v>0</v>
      </c>
      <c r="Z1752" s="113" t="str" cm="1">
        <f t="array" ref="Z1752">_xlfn.IFS(S1752="","未応札",S1752&gt;0,"応札")</f>
        <v>未応札</v>
      </c>
      <c r="AA1752" s="113" t="str" cm="1">
        <f t="array" ref="AA1752">_xlfn.IFS(T1752=0,"未約定",T1752=S1752,"約定",T1752&lt;S1752,"一部約定")</f>
        <v>未約定</v>
      </c>
      <c r="AB1752" s="117"/>
      <c r="AC1752" s="114" t="str">
        <f t="shared" si="165"/>
        <v/>
      </c>
      <c r="AD1752" s="115" t="str">
        <f t="shared" si="166"/>
        <v/>
      </c>
      <c r="AE1752" s="116" t="str">
        <f t="shared" si="167"/>
        <v/>
      </c>
    </row>
    <row r="1753" spans="2:31" ht="25.05" customHeight="1">
      <c r="B1753" s="117"/>
      <c r="C1753" s="117" t="s">
        <v>12</v>
      </c>
      <c r="D1753" s="117"/>
      <c r="E1753" s="117"/>
      <c r="F1753" s="117"/>
      <c r="G1753" s="117"/>
      <c r="H1753" s="117"/>
      <c r="I1753" s="117"/>
      <c r="J1753" s="117"/>
      <c r="K1753" s="117"/>
      <c r="L1753" s="117"/>
      <c r="M1753" s="118"/>
      <c r="N1753" s="118"/>
      <c r="O1753" s="118"/>
      <c r="P1753" s="118"/>
      <c r="Q1753" s="119"/>
      <c r="R1753" s="119"/>
      <c r="S1753" s="119"/>
      <c r="T1753" s="119"/>
      <c r="U1753" s="110">
        <f t="shared" si="163"/>
        <v>0</v>
      </c>
      <c r="V1753" s="110">
        <f t="shared" si="162"/>
        <v>0</v>
      </c>
      <c r="W1753" s="88"/>
      <c r="X1753" s="111" t="str">
        <f>IF(ISNUMBER(B1753), IF(COUNTIF($B$10:$B1753, B1753)=COUNTIF($B:$B, B1753), "1", "0"), "")</f>
        <v/>
      </c>
      <c r="Y1753" s="112">
        <f t="shared" si="164"/>
        <v>0</v>
      </c>
      <c r="Z1753" s="113" t="str" cm="1">
        <f t="array" ref="Z1753">_xlfn.IFS(S1753="","未応札",S1753&gt;0,"応札")</f>
        <v>未応札</v>
      </c>
      <c r="AA1753" s="113" t="str" cm="1">
        <f t="array" ref="AA1753">_xlfn.IFS(T1753=0,"未約定",T1753=S1753,"約定",T1753&lt;S1753,"一部約定")</f>
        <v>未約定</v>
      </c>
      <c r="AB1753" s="117"/>
      <c r="AC1753" s="114" t="str">
        <f t="shared" si="165"/>
        <v/>
      </c>
      <c r="AD1753" s="115" t="str">
        <f t="shared" si="166"/>
        <v/>
      </c>
      <c r="AE1753" s="116" t="str">
        <f t="shared" si="167"/>
        <v/>
      </c>
    </row>
    <row r="1754" spans="2:31" ht="25.05" customHeight="1">
      <c r="B1754" s="117"/>
      <c r="C1754" s="117" t="s">
        <v>12</v>
      </c>
      <c r="D1754" s="117"/>
      <c r="E1754" s="117"/>
      <c r="F1754" s="117"/>
      <c r="G1754" s="117"/>
      <c r="H1754" s="117"/>
      <c r="I1754" s="117"/>
      <c r="J1754" s="117"/>
      <c r="K1754" s="117"/>
      <c r="L1754" s="117"/>
      <c r="M1754" s="118"/>
      <c r="N1754" s="118"/>
      <c r="O1754" s="118"/>
      <c r="P1754" s="118"/>
      <c r="Q1754" s="119"/>
      <c r="R1754" s="119"/>
      <c r="S1754" s="119"/>
      <c r="T1754" s="119"/>
      <c r="U1754" s="110">
        <f t="shared" si="163"/>
        <v>0</v>
      </c>
      <c r="V1754" s="110">
        <f t="shared" si="162"/>
        <v>0</v>
      </c>
      <c r="W1754" s="88"/>
      <c r="X1754" s="111" t="str">
        <f>IF(ISNUMBER(B1754), IF(COUNTIF($B$10:$B1754, B1754)=COUNTIF($B:$B, B1754), "1", "0"), "")</f>
        <v/>
      </c>
      <c r="Y1754" s="112">
        <f t="shared" si="164"/>
        <v>0</v>
      </c>
      <c r="Z1754" s="113" t="str" cm="1">
        <f t="array" ref="Z1754">_xlfn.IFS(S1754="","未応札",S1754&gt;0,"応札")</f>
        <v>未応札</v>
      </c>
      <c r="AA1754" s="113" t="str" cm="1">
        <f t="array" ref="AA1754">_xlfn.IFS(T1754=0,"未約定",T1754=S1754,"約定",T1754&lt;S1754,"一部約定")</f>
        <v>未約定</v>
      </c>
      <c r="AB1754" s="117"/>
      <c r="AC1754" s="114" t="str">
        <f t="shared" si="165"/>
        <v/>
      </c>
      <c r="AD1754" s="115" t="str">
        <f t="shared" si="166"/>
        <v/>
      </c>
      <c r="AE1754" s="116" t="str">
        <f t="shared" si="167"/>
        <v/>
      </c>
    </row>
    <row r="1755" spans="2:31" ht="25.05" customHeight="1">
      <c r="B1755" s="117"/>
      <c r="C1755" s="117" t="s">
        <v>12</v>
      </c>
      <c r="D1755" s="117"/>
      <c r="E1755" s="117"/>
      <c r="F1755" s="117"/>
      <c r="G1755" s="117"/>
      <c r="H1755" s="117"/>
      <c r="I1755" s="117"/>
      <c r="J1755" s="117"/>
      <c r="K1755" s="117"/>
      <c r="L1755" s="117"/>
      <c r="M1755" s="118"/>
      <c r="N1755" s="118"/>
      <c r="O1755" s="118"/>
      <c r="P1755" s="118"/>
      <c r="Q1755" s="119"/>
      <c r="R1755" s="119"/>
      <c r="S1755" s="119"/>
      <c r="T1755" s="119"/>
      <c r="U1755" s="110">
        <f t="shared" si="163"/>
        <v>0</v>
      </c>
      <c r="V1755" s="110">
        <f t="shared" si="162"/>
        <v>0</v>
      </c>
      <c r="W1755" s="88"/>
      <c r="X1755" s="111" t="str">
        <f>IF(ISNUMBER(B1755), IF(COUNTIF($B$10:$B1755, B1755)=COUNTIF($B:$B, B1755), "1", "0"), "")</f>
        <v/>
      </c>
      <c r="Y1755" s="112">
        <f t="shared" si="164"/>
        <v>0</v>
      </c>
      <c r="Z1755" s="113" t="str" cm="1">
        <f t="array" ref="Z1755">_xlfn.IFS(S1755="","未応札",S1755&gt;0,"応札")</f>
        <v>未応札</v>
      </c>
      <c r="AA1755" s="113" t="str" cm="1">
        <f t="array" ref="AA1755">_xlfn.IFS(T1755=0,"未約定",T1755=S1755,"約定",T1755&lt;S1755,"一部約定")</f>
        <v>未約定</v>
      </c>
      <c r="AB1755" s="117"/>
      <c r="AC1755" s="114" t="str">
        <f t="shared" si="165"/>
        <v/>
      </c>
      <c r="AD1755" s="115" t="str">
        <f t="shared" si="166"/>
        <v/>
      </c>
      <c r="AE1755" s="116" t="str">
        <f t="shared" si="167"/>
        <v/>
      </c>
    </row>
    <row r="1756" spans="2:31" ht="25.05" customHeight="1">
      <c r="B1756" s="117"/>
      <c r="C1756" s="117" t="s">
        <v>12</v>
      </c>
      <c r="D1756" s="117"/>
      <c r="E1756" s="117"/>
      <c r="F1756" s="117"/>
      <c r="G1756" s="117"/>
      <c r="H1756" s="117"/>
      <c r="I1756" s="117"/>
      <c r="J1756" s="117"/>
      <c r="K1756" s="117"/>
      <c r="L1756" s="117"/>
      <c r="M1756" s="118"/>
      <c r="N1756" s="118"/>
      <c r="O1756" s="118"/>
      <c r="P1756" s="118"/>
      <c r="Q1756" s="119"/>
      <c r="R1756" s="119"/>
      <c r="S1756" s="119"/>
      <c r="T1756" s="119"/>
      <c r="U1756" s="110">
        <f t="shared" si="163"/>
        <v>0</v>
      </c>
      <c r="V1756" s="110">
        <f t="shared" si="162"/>
        <v>0</v>
      </c>
      <c r="W1756" s="88"/>
      <c r="X1756" s="111" t="str">
        <f>IF(ISNUMBER(B1756), IF(COUNTIF($B$10:$B1756, B1756)=COUNTIF($B:$B, B1756), "1", "0"), "")</f>
        <v/>
      </c>
      <c r="Y1756" s="112">
        <f t="shared" si="164"/>
        <v>0</v>
      </c>
      <c r="Z1756" s="113" t="str" cm="1">
        <f t="array" ref="Z1756">_xlfn.IFS(S1756="","未応札",S1756&gt;0,"応札")</f>
        <v>未応札</v>
      </c>
      <c r="AA1756" s="113" t="str" cm="1">
        <f t="array" ref="AA1756">_xlfn.IFS(T1756=0,"未約定",T1756=S1756,"約定",T1756&lt;S1756,"一部約定")</f>
        <v>未約定</v>
      </c>
      <c r="AB1756" s="117"/>
      <c r="AC1756" s="114" t="str">
        <f t="shared" si="165"/>
        <v/>
      </c>
      <c r="AD1756" s="115" t="str">
        <f t="shared" si="166"/>
        <v/>
      </c>
      <c r="AE1756" s="116" t="str">
        <f t="shared" si="167"/>
        <v/>
      </c>
    </row>
    <row r="1757" spans="2:31" ht="25.05" customHeight="1">
      <c r="B1757" s="117"/>
      <c r="C1757" s="117" t="s">
        <v>12</v>
      </c>
      <c r="D1757" s="117"/>
      <c r="E1757" s="117"/>
      <c r="F1757" s="117"/>
      <c r="G1757" s="117"/>
      <c r="H1757" s="117"/>
      <c r="I1757" s="117"/>
      <c r="J1757" s="117"/>
      <c r="K1757" s="117"/>
      <c r="L1757" s="117"/>
      <c r="M1757" s="118"/>
      <c r="N1757" s="118"/>
      <c r="O1757" s="118"/>
      <c r="P1757" s="118"/>
      <c r="Q1757" s="119"/>
      <c r="R1757" s="119"/>
      <c r="S1757" s="119"/>
      <c r="T1757" s="119"/>
      <c r="U1757" s="110">
        <f t="shared" si="163"/>
        <v>0</v>
      </c>
      <c r="V1757" s="110">
        <f t="shared" si="162"/>
        <v>0</v>
      </c>
      <c r="W1757" s="88"/>
      <c r="X1757" s="111" t="str">
        <f>IF(ISNUMBER(B1757), IF(COUNTIF($B$10:$B1757, B1757)=COUNTIF($B:$B, B1757), "1", "0"), "")</f>
        <v/>
      </c>
      <c r="Y1757" s="112">
        <f t="shared" si="164"/>
        <v>0</v>
      </c>
      <c r="Z1757" s="113" t="str" cm="1">
        <f t="array" ref="Z1757">_xlfn.IFS(S1757="","未応札",S1757&gt;0,"応札")</f>
        <v>未応札</v>
      </c>
      <c r="AA1757" s="113" t="str" cm="1">
        <f t="array" ref="AA1757">_xlfn.IFS(T1757=0,"未約定",T1757=S1757,"約定",T1757&lt;S1757,"一部約定")</f>
        <v>未約定</v>
      </c>
      <c r="AB1757" s="117"/>
      <c r="AC1757" s="114" t="str">
        <f t="shared" si="165"/>
        <v/>
      </c>
      <c r="AD1757" s="115" t="str">
        <f t="shared" si="166"/>
        <v/>
      </c>
      <c r="AE1757" s="116" t="str">
        <f t="shared" si="167"/>
        <v/>
      </c>
    </row>
    <row r="1758" spans="2:31" ht="25.05" customHeight="1">
      <c r="B1758" s="117"/>
      <c r="C1758" s="117" t="s">
        <v>12</v>
      </c>
      <c r="D1758" s="117"/>
      <c r="E1758" s="117"/>
      <c r="F1758" s="117"/>
      <c r="G1758" s="117"/>
      <c r="H1758" s="117"/>
      <c r="I1758" s="117"/>
      <c r="J1758" s="117"/>
      <c r="K1758" s="117"/>
      <c r="L1758" s="117"/>
      <c r="M1758" s="118"/>
      <c r="N1758" s="118"/>
      <c r="O1758" s="118"/>
      <c r="P1758" s="118"/>
      <c r="Q1758" s="119"/>
      <c r="R1758" s="119"/>
      <c r="S1758" s="119"/>
      <c r="T1758" s="119"/>
      <c r="U1758" s="110">
        <f t="shared" si="163"/>
        <v>0</v>
      </c>
      <c r="V1758" s="110">
        <f t="shared" si="162"/>
        <v>0</v>
      </c>
      <c r="W1758" s="88"/>
      <c r="X1758" s="111" t="str">
        <f>IF(ISNUMBER(B1758), IF(COUNTIF($B$10:$B1758, B1758)=COUNTIF($B:$B, B1758), "1", "0"), "")</f>
        <v/>
      </c>
      <c r="Y1758" s="112">
        <f t="shared" si="164"/>
        <v>0</v>
      </c>
      <c r="Z1758" s="113" t="str" cm="1">
        <f t="array" ref="Z1758">_xlfn.IFS(S1758="","未応札",S1758&gt;0,"応札")</f>
        <v>未応札</v>
      </c>
      <c r="AA1758" s="113" t="str" cm="1">
        <f t="array" ref="AA1758">_xlfn.IFS(T1758=0,"未約定",T1758=S1758,"約定",T1758&lt;S1758,"一部約定")</f>
        <v>未約定</v>
      </c>
      <c r="AB1758" s="117"/>
      <c r="AC1758" s="114" t="str">
        <f t="shared" si="165"/>
        <v/>
      </c>
      <c r="AD1758" s="115" t="str">
        <f t="shared" si="166"/>
        <v/>
      </c>
      <c r="AE1758" s="116" t="str">
        <f t="shared" si="167"/>
        <v/>
      </c>
    </row>
    <row r="1759" spans="2:31" ht="25.05" customHeight="1">
      <c r="B1759" s="117"/>
      <c r="C1759" s="117" t="s">
        <v>12</v>
      </c>
      <c r="D1759" s="117"/>
      <c r="E1759" s="117"/>
      <c r="F1759" s="117"/>
      <c r="G1759" s="117"/>
      <c r="H1759" s="117"/>
      <c r="I1759" s="117"/>
      <c r="J1759" s="117"/>
      <c r="K1759" s="117"/>
      <c r="L1759" s="117"/>
      <c r="M1759" s="118"/>
      <c r="N1759" s="118"/>
      <c r="O1759" s="118"/>
      <c r="P1759" s="118"/>
      <c r="Q1759" s="119"/>
      <c r="R1759" s="119"/>
      <c r="S1759" s="119"/>
      <c r="T1759" s="119"/>
      <c r="U1759" s="110">
        <f t="shared" si="163"/>
        <v>0</v>
      </c>
      <c r="V1759" s="110">
        <f t="shared" si="162"/>
        <v>0</v>
      </c>
      <c r="W1759" s="88"/>
      <c r="X1759" s="111" t="str">
        <f>IF(ISNUMBER(B1759), IF(COUNTIF($B$10:$B1759, B1759)=COUNTIF($B:$B, B1759), "1", "0"), "")</f>
        <v/>
      </c>
      <c r="Y1759" s="112">
        <f t="shared" si="164"/>
        <v>0</v>
      </c>
      <c r="Z1759" s="113" t="str" cm="1">
        <f t="array" ref="Z1759">_xlfn.IFS(S1759="","未応札",S1759&gt;0,"応札")</f>
        <v>未応札</v>
      </c>
      <c r="AA1759" s="113" t="str" cm="1">
        <f t="array" ref="AA1759">_xlfn.IFS(T1759=0,"未約定",T1759=S1759,"約定",T1759&lt;S1759,"一部約定")</f>
        <v>未約定</v>
      </c>
      <c r="AB1759" s="117"/>
      <c r="AC1759" s="114" t="str">
        <f t="shared" si="165"/>
        <v/>
      </c>
      <c r="AD1759" s="115" t="str">
        <f t="shared" si="166"/>
        <v/>
      </c>
      <c r="AE1759" s="116" t="str">
        <f t="shared" si="167"/>
        <v/>
      </c>
    </row>
    <row r="1760" spans="2:31" ht="25.05" customHeight="1">
      <c r="B1760" s="117"/>
      <c r="C1760" s="117" t="s">
        <v>12</v>
      </c>
      <c r="D1760" s="117"/>
      <c r="E1760" s="117"/>
      <c r="F1760" s="117"/>
      <c r="G1760" s="117"/>
      <c r="H1760" s="117"/>
      <c r="I1760" s="117"/>
      <c r="J1760" s="117"/>
      <c r="K1760" s="117"/>
      <c r="L1760" s="117"/>
      <c r="M1760" s="118"/>
      <c r="N1760" s="118"/>
      <c r="O1760" s="118"/>
      <c r="P1760" s="118"/>
      <c r="Q1760" s="119"/>
      <c r="R1760" s="119"/>
      <c r="S1760" s="119"/>
      <c r="T1760" s="119"/>
      <c r="U1760" s="110">
        <f t="shared" si="163"/>
        <v>0</v>
      </c>
      <c r="V1760" s="110">
        <f t="shared" si="162"/>
        <v>0</v>
      </c>
      <c r="W1760" s="88"/>
      <c r="X1760" s="111" t="str">
        <f>IF(ISNUMBER(B1760), IF(COUNTIF($B$10:$B1760, B1760)=COUNTIF($B:$B, B1760), "1", "0"), "")</f>
        <v/>
      </c>
      <c r="Y1760" s="112">
        <f t="shared" si="164"/>
        <v>0</v>
      </c>
      <c r="Z1760" s="113" t="str" cm="1">
        <f t="array" ref="Z1760">_xlfn.IFS(S1760="","未応札",S1760&gt;0,"応札")</f>
        <v>未応札</v>
      </c>
      <c r="AA1760" s="113" t="str" cm="1">
        <f t="array" ref="AA1760">_xlfn.IFS(T1760=0,"未約定",T1760=S1760,"約定",T1760&lt;S1760,"一部約定")</f>
        <v>未約定</v>
      </c>
      <c r="AB1760" s="117"/>
      <c r="AC1760" s="114" t="str">
        <f t="shared" si="165"/>
        <v/>
      </c>
      <c r="AD1760" s="115" t="str">
        <f t="shared" si="166"/>
        <v/>
      </c>
      <c r="AE1760" s="116" t="str">
        <f t="shared" si="167"/>
        <v/>
      </c>
    </row>
    <row r="1761" spans="2:31" ht="25.05" customHeight="1">
      <c r="B1761" s="117"/>
      <c r="C1761" s="117" t="s">
        <v>12</v>
      </c>
      <c r="D1761" s="117"/>
      <c r="E1761" s="117"/>
      <c r="F1761" s="117"/>
      <c r="G1761" s="117"/>
      <c r="H1761" s="117"/>
      <c r="I1761" s="117"/>
      <c r="J1761" s="117"/>
      <c r="K1761" s="117"/>
      <c r="L1761" s="117"/>
      <c r="M1761" s="118"/>
      <c r="N1761" s="118"/>
      <c r="O1761" s="118"/>
      <c r="P1761" s="118"/>
      <c r="Q1761" s="119"/>
      <c r="R1761" s="119"/>
      <c r="S1761" s="119"/>
      <c r="T1761" s="119"/>
      <c r="U1761" s="110">
        <f t="shared" si="163"/>
        <v>0</v>
      </c>
      <c r="V1761" s="110">
        <f t="shared" si="162"/>
        <v>0</v>
      </c>
      <c r="W1761" s="88"/>
      <c r="X1761" s="111" t="str">
        <f>IF(ISNUMBER(B1761), IF(COUNTIF($B$10:$B1761, B1761)=COUNTIF($B:$B, B1761), "1", "0"), "")</f>
        <v/>
      </c>
      <c r="Y1761" s="112">
        <f t="shared" si="164"/>
        <v>0</v>
      </c>
      <c r="Z1761" s="113" t="str" cm="1">
        <f t="array" ref="Z1761">_xlfn.IFS(S1761="","未応札",S1761&gt;0,"応札")</f>
        <v>未応札</v>
      </c>
      <c r="AA1761" s="113" t="str" cm="1">
        <f t="array" ref="AA1761">_xlfn.IFS(T1761=0,"未約定",T1761=S1761,"約定",T1761&lt;S1761,"一部約定")</f>
        <v>未約定</v>
      </c>
      <c r="AB1761" s="117"/>
      <c r="AC1761" s="114" t="str">
        <f t="shared" si="165"/>
        <v/>
      </c>
      <c r="AD1761" s="115" t="str">
        <f t="shared" si="166"/>
        <v/>
      </c>
      <c r="AE1761" s="116" t="str">
        <f t="shared" si="167"/>
        <v/>
      </c>
    </row>
    <row r="1762" spans="2:31" ht="25.05" customHeight="1">
      <c r="B1762" s="117"/>
      <c r="C1762" s="117" t="s">
        <v>12</v>
      </c>
      <c r="D1762" s="117"/>
      <c r="E1762" s="117"/>
      <c r="F1762" s="117"/>
      <c r="G1762" s="117"/>
      <c r="H1762" s="117"/>
      <c r="I1762" s="117"/>
      <c r="J1762" s="117"/>
      <c r="K1762" s="117"/>
      <c r="L1762" s="117"/>
      <c r="M1762" s="118"/>
      <c r="N1762" s="118"/>
      <c r="O1762" s="118"/>
      <c r="P1762" s="118"/>
      <c r="Q1762" s="119"/>
      <c r="R1762" s="119"/>
      <c r="S1762" s="119"/>
      <c r="T1762" s="119"/>
      <c r="U1762" s="110">
        <f t="shared" si="163"/>
        <v>0</v>
      </c>
      <c r="V1762" s="110">
        <f t="shared" si="162"/>
        <v>0</v>
      </c>
      <c r="W1762" s="88"/>
      <c r="X1762" s="111" t="str">
        <f>IF(ISNUMBER(B1762), IF(COUNTIF($B$10:$B1762, B1762)=COUNTIF($B:$B, B1762), "1", "0"), "")</f>
        <v/>
      </c>
      <c r="Y1762" s="112">
        <f t="shared" si="164"/>
        <v>0</v>
      </c>
      <c r="Z1762" s="113" t="str" cm="1">
        <f t="array" ref="Z1762">_xlfn.IFS(S1762="","未応札",S1762&gt;0,"応札")</f>
        <v>未応札</v>
      </c>
      <c r="AA1762" s="113" t="str" cm="1">
        <f t="array" ref="AA1762">_xlfn.IFS(T1762=0,"未約定",T1762=S1762,"約定",T1762&lt;S1762,"一部約定")</f>
        <v>未約定</v>
      </c>
      <c r="AB1762" s="117"/>
      <c r="AC1762" s="114" t="str">
        <f t="shared" si="165"/>
        <v/>
      </c>
      <c r="AD1762" s="115" t="str">
        <f t="shared" si="166"/>
        <v/>
      </c>
      <c r="AE1762" s="116" t="str">
        <f t="shared" si="167"/>
        <v/>
      </c>
    </row>
    <row r="1763" spans="2:31" ht="25.05" customHeight="1">
      <c r="B1763" s="117"/>
      <c r="C1763" s="117" t="s">
        <v>12</v>
      </c>
      <c r="D1763" s="117"/>
      <c r="E1763" s="117"/>
      <c r="F1763" s="117"/>
      <c r="G1763" s="117"/>
      <c r="H1763" s="117"/>
      <c r="I1763" s="117"/>
      <c r="J1763" s="117"/>
      <c r="K1763" s="117"/>
      <c r="L1763" s="117"/>
      <c r="M1763" s="118"/>
      <c r="N1763" s="118"/>
      <c r="O1763" s="118"/>
      <c r="P1763" s="118"/>
      <c r="Q1763" s="119"/>
      <c r="R1763" s="119"/>
      <c r="S1763" s="119"/>
      <c r="T1763" s="119"/>
      <c r="U1763" s="110">
        <f t="shared" si="163"/>
        <v>0</v>
      </c>
      <c r="V1763" s="110">
        <f t="shared" si="162"/>
        <v>0</v>
      </c>
      <c r="W1763" s="88"/>
      <c r="X1763" s="111" t="str">
        <f>IF(ISNUMBER(B1763), IF(COUNTIF($B$10:$B1763, B1763)=COUNTIF($B:$B, B1763), "1", "0"), "")</f>
        <v/>
      </c>
      <c r="Y1763" s="112">
        <f t="shared" si="164"/>
        <v>0</v>
      </c>
      <c r="Z1763" s="113" t="str" cm="1">
        <f t="array" ref="Z1763">_xlfn.IFS(S1763="","未応札",S1763&gt;0,"応札")</f>
        <v>未応札</v>
      </c>
      <c r="AA1763" s="113" t="str" cm="1">
        <f t="array" ref="AA1763">_xlfn.IFS(T1763=0,"未約定",T1763=S1763,"約定",T1763&lt;S1763,"一部約定")</f>
        <v>未約定</v>
      </c>
      <c r="AB1763" s="117"/>
      <c r="AC1763" s="114" t="str">
        <f t="shared" si="165"/>
        <v/>
      </c>
      <c r="AD1763" s="115" t="str">
        <f t="shared" si="166"/>
        <v/>
      </c>
      <c r="AE1763" s="116" t="str">
        <f t="shared" si="167"/>
        <v/>
      </c>
    </row>
    <row r="1764" spans="2:31" ht="25.05" customHeight="1">
      <c r="B1764" s="117"/>
      <c r="C1764" s="117" t="s">
        <v>12</v>
      </c>
      <c r="D1764" s="117"/>
      <c r="E1764" s="117"/>
      <c r="F1764" s="117"/>
      <c r="G1764" s="117"/>
      <c r="H1764" s="117"/>
      <c r="I1764" s="117"/>
      <c r="J1764" s="117"/>
      <c r="K1764" s="117"/>
      <c r="L1764" s="117"/>
      <c r="M1764" s="118"/>
      <c r="N1764" s="118"/>
      <c r="O1764" s="118"/>
      <c r="P1764" s="118"/>
      <c r="Q1764" s="119"/>
      <c r="R1764" s="119"/>
      <c r="S1764" s="119"/>
      <c r="T1764" s="119"/>
      <c r="U1764" s="110">
        <f t="shared" si="163"/>
        <v>0</v>
      </c>
      <c r="V1764" s="110">
        <f t="shared" si="162"/>
        <v>0</v>
      </c>
      <c r="W1764" s="88"/>
      <c r="X1764" s="111" t="str">
        <f>IF(ISNUMBER(B1764), IF(COUNTIF($B$10:$B1764, B1764)=COUNTIF($B:$B, B1764), "1", "0"), "")</f>
        <v/>
      </c>
      <c r="Y1764" s="112">
        <f t="shared" si="164"/>
        <v>0</v>
      </c>
      <c r="Z1764" s="113" t="str" cm="1">
        <f t="array" ref="Z1764">_xlfn.IFS(S1764="","未応札",S1764&gt;0,"応札")</f>
        <v>未応札</v>
      </c>
      <c r="AA1764" s="113" t="str" cm="1">
        <f t="array" ref="AA1764">_xlfn.IFS(T1764=0,"未約定",T1764=S1764,"約定",T1764&lt;S1764,"一部約定")</f>
        <v>未約定</v>
      </c>
      <c r="AB1764" s="117"/>
      <c r="AC1764" s="114" t="str">
        <f t="shared" si="165"/>
        <v/>
      </c>
      <c r="AD1764" s="115" t="str">
        <f t="shared" si="166"/>
        <v/>
      </c>
      <c r="AE1764" s="116" t="str">
        <f t="shared" si="167"/>
        <v/>
      </c>
    </row>
    <row r="1765" spans="2:31" ht="25.05" customHeight="1">
      <c r="B1765" s="117"/>
      <c r="C1765" s="117" t="s">
        <v>12</v>
      </c>
      <c r="D1765" s="117"/>
      <c r="E1765" s="117"/>
      <c r="F1765" s="117"/>
      <c r="G1765" s="117"/>
      <c r="H1765" s="117"/>
      <c r="I1765" s="117"/>
      <c r="J1765" s="117"/>
      <c r="K1765" s="117"/>
      <c r="L1765" s="117"/>
      <c r="M1765" s="118"/>
      <c r="N1765" s="118"/>
      <c r="O1765" s="118"/>
      <c r="P1765" s="118"/>
      <c r="Q1765" s="119"/>
      <c r="R1765" s="119"/>
      <c r="S1765" s="119"/>
      <c r="T1765" s="119"/>
      <c r="U1765" s="110">
        <f t="shared" si="163"/>
        <v>0</v>
      </c>
      <c r="V1765" s="110">
        <f t="shared" si="162"/>
        <v>0</v>
      </c>
      <c r="W1765" s="88"/>
      <c r="X1765" s="111" t="str">
        <f>IF(ISNUMBER(B1765), IF(COUNTIF($B$10:$B1765, B1765)=COUNTIF($B:$B, B1765), "1", "0"), "")</f>
        <v/>
      </c>
      <c r="Y1765" s="112">
        <f t="shared" si="164"/>
        <v>0</v>
      </c>
      <c r="Z1765" s="113" t="str" cm="1">
        <f t="array" ref="Z1765">_xlfn.IFS(S1765="","未応札",S1765&gt;0,"応札")</f>
        <v>未応札</v>
      </c>
      <c r="AA1765" s="113" t="str" cm="1">
        <f t="array" ref="AA1765">_xlfn.IFS(T1765=0,"未約定",T1765=S1765,"約定",T1765&lt;S1765,"一部約定")</f>
        <v>未約定</v>
      </c>
      <c r="AB1765" s="117"/>
      <c r="AC1765" s="114" t="str">
        <f t="shared" si="165"/>
        <v/>
      </c>
      <c r="AD1765" s="115" t="str">
        <f t="shared" si="166"/>
        <v/>
      </c>
      <c r="AE1765" s="116" t="str">
        <f t="shared" si="167"/>
        <v/>
      </c>
    </row>
    <row r="1766" spans="2:31" ht="25.05" customHeight="1">
      <c r="B1766" s="117"/>
      <c r="C1766" s="117" t="s">
        <v>12</v>
      </c>
      <c r="D1766" s="117"/>
      <c r="E1766" s="117"/>
      <c r="F1766" s="117"/>
      <c r="G1766" s="117"/>
      <c r="H1766" s="117"/>
      <c r="I1766" s="117"/>
      <c r="J1766" s="117"/>
      <c r="K1766" s="117"/>
      <c r="L1766" s="117"/>
      <c r="M1766" s="118"/>
      <c r="N1766" s="118"/>
      <c r="O1766" s="118"/>
      <c r="P1766" s="118"/>
      <c r="Q1766" s="119"/>
      <c r="R1766" s="119"/>
      <c r="S1766" s="119"/>
      <c r="T1766" s="119"/>
      <c r="U1766" s="110">
        <f t="shared" si="163"/>
        <v>0</v>
      </c>
      <c r="V1766" s="110">
        <f t="shared" si="162"/>
        <v>0</v>
      </c>
      <c r="W1766" s="88"/>
      <c r="X1766" s="111" t="str">
        <f>IF(ISNUMBER(B1766), IF(COUNTIF($B$10:$B1766, B1766)=COUNTIF($B:$B, B1766), "1", "0"), "")</f>
        <v/>
      </c>
      <c r="Y1766" s="112">
        <f t="shared" si="164"/>
        <v>0</v>
      </c>
      <c r="Z1766" s="113" t="str" cm="1">
        <f t="array" ref="Z1766">_xlfn.IFS(S1766="","未応札",S1766&gt;0,"応札")</f>
        <v>未応札</v>
      </c>
      <c r="AA1766" s="113" t="str" cm="1">
        <f t="array" ref="AA1766">_xlfn.IFS(T1766=0,"未約定",T1766=S1766,"約定",T1766&lt;S1766,"一部約定")</f>
        <v>未約定</v>
      </c>
      <c r="AB1766" s="117"/>
      <c r="AC1766" s="114" t="str">
        <f t="shared" si="165"/>
        <v/>
      </c>
      <c r="AD1766" s="115" t="str">
        <f t="shared" si="166"/>
        <v/>
      </c>
      <c r="AE1766" s="116" t="str">
        <f t="shared" si="167"/>
        <v/>
      </c>
    </row>
    <row r="1767" spans="2:31" ht="25.05" customHeight="1">
      <c r="B1767" s="117"/>
      <c r="C1767" s="117" t="s">
        <v>12</v>
      </c>
      <c r="D1767" s="117"/>
      <c r="E1767" s="117"/>
      <c r="F1767" s="117"/>
      <c r="G1767" s="117"/>
      <c r="H1767" s="117"/>
      <c r="I1767" s="117"/>
      <c r="J1767" s="117"/>
      <c r="K1767" s="117"/>
      <c r="L1767" s="117"/>
      <c r="M1767" s="118"/>
      <c r="N1767" s="118"/>
      <c r="O1767" s="118"/>
      <c r="P1767" s="118"/>
      <c r="Q1767" s="119"/>
      <c r="R1767" s="119"/>
      <c r="S1767" s="119"/>
      <c r="T1767" s="119"/>
      <c r="U1767" s="110">
        <f t="shared" si="163"/>
        <v>0</v>
      </c>
      <c r="V1767" s="110">
        <f t="shared" si="162"/>
        <v>0</v>
      </c>
      <c r="W1767" s="88"/>
      <c r="X1767" s="111" t="str">
        <f>IF(ISNUMBER(B1767), IF(COUNTIF($B$10:$B1767, B1767)=COUNTIF($B:$B, B1767), "1", "0"), "")</f>
        <v/>
      </c>
      <c r="Y1767" s="112">
        <f t="shared" si="164"/>
        <v>0</v>
      </c>
      <c r="Z1767" s="113" t="str" cm="1">
        <f t="array" ref="Z1767">_xlfn.IFS(S1767="","未応札",S1767&gt;0,"応札")</f>
        <v>未応札</v>
      </c>
      <c r="AA1767" s="113" t="str" cm="1">
        <f t="array" ref="AA1767">_xlfn.IFS(T1767=0,"未約定",T1767=S1767,"約定",T1767&lt;S1767,"一部約定")</f>
        <v>未約定</v>
      </c>
      <c r="AB1767" s="117"/>
      <c r="AC1767" s="114" t="str">
        <f t="shared" si="165"/>
        <v/>
      </c>
      <c r="AD1767" s="115" t="str">
        <f t="shared" si="166"/>
        <v/>
      </c>
      <c r="AE1767" s="116" t="str">
        <f t="shared" si="167"/>
        <v/>
      </c>
    </row>
    <row r="1768" spans="2:31" ht="25.05" customHeight="1">
      <c r="B1768" s="117"/>
      <c r="C1768" s="117" t="s">
        <v>12</v>
      </c>
      <c r="D1768" s="117"/>
      <c r="E1768" s="117"/>
      <c r="F1768" s="117"/>
      <c r="G1768" s="117"/>
      <c r="H1768" s="117"/>
      <c r="I1768" s="117"/>
      <c r="J1768" s="117"/>
      <c r="K1768" s="117"/>
      <c r="L1768" s="117"/>
      <c r="M1768" s="118"/>
      <c r="N1768" s="118"/>
      <c r="O1768" s="118"/>
      <c r="P1768" s="118"/>
      <c r="Q1768" s="119"/>
      <c r="R1768" s="119"/>
      <c r="S1768" s="119"/>
      <c r="T1768" s="119"/>
      <c r="U1768" s="110">
        <f t="shared" si="163"/>
        <v>0</v>
      </c>
      <c r="V1768" s="110">
        <f t="shared" si="162"/>
        <v>0</v>
      </c>
      <c r="W1768" s="88"/>
      <c r="X1768" s="111" t="str">
        <f>IF(ISNUMBER(B1768), IF(COUNTIF($B$10:$B1768, B1768)=COUNTIF($B:$B, B1768), "1", "0"), "")</f>
        <v/>
      </c>
      <c r="Y1768" s="112">
        <f t="shared" si="164"/>
        <v>0</v>
      </c>
      <c r="Z1768" s="113" t="str" cm="1">
        <f t="array" ref="Z1768">_xlfn.IFS(S1768="","未応札",S1768&gt;0,"応札")</f>
        <v>未応札</v>
      </c>
      <c r="AA1768" s="113" t="str" cm="1">
        <f t="array" ref="AA1768">_xlfn.IFS(T1768=0,"未約定",T1768=S1768,"約定",T1768&lt;S1768,"一部約定")</f>
        <v>未約定</v>
      </c>
      <c r="AB1768" s="117"/>
      <c r="AC1768" s="114" t="str">
        <f t="shared" si="165"/>
        <v/>
      </c>
      <c r="AD1768" s="115" t="str">
        <f t="shared" si="166"/>
        <v/>
      </c>
      <c r="AE1768" s="116" t="str">
        <f t="shared" si="167"/>
        <v/>
      </c>
    </row>
    <row r="1769" spans="2:31" ht="25.05" customHeight="1">
      <c r="B1769" s="117"/>
      <c r="C1769" s="117" t="s">
        <v>12</v>
      </c>
      <c r="D1769" s="117"/>
      <c r="E1769" s="117"/>
      <c r="F1769" s="117"/>
      <c r="G1769" s="117"/>
      <c r="H1769" s="117"/>
      <c r="I1769" s="117"/>
      <c r="J1769" s="117"/>
      <c r="K1769" s="117"/>
      <c r="L1769" s="117"/>
      <c r="M1769" s="118"/>
      <c r="N1769" s="118"/>
      <c r="O1769" s="118"/>
      <c r="P1769" s="118"/>
      <c r="Q1769" s="119"/>
      <c r="R1769" s="119"/>
      <c r="S1769" s="119"/>
      <c r="T1769" s="119"/>
      <c r="U1769" s="110">
        <f t="shared" si="163"/>
        <v>0</v>
      </c>
      <c r="V1769" s="110">
        <f t="shared" si="162"/>
        <v>0</v>
      </c>
      <c r="W1769" s="88"/>
      <c r="X1769" s="111" t="str">
        <f>IF(ISNUMBER(B1769), IF(COUNTIF($B$10:$B1769, B1769)=COUNTIF($B:$B, B1769), "1", "0"), "")</f>
        <v/>
      </c>
      <c r="Y1769" s="112">
        <f t="shared" si="164"/>
        <v>0</v>
      </c>
      <c r="Z1769" s="113" t="str" cm="1">
        <f t="array" ref="Z1769">_xlfn.IFS(S1769="","未応札",S1769&gt;0,"応札")</f>
        <v>未応札</v>
      </c>
      <c r="AA1769" s="113" t="str" cm="1">
        <f t="array" ref="AA1769">_xlfn.IFS(T1769=0,"未約定",T1769=S1769,"約定",T1769&lt;S1769,"一部約定")</f>
        <v>未約定</v>
      </c>
      <c r="AB1769" s="117"/>
      <c r="AC1769" s="114" t="str">
        <f t="shared" si="165"/>
        <v/>
      </c>
      <c r="AD1769" s="115" t="str">
        <f t="shared" si="166"/>
        <v/>
      </c>
      <c r="AE1769" s="116" t="str">
        <f t="shared" si="167"/>
        <v/>
      </c>
    </row>
    <row r="1770" spans="2:31" ht="25.05" customHeight="1">
      <c r="B1770" s="117"/>
      <c r="C1770" s="117" t="s">
        <v>12</v>
      </c>
      <c r="D1770" s="117"/>
      <c r="E1770" s="117"/>
      <c r="F1770" s="117"/>
      <c r="G1770" s="117"/>
      <c r="H1770" s="117"/>
      <c r="I1770" s="117"/>
      <c r="J1770" s="117"/>
      <c r="K1770" s="117"/>
      <c r="L1770" s="117"/>
      <c r="M1770" s="118"/>
      <c r="N1770" s="118"/>
      <c r="O1770" s="118"/>
      <c r="P1770" s="118"/>
      <c r="Q1770" s="119"/>
      <c r="R1770" s="119"/>
      <c r="S1770" s="119"/>
      <c r="T1770" s="119"/>
      <c r="U1770" s="110">
        <f t="shared" si="163"/>
        <v>0</v>
      </c>
      <c r="V1770" s="110">
        <f t="shared" si="162"/>
        <v>0</v>
      </c>
      <c r="W1770" s="88"/>
      <c r="X1770" s="111" t="str">
        <f>IF(ISNUMBER(B1770), IF(COUNTIF($B$10:$B1770, B1770)=COUNTIF($B:$B, B1770), "1", "0"), "")</f>
        <v/>
      </c>
      <c r="Y1770" s="112">
        <f t="shared" si="164"/>
        <v>0</v>
      </c>
      <c r="Z1770" s="113" t="str" cm="1">
        <f t="array" ref="Z1770">_xlfn.IFS(S1770="","未応札",S1770&gt;0,"応札")</f>
        <v>未応札</v>
      </c>
      <c r="AA1770" s="113" t="str" cm="1">
        <f t="array" ref="AA1770">_xlfn.IFS(T1770=0,"未約定",T1770=S1770,"約定",T1770&lt;S1770,"一部約定")</f>
        <v>未約定</v>
      </c>
      <c r="AB1770" s="117"/>
      <c r="AC1770" s="114" t="str">
        <f t="shared" si="165"/>
        <v/>
      </c>
      <c r="AD1770" s="115" t="str">
        <f t="shared" si="166"/>
        <v/>
      </c>
      <c r="AE1770" s="116" t="str">
        <f t="shared" si="167"/>
        <v/>
      </c>
    </row>
    <row r="1771" spans="2:31" ht="25.05" customHeight="1">
      <c r="B1771" s="117"/>
      <c r="C1771" s="117" t="s">
        <v>12</v>
      </c>
      <c r="D1771" s="117"/>
      <c r="E1771" s="117"/>
      <c r="F1771" s="117"/>
      <c r="G1771" s="117"/>
      <c r="H1771" s="117"/>
      <c r="I1771" s="117"/>
      <c r="J1771" s="117"/>
      <c r="K1771" s="117"/>
      <c r="L1771" s="117"/>
      <c r="M1771" s="118"/>
      <c r="N1771" s="118"/>
      <c r="O1771" s="118"/>
      <c r="P1771" s="118"/>
      <c r="Q1771" s="119"/>
      <c r="R1771" s="119"/>
      <c r="S1771" s="119"/>
      <c r="T1771" s="119"/>
      <c r="U1771" s="110">
        <f t="shared" si="163"/>
        <v>0</v>
      </c>
      <c r="V1771" s="110">
        <f t="shared" si="162"/>
        <v>0</v>
      </c>
      <c r="W1771" s="88"/>
      <c r="X1771" s="111" t="str">
        <f>IF(ISNUMBER(B1771), IF(COUNTIF($B$10:$B1771, B1771)=COUNTIF($B:$B, B1771), "1", "0"), "")</f>
        <v/>
      </c>
      <c r="Y1771" s="112">
        <f t="shared" si="164"/>
        <v>0</v>
      </c>
      <c r="Z1771" s="113" t="str" cm="1">
        <f t="array" ref="Z1771">_xlfn.IFS(S1771="","未応札",S1771&gt;0,"応札")</f>
        <v>未応札</v>
      </c>
      <c r="AA1771" s="113" t="str" cm="1">
        <f t="array" ref="AA1771">_xlfn.IFS(T1771=0,"未約定",T1771=S1771,"約定",T1771&lt;S1771,"一部約定")</f>
        <v>未約定</v>
      </c>
      <c r="AB1771" s="117"/>
      <c r="AC1771" s="114" t="str">
        <f t="shared" si="165"/>
        <v/>
      </c>
      <c r="AD1771" s="115" t="str">
        <f t="shared" si="166"/>
        <v/>
      </c>
      <c r="AE1771" s="116" t="str">
        <f t="shared" si="167"/>
        <v/>
      </c>
    </row>
    <row r="1772" spans="2:31" ht="25.05" customHeight="1">
      <c r="B1772" s="117"/>
      <c r="C1772" s="117" t="s">
        <v>12</v>
      </c>
      <c r="D1772" s="117"/>
      <c r="E1772" s="117"/>
      <c r="F1772" s="117"/>
      <c r="G1772" s="117"/>
      <c r="H1772" s="117"/>
      <c r="I1772" s="117"/>
      <c r="J1772" s="117"/>
      <c r="K1772" s="117"/>
      <c r="L1772" s="117"/>
      <c r="M1772" s="118"/>
      <c r="N1772" s="118"/>
      <c r="O1772" s="118"/>
      <c r="P1772" s="118"/>
      <c r="Q1772" s="119"/>
      <c r="R1772" s="119"/>
      <c r="S1772" s="119"/>
      <c r="T1772" s="119"/>
      <c r="U1772" s="110">
        <f t="shared" si="163"/>
        <v>0</v>
      </c>
      <c r="V1772" s="110">
        <f t="shared" si="162"/>
        <v>0</v>
      </c>
      <c r="W1772" s="88"/>
      <c r="X1772" s="111" t="str">
        <f>IF(ISNUMBER(B1772), IF(COUNTIF($B$10:$B1772, B1772)=COUNTIF($B:$B, B1772), "1", "0"), "")</f>
        <v/>
      </c>
      <c r="Y1772" s="112">
        <f t="shared" si="164"/>
        <v>0</v>
      </c>
      <c r="Z1772" s="113" t="str" cm="1">
        <f t="array" ref="Z1772">_xlfn.IFS(S1772="","未応札",S1772&gt;0,"応札")</f>
        <v>未応札</v>
      </c>
      <c r="AA1772" s="113" t="str" cm="1">
        <f t="array" ref="AA1772">_xlfn.IFS(T1772=0,"未約定",T1772=S1772,"約定",T1772&lt;S1772,"一部約定")</f>
        <v>未約定</v>
      </c>
      <c r="AB1772" s="117"/>
      <c r="AC1772" s="114" t="str">
        <f t="shared" si="165"/>
        <v/>
      </c>
      <c r="AD1772" s="115" t="str">
        <f t="shared" si="166"/>
        <v/>
      </c>
      <c r="AE1772" s="116" t="str">
        <f t="shared" si="167"/>
        <v/>
      </c>
    </row>
    <row r="1773" spans="2:31" ht="25.05" customHeight="1">
      <c r="B1773" s="117"/>
      <c r="C1773" s="117" t="s">
        <v>12</v>
      </c>
      <c r="D1773" s="117"/>
      <c r="E1773" s="117"/>
      <c r="F1773" s="117"/>
      <c r="G1773" s="117"/>
      <c r="H1773" s="117"/>
      <c r="I1773" s="117"/>
      <c r="J1773" s="117"/>
      <c r="K1773" s="117"/>
      <c r="L1773" s="117"/>
      <c r="M1773" s="118"/>
      <c r="N1773" s="118"/>
      <c r="O1773" s="118"/>
      <c r="P1773" s="118"/>
      <c r="Q1773" s="119"/>
      <c r="R1773" s="119"/>
      <c r="S1773" s="119"/>
      <c r="T1773" s="119"/>
      <c r="U1773" s="110">
        <f t="shared" si="163"/>
        <v>0</v>
      </c>
      <c r="V1773" s="110">
        <f t="shared" si="162"/>
        <v>0</v>
      </c>
      <c r="W1773" s="88"/>
      <c r="X1773" s="111" t="str">
        <f>IF(ISNUMBER(B1773), IF(COUNTIF($B$10:$B1773, B1773)=COUNTIF($B:$B, B1773), "1", "0"), "")</f>
        <v/>
      </c>
      <c r="Y1773" s="112">
        <f t="shared" si="164"/>
        <v>0</v>
      </c>
      <c r="Z1773" s="113" t="str" cm="1">
        <f t="array" ref="Z1773">_xlfn.IFS(S1773="","未応札",S1773&gt;0,"応札")</f>
        <v>未応札</v>
      </c>
      <c r="AA1773" s="113" t="str" cm="1">
        <f t="array" ref="AA1773">_xlfn.IFS(T1773=0,"未約定",T1773=S1773,"約定",T1773&lt;S1773,"一部約定")</f>
        <v>未約定</v>
      </c>
      <c r="AB1773" s="117"/>
      <c r="AC1773" s="114" t="str">
        <f t="shared" si="165"/>
        <v/>
      </c>
      <c r="AD1773" s="115" t="str">
        <f t="shared" si="166"/>
        <v/>
      </c>
      <c r="AE1773" s="116" t="str">
        <f t="shared" si="167"/>
        <v/>
      </c>
    </row>
    <row r="1774" spans="2:31" ht="25.05" customHeight="1">
      <c r="B1774" s="117"/>
      <c r="C1774" s="117" t="s">
        <v>12</v>
      </c>
      <c r="D1774" s="117"/>
      <c r="E1774" s="117"/>
      <c r="F1774" s="117"/>
      <c r="G1774" s="117"/>
      <c r="H1774" s="117"/>
      <c r="I1774" s="117"/>
      <c r="J1774" s="117"/>
      <c r="K1774" s="117"/>
      <c r="L1774" s="117"/>
      <c r="M1774" s="118"/>
      <c r="N1774" s="118"/>
      <c r="O1774" s="118"/>
      <c r="P1774" s="118"/>
      <c r="Q1774" s="119"/>
      <c r="R1774" s="119"/>
      <c r="S1774" s="119"/>
      <c r="T1774" s="119"/>
      <c r="U1774" s="110">
        <f t="shared" si="163"/>
        <v>0</v>
      </c>
      <c r="V1774" s="110">
        <f t="shared" si="162"/>
        <v>0</v>
      </c>
      <c r="W1774" s="88"/>
      <c r="X1774" s="111" t="str">
        <f>IF(ISNUMBER(B1774), IF(COUNTIF($B$10:$B1774, B1774)=COUNTIF($B:$B, B1774), "1", "0"), "")</f>
        <v/>
      </c>
      <c r="Y1774" s="112">
        <f t="shared" si="164"/>
        <v>0</v>
      </c>
      <c r="Z1774" s="113" t="str" cm="1">
        <f t="array" ref="Z1774">_xlfn.IFS(S1774="","未応札",S1774&gt;0,"応札")</f>
        <v>未応札</v>
      </c>
      <c r="AA1774" s="113" t="str" cm="1">
        <f t="array" ref="AA1774">_xlfn.IFS(T1774=0,"未約定",T1774=S1774,"約定",T1774&lt;S1774,"一部約定")</f>
        <v>未約定</v>
      </c>
      <c r="AB1774" s="117"/>
      <c r="AC1774" s="114" t="str">
        <f t="shared" si="165"/>
        <v/>
      </c>
      <c r="AD1774" s="115" t="str">
        <f t="shared" si="166"/>
        <v/>
      </c>
      <c r="AE1774" s="116" t="str">
        <f t="shared" si="167"/>
        <v/>
      </c>
    </row>
    <row r="1775" spans="2:31" ht="25.05" customHeight="1">
      <c r="B1775" s="117"/>
      <c r="C1775" s="117" t="s">
        <v>12</v>
      </c>
      <c r="D1775" s="117"/>
      <c r="E1775" s="117"/>
      <c r="F1775" s="117"/>
      <c r="G1775" s="117"/>
      <c r="H1775" s="117"/>
      <c r="I1775" s="117"/>
      <c r="J1775" s="117"/>
      <c r="K1775" s="117"/>
      <c r="L1775" s="117"/>
      <c r="M1775" s="118"/>
      <c r="N1775" s="118"/>
      <c r="O1775" s="118"/>
      <c r="P1775" s="118"/>
      <c r="Q1775" s="119"/>
      <c r="R1775" s="119"/>
      <c r="S1775" s="119"/>
      <c r="T1775" s="119"/>
      <c r="U1775" s="110">
        <f t="shared" si="163"/>
        <v>0</v>
      </c>
      <c r="V1775" s="110">
        <f t="shared" si="162"/>
        <v>0</v>
      </c>
      <c r="W1775" s="88"/>
      <c r="X1775" s="111" t="str">
        <f>IF(ISNUMBER(B1775), IF(COUNTIF($B$10:$B1775, B1775)=COUNTIF($B:$B, B1775), "1", "0"), "")</f>
        <v/>
      </c>
      <c r="Y1775" s="112">
        <f t="shared" si="164"/>
        <v>0</v>
      </c>
      <c r="Z1775" s="113" t="str" cm="1">
        <f t="array" ref="Z1775">_xlfn.IFS(S1775="","未応札",S1775&gt;0,"応札")</f>
        <v>未応札</v>
      </c>
      <c r="AA1775" s="113" t="str" cm="1">
        <f t="array" ref="AA1775">_xlfn.IFS(T1775=0,"未約定",T1775=S1775,"約定",T1775&lt;S1775,"一部約定")</f>
        <v>未約定</v>
      </c>
      <c r="AB1775" s="117"/>
      <c r="AC1775" s="114" t="str">
        <f t="shared" si="165"/>
        <v/>
      </c>
      <c r="AD1775" s="115" t="str">
        <f t="shared" si="166"/>
        <v/>
      </c>
      <c r="AE1775" s="116" t="str">
        <f t="shared" si="167"/>
        <v/>
      </c>
    </row>
    <row r="1776" spans="2:31" ht="25.05" customHeight="1">
      <c r="B1776" s="117"/>
      <c r="C1776" s="117" t="s">
        <v>12</v>
      </c>
      <c r="D1776" s="117"/>
      <c r="E1776" s="117"/>
      <c r="F1776" s="117"/>
      <c r="G1776" s="117"/>
      <c r="H1776" s="117"/>
      <c r="I1776" s="117"/>
      <c r="J1776" s="117"/>
      <c r="K1776" s="117"/>
      <c r="L1776" s="117"/>
      <c r="M1776" s="118"/>
      <c r="N1776" s="118"/>
      <c r="O1776" s="118"/>
      <c r="P1776" s="118"/>
      <c r="Q1776" s="119"/>
      <c r="R1776" s="119"/>
      <c r="S1776" s="119"/>
      <c r="T1776" s="119"/>
      <c r="U1776" s="110">
        <f t="shared" si="163"/>
        <v>0</v>
      </c>
      <c r="V1776" s="110">
        <f t="shared" si="162"/>
        <v>0</v>
      </c>
      <c r="W1776" s="88"/>
      <c r="X1776" s="111" t="str">
        <f>IF(ISNUMBER(B1776), IF(COUNTIF($B$10:$B1776, B1776)=COUNTIF($B:$B, B1776), "1", "0"), "")</f>
        <v/>
      </c>
      <c r="Y1776" s="112">
        <f t="shared" si="164"/>
        <v>0</v>
      </c>
      <c r="Z1776" s="113" t="str" cm="1">
        <f t="array" ref="Z1776">_xlfn.IFS(S1776="","未応札",S1776&gt;0,"応札")</f>
        <v>未応札</v>
      </c>
      <c r="AA1776" s="113" t="str" cm="1">
        <f t="array" ref="AA1776">_xlfn.IFS(T1776=0,"未約定",T1776=S1776,"約定",T1776&lt;S1776,"一部約定")</f>
        <v>未約定</v>
      </c>
      <c r="AB1776" s="117"/>
      <c r="AC1776" s="114" t="str">
        <f t="shared" si="165"/>
        <v/>
      </c>
      <c r="AD1776" s="115" t="str">
        <f t="shared" si="166"/>
        <v/>
      </c>
      <c r="AE1776" s="116" t="str">
        <f t="shared" si="167"/>
        <v/>
      </c>
    </row>
    <row r="1777" spans="2:31" ht="25.05" customHeight="1">
      <c r="B1777" s="117"/>
      <c r="C1777" s="117" t="s">
        <v>12</v>
      </c>
      <c r="D1777" s="117"/>
      <c r="E1777" s="117"/>
      <c r="F1777" s="117"/>
      <c r="G1777" s="117"/>
      <c r="H1777" s="117"/>
      <c r="I1777" s="117"/>
      <c r="J1777" s="117"/>
      <c r="K1777" s="117"/>
      <c r="L1777" s="117"/>
      <c r="M1777" s="118"/>
      <c r="N1777" s="118"/>
      <c r="O1777" s="118"/>
      <c r="P1777" s="118"/>
      <c r="Q1777" s="119"/>
      <c r="R1777" s="119"/>
      <c r="S1777" s="119"/>
      <c r="T1777" s="119"/>
      <c r="U1777" s="110">
        <f t="shared" si="163"/>
        <v>0</v>
      </c>
      <c r="V1777" s="110">
        <f t="shared" si="162"/>
        <v>0</v>
      </c>
      <c r="W1777" s="88"/>
      <c r="X1777" s="111" t="str">
        <f>IF(ISNUMBER(B1777), IF(COUNTIF($B$10:$B1777, B1777)=COUNTIF($B:$B, B1777), "1", "0"), "")</f>
        <v/>
      </c>
      <c r="Y1777" s="112">
        <f t="shared" si="164"/>
        <v>0</v>
      </c>
      <c r="Z1777" s="113" t="str" cm="1">
        <f t="array" ref="Z1777">_xlfn.IFS(S1777="","未応札",S1777&gt;0,"応札")</f>
        <v>未応札</v>
      </c>
      <c r="AA1777" s="113" t="str" cm="1">
        <f t="array" ref="AA1777">_xlfn.IFS(T1777=0,"未約定",T1777=S1777,"約定",T1777&lt;S1777,"一部約定")</f>
        <v>未約定</v>
      </c>
      <c r="AB1777" s="117"/>
      <c r="AC1777" s="114" t="str">
        <f t="shared" si="165"/>
        <v/>
      </c>
      <c r="AD1777" s="115" t="str">
        <f t="shared" si="166"/>
        <v/>
      </c>
      <c r="AE1777" s="116" t="str">
        <f t="shared" si="167"/>
        <v/>
      </c>
    </row>
    <row r="1778" spans="2:31" ht="25.05" customHeight="1">
      <c r="B1778" s="117"/>
      <c r="C1778" s="117" t="s">
        <v>12</v>
      </c>
      <c r="D1778" s="117"/>
      <c r="E1778" s="117"/>
      <c r="F1778" s="117"/>
      <c r="G1778" s="117"/>
      <c r="H1778" s="117"/>
      <c r="I1778" s="117"/>
      <c r="J1778" s="117"/>
      <c r="K1778" s="117"/>
      <c r="L1778" s="117"/>
      <c r="M1778" s="118"/>
      <c r="N1778" s="118"/>
      <c r="O1778" s="118"/>
      <c r="P1778" s="118"/>
      <c r="Q1778" s="119"/>
      <c r="R1778" s="119"/>
      <c r="S1778" s="119"/>
      <c r="T1778" s="119"/>
      <c r="U1778" s="110">
        <f t="shared" si="163"/>
        <v>0</v>
      </c>
      <c r="V1778" s="110">
        <f t="shared" si="162"/>
        <v>0</v>
      </c>
      <c r="W1778" s="88"/>
      <c r="X1778" s="111" t="str">
        <f>IF(ISNUMBER(B1778), IF(COUNTIF($B$10:$B1778, B1778)=COUNTIF($B:$B, B1778), "1", "0"), "")</f>
        <v/>
      </c>
      <c r="Y1778" s="112">
        <f t="shared" si="164"/>
        <v>0</v>
      </c>
      <c r="Z1778" s="113" t="str" cm="1">
        <f t="array" ref="Z1778">_xlfn.IFS(S1778="","未応札",S1778&gt;0,"応札")</f>
        <v>未応札</v>
      </c>
      <c r="AA1778" s="113" t="str" cm="1">
        <f t="array" ref="AA1778">_xlfn.IFS(T1778=0,"未約定",T1778=S1778,"約定",T1778&lt;S1778,"一部約定")</f>
        <v>未約定</v>
      </c>
      <c r="AB1778" s="117"/>
      <c r="AC1778" s="114" t="str">
        <f t="shared" si="165"/>
        <v/>
      </c>
      <c r="AD1778" s="115" t="str">
        <f t="shared" si="166"/>
        <v/>
      </c>
      <c r="AE1778" s="116" t="str">
        <f t="shared" si="167"/>
        <v/>
      </c>
    </row>
    <row r="1779" spans="2:31" ht="25.05" customHeight="1">
      <c r="B1779" s="117"/>
      <c r="C1779" s="117" t="s">
        <v>12</v>
      </c>
      <c r="D1779" s="117"/>
      <c r="E1779" s="117"/>
      <c r="F1779" s="117"/>
      <c r="G1779" s="117"/>
      <c r="H1779" s="117"/>
      <c r="I1779" s="117"/>
      <c r="J1779" s="117"/>
      <c r="K1779" s="117"/>
      <c r="L1779" s="117"/>
      <c r="M1779" s="118"/>
      <c r="N1779" s="118"/>
      <c r="O1779" s="118"/>
      <c r="P1779" s="118"/>
      <c r="Q1779" s="119"/>
      <c r="R1779" s="119"/>
      <c r="S1779" s="119"/>
      <c r="T1779" s="119"/>
      <c r="U1779" s="110">
        <f t="shared" si="163"/>
        <v>0</v>
      </c>
      <c r="V1779" s="110">
        <f t="shared" si="162"/>
        <v>0</v>
      </c>
      <c r="W1779" s="88"/>
      <c r="X1779" s="111" t="str">
        <f>IF(ISNUMBER(B1779), IF(COUNTIF($B$10:$B1779, B1779)=COUNTIF($B:$B, B1779), "1", "0"), "")</f>
        <v/>
      </c>
      <c r="Y1779" s="112">
        <f t="shared" si="164"/>
        <v>0</v>
      </c>
      <c r="Z1779" s="113" t="str" cm="1">
        <f t="array" ref="Z1779">_xlfn.IFS(S1779="","未応札",S1779&gt;0,"応札")</f>
        <v>未応札</v>
      </c>
      <c r="AA1779" s="113" t="str" cm="1">
        <f t="array" ref="AA1779">_xlfn.IFS(T1779=0,"未約定",T1779=S1779,"約定",T1779&lt;S1779,"一部約定")</f>
        <v>未約定</v>
      </c>
      <c r="AB1779" s="117"/>
      <c r="AC1779" s="114" t="str">
        <f t="shared" si="165"/>
        <v/>
      </c>
      <c r="AD1779" s="115" t="str">
        <f t="shared" si="166"/>
        <v/>
      </c>
      <c r="AE1779" s="116" t="str">
        <f t="shared" si="167"/>
        <v/>
      </c>
    </row>
    <row r="1780" spans="2:31" ht="25.05" customHeight="1">
      <c r="B1780" s="117"/>
      <c r="C1780" s="117" t="s">
        <v>12</v>
      </c>
      <c r="D1780" s="117"/>
      <c r="E1780" s="117"/>
      <c r="F1780" s="117"/>
      <c r="G1780" s="117"/>
      <c r="H1780" s="117"/>
      <c r="I1780" s="117"/>
      <c r="J1780" s="117"/>
      <c r="K1780" s="117"/>
      <c r="L1780" s="117"/>
      <c r="M1780" s="118"/>
      <c r="N1780" s="118"/>
      <c r="O1780" s="118"/>
      <c r="P1780" s="118"/>
      <c r="Q1780" s="119"/>
      <c r="R1780" s="119"/>
      <c r="S1780" s="119"/>
      <c r="T1780" s="119"/>
      <c r="U1780" s="110">
        <f t="shared" si="163"/>
        <v>0</v>
      </c>
      <c r="V1780" s="110">
        <f t="shared" si="162"/>
        <v>0</v>
      </c>
      <c r="W1780" s="88"/>
      <c r="X1780" s="111" t="str">
        <f>IF(ISNUMBER(B1780), IF(COUNTIF($B$10:$B1780, B1780)=COUNTIF($B:$B, B1780), "1", "0"), "")</f>
        <v/>
      </c>
      <c r="Y1780" s="112">
        <f t="shared" si="164"/>
        <v>0</v>
      </c>
      <c r="Z1780" s="113" t="str" cm="1">
        <f t="array" ref="Z1780">_xlfn.IFS(S1780="","未応札",S1780&gt;0,"応札")</f>
        <v>未応札</v>
      </c>
      <c r="AA1780" s="113" t="str" cm="1">
        <f t="array" ref="AA1780">_xlfn.IFS(T1780=0,"未約定",T1780=S1780,"約定",T1780&lt;S1780,"一部約定")</f>
        <v>未約定</v>
      </c>
      <c r="AB1780" s="117"/>
      <c r="AC1780" s="114" t="str">
        <f t="shared" si="165"/>
        <v/>
      </c>
      <c r="AD1780" s="115" t="str">
        <f t="shared" si="166"/>
        <v/>
      </c>
      <c r="AE1780" s="116" t="str">
        <f t="shared" si="167"/>
        <v/>
      </c>
    </row>
    <row r="1781" spans="2:31" ht="25.05" customHeight="1">
      <c r="B1781" s="117"/>
      <c r="C1781" s="117" t="s">
        <v>12</v>
      </c>
      <c r="D1781" s="117"/>
      <c r="E1781" s="117"/>
      <c r="F1781" s="117"/>
      <c r="G1781" s="117"/>
      <c r="H1781" s="117"/>
      <c r="I1781" s="117"/>
      <c r="J1781" s="117"/>
      <c r="K1781" s="117"/>
      <c r="L1781" s="117"/>
      <c r="M1781" s="118"/>
      <c r="N1781" s="118"/>
      <c r="O1781" s="118"/>
      <c r="P1781" s="118"/>
      <c r="Q1781" s="119"/>
      <c r="R1781" s="119"/>
      <c r="S1781" s="119"/>
      <c r="T1781" s="119"/>
      <c r="U1781" s="110">
        <f t="shared" si="163"/>
        <v>0</v>
      </c>
      <c r="V1781" s="110">
        <f t="shared" si="162"/>
        <v>0</v>
      </c>
      <c r="W1781" s="88"/>
      <c r="X1781" s="111" t="str">
        <f>IF(ISNUMBER(B1781), IF(COUNTIF($B$10:$B1781, B1781)=COUNTIF($B:$B, B1781), "1", "0"), "")</f>
        <v/>
      </c>
      <c r="Y1781" s="112">
        <f t="shared" si="164"/>
        <v>0</v>
      </c>
      <c r="Z1781" s="113" t="str" cm="1">
        <f t="array" ref="Z1781">_xlfn.IFS(S1781="","未応札",S1781&gt;0,"応札")</f>
        <v>未応札</v>
      </c>
      <c r="AA1781" s="113" t="str" cm="1">
        <f t="array" ref="AA1781">_xlfn.IFS(T1781=0,"未約定",T1781=S1781,"約定",T1781&lt;S1781,"一部約定")</f>
        <v>未約定</v>
      </c>
      <c r="AB1781" s="117"/>
      <c r="AC1781" s="114" t="str">
        <f t="shared" si="165"/>
        <v/>
      </c>
      <c r="AD1781" s="115" t="str">
        <f t="shared" si="166"/>
        <v/>
      </c>
      <c r="AE1781" s="116" t="str">
        <f t="shared" si="167"/>
        <v/>
      </c>
    </row>
    <row r="1782" spans="2:31" ht="25.05" customHeight="1">
      <c r="B1782" s="117"/>
      <c r="C1782" s="117" t="s">
        <v>12</v>
      </c>
      <c r="D1782" s="117"/>
      <c r="E1782" s="117"/>
      <c r="F1782" s="117"/>
      <c r="G1782" s="117"/>
      <c r="H1782" s="117"/>
      <c r="I1782" s="117"/>
      <c r="J1782" s="117"/>
      <c r="K1782" s="117"/>
      <c r="L1782" s="117"/>
      <c r="M1782" s="118"/>
      <c r="N1782" s="118"/>
      <c r="O1782" s="118"/>
      <c r="P1782" s="118"/>
      <c r="Q1782" s="119"/>
      <c r="R1782" s="119"/>
      <c r="S1782" s="119"/>
      <c r="T1782" s="119"/>
      <c r="U1782" s="110">
        <f t="shared" si="163"/>
        <v>0</v>
      </c>
      <c r="V1782" s="110">
        <f t="shared" si="162"/>
        <v>0</v>
      </c>
      <c r="W1782" s="88"/>
      <c r="X1782" s="111" t="str">
        <f>IF(ISNUMBER(B1782), IF(COUNTIF($B$10:$B1782, B1782)=COUNTIF($B:$B, B1782), "1", "0"), "")</f>
        <v/>
      </c>
      <c r="Y1782" s="112">
        <f t="shared" si="164"/>
        <v>0</v>
      </c>
      <c r="Z1782" s="113" t="str" cm="1">
        <f t="array" ref="Z1782">_xlfn.IFS(S1782="","未応札",S1782&gt;0,"応札")</f>
        <v>未応札</v>
      </c>
      <c r="AA1782" s="113" t="str" cm="1">
        <f t="array" ref="AA1782">_xlfn.IFS(T1782=0,"未約定",T1782=S1782,"約定",T1782&lt;S1782,"一部約定")</f>
        <v>未約定</v>
      </c>
      <c r="AB1782" s="117"/>
      <c r="AC1782" s="114" t="str">
        <f t="shared" si="165"/>
        <v/>
      </c>
      <c r="AD1782" s="115" t="str">
        <f t="shared" si="166"/>
        <v/>
      </c>
      <c r="AE1782" s="116" t="str">
        <f t="shared" si="167"/>
        <v/>
      </c>
    </row>
    <row r="1783" spans="2:31" ht="25.05" customHeight="1">
      <c r="B1783" s="117"/>
      <c r="C1783" s="117" t="s">
        <v>12</v>
      </c>
      <c r="D1783" s="117"/>
      <c r="E1783" s="117"/>
      <c r="F1783" s="117"/>
      <c r="G1783" s="117"/>
      <c r="H1783" s="117"/>
      <c r="I1783" s="117"/>
      <c r="J1783" s="117"/>
      <c r="K1783" s="117"/>
      <c r="L1783" s="117"/>
      <c r="M1783" s="118"/>
      <c r="N1783" s="118"/>
      <c r="O1783" s="118"/>
      <c r="P1783" s="118"/>
      <c r="Q1783" s="119"/>
      <c r="R1783" s="119"/>
      <c r="S1783" s="119"/>
      <c r="T1783" s="119"/>
      <c r="U1783" s="110">
        <f t="shared" si="163"/>
        <v>0</v>
      </c>
      <c r="V1783" s="110">
        <f t="shared" si="162"/>
        <v>0</v>
      </c>
      <c r="W1783" s="88"/>
      <c r="X1783" s="111" t="str">
        <f>IF(ISNUMBER(B1783), IF(COUNTIF($B$10:$B1783, B1783)=COUNTIF($B:$B, B1783), "1", "0"), "")</f>
        <v/>
      </c>
      <c r="Y1783" s="112">
        <f t="shared" si="164"/>
        <v>0</v>
      </c>
      <c r="Z1783" s="113" t="str" cm="1">
        <f t="array" ref="Z1783">_xlfn.IFS(S1783="","未応札",S1783&gt;0,"応札")</f>
        <v>未応札</v>
      </c>
      <c r="AA1783" s="113" t="str" cm="1">
        <f t="array" ref="AA1783">_xlfn.IFS(T1783=0,"未約定",T1783=S1783,"約定",T1783&lt;S1783,"一部約定")</f>
        <v>未約定</v>
      </c>
      <c r="AB1783" s="117"/>
      <c r="AC1783" s="114" t="str">
        <f t="shared" si="165"/>
        <v/>
      </c>
      <c r="AD1783" s="115" t="str">
        <f t="shared" si="166"/>
        <v/>
      </c>
      <c r="AE1783" s="116" t="str">
        <f t="shared" si="167"/>
        <v/>
      </c>
    </row>
    <row r="1784" spans="2:31" ht="25.05" customHeight="1">
      <c r="B1784" s="117"/>
      <c r="C1784" s="117" t="s">
        <v>12</v>
      </c>
      <c r="D1784" s="117"/>
      <c r="E1784" s="117"/>
      <c r="F1784" s="117"/>
      <c r="G1784" s="117"/>
      <c r="H1784" s="117"/>
      <c r="I1784" s="117"/>
      <c r="J1784" s="117"/>
      <c r="K1784" s="117"/>
      <c r="L1784" s="117"/>
      <c r="M1784" s="118"/>
      <c r="N1784" s="118"/>
      <c r="O1784" s="118"/>
      <c r="P1784" s="118"/>
      <c r="Q1784" s="119"/>
      <c r="R1784" s="119"/>
      <c r="S1784" s="119"/>
      <c r="T1784" s="119"/>
      <c r="U1784" s="110">
        <f t="shared" si="163"/>
        <v>0</v>
      </c>
      <c r="V1784" s="110">
        <f t="shared" si="162"/>
        <v>0</v>
      </c>
      <c r="W1784" s="88"/>
      <c r="X1784" s="111" t="str">
        <f>IF(ISNUMBER(B1784), IF(COUNTIF($B$10:$B1784, B1784)=COUNTIF($B:$B, B1784), "1", "0"), "")</f>
        <v/>
      </c>
      <c r="Y1784" s="112">
        <f t="shared" si="164"/>
        <v>0</v>
      </c>
      <c r="Z1784" s="113" t="str" cm="1">
        <f t="array" ref="Z1784">_xlfn.IFS(S1784="","未応札",S1784&gt;0,"応札")</f>
        <v>未応札</v>
      </c>
      <c r="AA1784" s="113" t="str" cm="1">
        <f t="array" ref="AA1784">_xlfn.IFS(T1784=0,"未約定",T1784=S1784,"約定",T1784&lt;S1784,"一部約定")</f>
        <v>未約定</v>
      </c>
      <c r="AB1784" s="117"/>
      <c r="AC1784" s="114" t="str">
        <f t="shared" si="165"/>
        <v/>
      </c>
      <c r="AD1784" s="115" t="str">
        <f t="shared" si="166"/>
        <v/>
      </c>
      <c r="AE1784" s="116" t="str">
        <f t="shared" si="167"/>
        <v/>
      </c>
    </row>
    <row r="1785" spans="2:31" ht="25.05" customHeight="1">
      <c r="B1785" s="117"/>
      <c r="C1785" s="117" t="s">
        <v>12</v>
      </c>
      <c r="D1785" s="117"/>
      <c r="E1785" s="117"/>
      <c r="F1785" s="117"/>
      <c r="G1785" s="117"/>
      <c r="H1785" s="117"/>
      <c r="I1785" s="117"/>
      <c r="J1785" s="117"/>
      <c r="K1785" s="117"/>
      <c r="L1785" s="117"/>
      <c r="M1785" s="118"/>
      <c r="N1785" s="118"/>
      <c r="O1785" s="118"/>
      <c r="P1785" s="118"/>
      <c r="Q1785" s="119"/>
      <c r="R1785" s="119"/>
      <c r="S1785" s="119"/>
      <c r="T1785" s="119"/>
      <c r="U1785" s="110">
        <f t="shared" si="163"/>
        <v>0</v>
      </c>
      <c r="V1785" s="110">
        <f t="shared" si="162"/>
        <v>0</v>
      </c>
      <c r="W1785" s="88"/>
      <c r="X1785" s="111" t="str">
        <f>IF(ISNUMBER(B1785), IF(COUNTIF($B$10:$B1785, B1785)=COUNTIF($B:$B, B1785), "1", "0"), "")</f>
        <v/>
      </c>
      <c r="Y1785" s="112">
        <f t="shared" si="164"/>
        <v>0</v>
      </c>
      <c r="Z1785" s="113" t="str" cm="1">
        <f t="array" ref="Z1785">_xlfn.IFS(S1785="","未応札",S1785&gt;0,"応札")</f>
        <v>未応札</v>
      </c>
      <c r="AA1785" s="113" t="str" cm="1">
        <f t="array" ref="AA1785">_xlfn.IFS(T1785=0,"未約定",T1785=S1785,"約定",T1785&lt;S1785,"一部約定")</f>
        <v>未約定</v>
      </c>
      <c r="AB1785" s="117"/>
      <c r="AC1785" s="114" t="str">
        <f t="shared" si="165"/>
        <v/>
      </c>
      <c r="AD1785" s="115" t="str">
        <f t="shared" si="166"/>
        <v/>
      </c>
      <c r="AE1785" s="116" t="str">
        <f t="shared" si="167"/>
        <v/>
      </c>
    </row>
    <row r="1786" spans="2:31" ht="25.05" customHeight="1">
      <c r="B1786" s="117"/>
      <c r="C1786" s="117" t="s">
        <v>12</v>
      </c>
      <c r="D1786" s="117"/>
      <c r="E1786" s="117"/>
      <c r="F1786" s="117"/>
      <c r="G1786" s="117"/>
      <c r="H1786" s="117"/>
      <c r="I1786" s="117"/>
      <c r="J1786" s="117"/>
      <c r="K1786" s="117"/>
      <c r="L1786" s="117"/>
      <c r="M1786" s="118"/>
      <c r="N1786" s="118"/>
      <c r="O1786" s="118"/>
      <c r="P1786" s="118"/>
      <c r="Q1786" s="119"/>
      <c r="R1786" s="119"/>
      <c r="S1786" s="119"/>
      <c r="T1786" s="119"/>
      <c r="U1786" s="110">
        <f t="shared" si="163"/>
        <v>0</v>
      </c>
      <c r="V1786" s="110">
        <f t="shared" si="162"/>
        <v>0</v>
      </c>
      <c r="W1786" s="88"/>
      <c r="X1786" s="111" t="str">
        <f>IF(ISNUMBER(B1786), IF(COUNTIF($B$10:$B1786, B1786)=COUNTIF($B:$B, B1786), "1", "0"), "")</f>
        <v/>
      </c>
      <c r="Y1786" s="112">
        <f t="shared" si="164"/>
        <v>0</v>
      </c>
      <c r="Z1786" s="113" t="str" cm="1">
        <f t="array" ref="Z1786">_xlfn.IFS(S1786="","未応札",S1786&gt;0,"応札")</f>
        <v>未応札</v>
      </c>
      <c r="AA1786" s="113" t="str" cm="1">
        <f t="array" ref="AA1786">_xlfn.IFS(T1786=0,"未約定",T1786=S1786,"約定",T1786&lt;S1786,"一部約定")</f>
        <v>未約定</v>
      </c>
      <c r="AB1786" s="117"/>
      <c r="AC1786" s="114" t="str">
        <f t="shared" si="165"/>
        <v/>
      </c>
      <c r="AD1786" s="115" t="str">
        <f t="shared" si="166"/>
        <v/>
      </c>
      <c r="AE1786" s="116" t="str">
        <f t="shared" si="167"/>
        <v/>
      </c>
    </row>
    <row r="1787" spans="2:31" ht="25.05" customHeight="1">
      <c r="B1787" s="117"/>
      <c r="C1787" s="117" t="s">
        <v>12</v>
      </c>
      <c r="D1787" s="117"/>
      <c r="E1787" s="117"/>
      <c r="F1787" s="117"/>
      <c r="G1787" s="117"/>
      <c r="H1787" s="117"/>
      <c r="I1787" s="117"/>
      <c r="J1787" s="117"/>
      <c r="K1787" s="117"/>
      <c r="L1787" s="117"/>
      <c r="M1787" s="118"/>
      <c r="N1787" s="118"/>
      <c r="O1787" s="118"/>
      <c r="P1787" s="118"/>
      <c r="Q1787" s="119"/>
      <c r="R1787" s="119"/>
      <c r="S1787" s="119"/>
      <c r="T1787" s="119"/>
      <c r="U1787" s="110">
        <f t="shared" si="163"/>
        <v>0</v>
      </c>
      <c r="V1787" s="110">
        <f t="shared" si="162"/>
        <v>0</v>
      </c>
      <c r="W1787" s="88"/>
      <c r="X1787" s="111" t="str">
        <f>IF(ISNUMBER(B1787), IF(COUNTIF($B$10:$B1787, B1787)=COUNTIF($B:$B, B1787), "1", "0"), "")</f>
        <v/>
      </c>
      <c r="Y1787" s="112">
        <f t="shared" si="164"/>
        <v>0</v>
      </c>
      <c r="Z1787" s="113" t="str" cm="1">
        <f t="array" ref="Z1787">_xlfn.IFS(S1787="","未応札",S1787&gt;0,"応札")</f>
        <v>未応札</v>
      </c>
      <c r="AA1787" s="113" t="str" cm="1">
        <f t="array" ref="AA1787">_xlfn.IFS(T1787=0,"未約定",T1787=S1787,"約定",T1787&lt;S1787,"一部約定")</f>
        <v>未約定</v>
      </c>
      <c r="AB1787" s="117"/>
      <c r="AC1787" s="114" t="str">
        <f t="shared" si="165"/>
        <v/>
      </c>
      <c r="AD1787" s="115" t="str">
        <f t="shared" si="166"/>
        <v/>
      </c>
      <c r="AE1787" s="116" t="str">
        <f t="shared" si="167"/>
        <v/>
      </c>
    </row>
    <row r="1788" spans="2:31" ht="25.05" customHeight="1">
      <c r="B1788" s="117"/>
      <c r="C1788" s="117" t="s">
        <v>12</v>
      </c>
      <c r="D1788" s="117"/>
      <c r="E1788" s="117"/>
      <c r="F1788" s="117"/>
      <c r="G1788" s="117"/>
      <c r="H1788" s="117"/>
      <c r="I1788" s="117"/>
      <c r="J1788" s="117"/>
      <c r="K1788" s="117"/>
      <c r="L1788" s="117"/>
      <c r="M1788" s="118"/>
      <c r="N1788" s="118"/>
      <c r="O1788" s="118"/>
      <c r="P1788" s="118"/>
      <c r="Q1788" s="119"/>
      <c r="R1788" s="119"/>
      <c r="S1788" s="119"/>
      <c r="T1788" s="119"/>
      <c r="U1788" s="110">
        <f t="shared" si="163"/>
        <v>0</v>
      </c>
      <c r="V1788" s="110">
        <f t="shared" si="162"/>
        <v>0</v>
      </c>
      <c r="W1788" s="88"/>
      <c r="X1788" s="111" t="str">
        <f>IF(ISNUMBER(B1788), IF(COUNTIF($B$10:$B1788, B1788)=COUNTIF($B:$B, B1788), "1", "0"), "")</f>
        <v/>
      </c>
      <c r="Y1788" s="112">
        <f t="shared" si="164"/>
        <v>0</v>
      </c>
      <c r="Z1788" s="113" t="str" cm="1">
        <f t="array" ref="Z1788">_xlfn.IFS(S1788="","未応札",S1788&gt;0,"応札")</f>
        <v>未応札</v>
      </c>
      <c r="AA1788" s="113" t="str" cm="1">
        <f t="array" ref="AA1788">_xlfn.IFS(T1788=0,"未約定",T1788=S1788,"約定",T1788&lt;S1788,"一部約定")</f>
        <v>未約定</v>
      </c>
      <c r="AB1788" s="117"/>
      <c r="AC1788" s="114" t="str">
        <f t="shared" si="165"/>
        <v/>
      </c>
      <c r="AD1788" s="115" t="str">
        <f t="shared" si="166"/>
        <v/>
      </c>
      <c r="AE1788" s="116" t="str">
        <f t="shared" si="167"/>
        <v/>
      </c>
    </row>
    <row r="1789" spans="2:31" ht="25.05" customHeight="1">
      <c r="B1789" s="117"/>
      <c r="C1789" s="117" t="s">
        <v>12</v>
      </c>
      <c r="D1789" s="117"/>
      <c r="E1789" s="117"/>
      <c r="F1789" s="117"/>
      <c r="G1789" s="117"/>
      <c r="H1789" s="117"/>
      <c r="I1789" s="117"/>
      <c r="J1789" s="117"/>
      <c r="K1789" s="117"/>
      <c r="L1789" s="117"/>
      <c r="M1789" s="118"/>
      <c r="N1789" s="118"/>
      <c r="O1789" s="118"/>
      <c r="P1789" s="118"/>
      <c r="Q1789" s="119"/>
      <c r="R1789" s="119"/>
      <c r="S1789" s="119"/>
      <c r="T1789" s="119"/>
      <c r="U1789" s="110">
        <f t="shared" si="163"/>
        <v>0</v>
      </c>
      <c r="V1789" s="110">
        <f t="shared" si="162"/>
        <v>0</v>
      </c>
      <c r="W1789" s="88"/>
      <c r="X1789" s="111" t="str">
        <f>IF(ISNUMBER(B1789), IF(COUNTIF($B$10:$B1789, B1789)=COUNTIF($B:$B, B1789), "1", "0"), "")</f>
        <v/>
      </c>
      <c r="Y1789" s="112">
        <f t="shared" si="164"/>
        <v>0</v>
      </c>
      <c r="Z1789" s="113" t="str" cm="1">
        <f t="array" ref="Z1789">_xlfn.IFS(S1789="","未応札",S1789&gt;0,"応札")</f>
        <v>未応札</v>
      </c>
      <c r="AA1789" s="113" t="str" cm="1">
        <f t="array" ref="AA1789">_xlfn.IFS(T1789=0,"未約定",T1789=S1789,"約定",T1789&lt;S1789,"一部約定")</f>
        <v>未約定</v>
      </c>
      <c r="AB1789" s="117"/>
      <c r="AC1789" s="114" t="str">
        <f t="shared" si="165"/>
        <v/>
      </c>
      <c r="AD1789" s="115" t="str">
        <f t="shared" si="166"/>
        <v/>
      </c>
      <c r="AE1789" s="116" t="str">
        <f t="shared" si="167"/>
        <v/>
      </c>
    </row>
    <row r="1790" spans="2:31" ht="25.05" customHeight="1">
      <c r="B1790" s="117"/>
      <c r="C1790" s="117" t="s">
        <v>12</v>
      </c>
      <c r="D1790" s="117"/>
      <c r="E1790" s="117"/>
      <c r="F1790" s="117"/>
      <c r="G1790" s="117"/>
      <c r="H1790" s="117"/>
      <c r="I1790" s="117"/>
      <c r="J1790" s="117"/>
      <c r="K1790" s="117"/>
      <c r="L1790" s="117"/>
      <c r="M1790" s="118"/>
      <c r="N1790" s="118"/>
      <c r="O1790" s="118"/>
      <c r="P1790" s="118"/>
      <c r="Q1790" s="119"/>
      <c r="R1790" s="119"/>
      <c r="S1790" s="119"/>
      <c r="T1790" s="119"/>
      <c r="U1790" s="110">
        <f t="shared" si="163"/>
        <v>0</v>
      </c>
      <c r="V1790" s="110">
        <f t="shared" si="162"/>
        <v>0</v>
      </c>
      <c r="W1790" s="88"/>
      <c r="X1790" s="111" t="str">
        <f>IF(ISNUMBER(B1790), IF(COUNTIF($B$10:$B1790, B1790)=COUNTIF($B:$B, B1790), "1", "0"), "")</f>
        <v/>
      </c>
      <c r="Y1790" s="112">
        <f t="shared" si="164"/>
        <v>0</v>
      </c>
      <c r="Z1790" s="113" t="str" cm="1">
        <f t="array" ref="Z1790">_xlfn.IFS(S1790="","未応札",S1790&gt;0,"応札")</f>
        <v>未応札</v>
      </c>
      <c r="AA1790" s="113" t="str" cm="1">
        <f t="array" ref="AA1790">_xlfn.IFS(T1790=0,"未約定",T1790=S1790,"約定",T1790&lt;S1790,"一部約定")</f>
        <v>未約定</v>
      </c>
      <c r="AB1790" s="117"/>
      <c r="AC1790" s="114" t="str">
        <f t="shared" si="165"/>
        <v/>
      </c>
      <c r="AD1790" s="115" t="str">
        <f t="shared" si="166"/>
        <v/>
      </c>
      <c r="AE1790" s="116" t="str">
        <f t="shared" si="167"/>
        <v/>
      </c>
    </row>
    <row r="1791" spans="2:31" ht="25.05" customHeight="1">
      <c r="B1791" s="117"/>
      <c r="C1791" s="117" t="s">
        <v>12</v>
      </c>
      <c r="D1791" s="117"/>
      <c r="E1791" s="117"/>
      <c r="F1791" s="117"/>
      <c r="G1791" s="117"/>
      <c r="H1791" s="117"/>
      <c r="I1791" s="117"/>
      <c r="J1791" s="117"/>
      <c r="K1791" s="117"/>
      <c r="L1791" s="117"/>
      <c r="M1791" s="118"/>
      <c r="N1791" s="118"/>
      <c r="O1791" s="118"/>
      <c r="P1791" s="118"/>
      <c r="Q1791" s="119"/>
      <c r="R1791" s="119"/>
      <c r="S1791" s="119"/>
      <c r="T1791" s="119"/>
      <c r="U1791" s="110">
        <f t="shared" si="163"/>
        <v>0</v>
      </c>
      <c r="V1791" s="110">
        <f t="shared" si="162"/>
        <v>0</v>
      </c>
      <c r="W1791" s="88"/>
      <c r="X1791" s="111" t="str">
        <f>IF(ISNUMBER(B1791), IF(COUNTIF($B$10:$B1791, B1791)=COUNTIF($B:$B, B1791), "1", "0"), "")</f>
        <v/>
      </c>
      <c r="Y1791" s="112">
        <f t="shared" si="164"/>
        <v>0</v>
      </c>
      <c r="Z1791" s="113" t="str" cm="1">
        <f t="array" ref="Z1791">_xlfn.IFS(S1791="","未応札",S1791&gt;0,"応札")</f>
        <v>未応札</v>
      </c>
      <c r="AA1791" s="113" t="str" cm="1">
        <f t="array" ref="AA1791">_xlfn.IFS(T1791=0,"未約定",T1791=S1791,"約定",T1791&lt;S1791,"一部約定")</f>
        <v>未約定</v>
      </c>
      <c r="AB1791" s="117"/>
      <c r="AC1791" s="114" t="str">
        <f t="shared" si="165"/>
        <v/>
      </c>
      <c r="AD1791" s="115" t="str">
        <f t="shared" si="166"/>
        <v/>
      </c>
      <c r="AE1791" s="116" t="str">
        <f t="shared" si="167"/>
        <v/>
      </c>
    </row>
    <row r="1792" spans="2:31" ht="25.05" customHeight="1">
      <c r="B1792" s="117"/>
      <c r="C1792" s="117" t="s">
        <v>12</v>
      </c>
      <c r="D1792" s="117"/>
      <c r="E1792" s="117"/>
      <c r="F1792" s="117"/>
      <c r="G1792" s="117"/>
      <c r="H1792" s="117"/>
      <c r="I1792" s="117"/>
      <c r="J1792" s="117"/>
      <c r="K1792" s="117"/>
      <c r="L1792" s="117"/>
      <c r="M1792" s="118"/>
      <c r="N1792" s="118"/>
      <c r="O1792" s="118"/>
      <c r="P1792" s="118"/>
      <c r="Q1792" s="119"/>
      <c r="R1792" s="119"/>
      <c r="S1792" s="119"/>
      <c r="T1792" s="119"/>
      <c r="U1792" s="110">
        <f t="shared" si="163"/>
        <v>0</v>
      </c>
      <c r="V1792" s="110">
        <f t="shared" si="162"/>
        <v>0</v>
      </c>
      <c r="W1792" s="88"/>
      <c r="X1792" s="111" t="str">
        <f>IF(ISNUMBER(B1792), IF(COUNTIF($B$10:$B1792, B1792)=COUNTIF($B:$B, B1792), "1", "0"), "")</f>
        <v/>
      </c>
      <c r="Y1792" s="112">
        <f t="shared" si="164"/>
        <v>0</v>
      </c>
      <c r="Z1792" s="113" t="str" cm="1">
        <f t="array" ref="Z1792">_xlfn.IFS(S1792="","未応札",S1792&gt;0,"応札")</f>
        <v>未応札</v>
      </c>
      <c r="AA1792" s="113" t="str" cm="1">
        <f t="array" ref="AA1792">_xlfn.IFS(T1792=0,"未約定",T1792=S1792,"約定",T1792&lt;S1792,"一部約定")</f>
        <v>未約定</v>
      </c>
      <c r="AB1792" s="117"/>
      <c r="AC1792" s="114" t="str">
        <f t="shared" si="165"/>
        <v/>
      </c>
      <c r="AD1792" s="115" t="str">
        <f t="shared" si="166"/>
        <v/>
      </c>
      <c r="AE1792" s="116" t="str">
        <f t="shared" si="167"/>
        <v/>
      </c>
    </row>
    <row r="1793" spans="2:31" ht="25.05" customHeight="1">
      <c r="B1793" s="117"/>
      <c r="C1793" s="117" t="s">
        <v>12</v>
      </c>
      <c r="D1793" s="117"/>
      <c r="E1793" s="117"/>
      <c r="F1793" s="117"/>
      <c r="G1793" s="117"/>
      <c r="H1793" s="117"/>
      <c r="I1793" s="117"/>
      <c r="J1793" s="117"/>
      <c r="K1793" s="117"/>
      <c r="L1793" s="117"/>
      <c r="M1793" s="118"/>
      <c r="N1793" s="118"/>
      <c r="O1793" s="118"/>
      <c r="P1793" s="118"/>
      <c r="Q1793" s="119"/>
      <c r="R1793" s="119"/>
      <c r="S1793" s="119"/>
      <c r="T1793" s="119"/>
      <c r="U1793" s="110">
        <f t="shared" si="163"/>
        <v>0</v>
      </c>
      <c r="V1793" s="110">
        <f t="shared" si="162"/>
        <v>0</v>
      </c>
      <c r="W1793" s="88"/>
      <c r="X1793" s="111" t="str">
        <f>IF(ISNUMBER(B1793), IF(COUNTIF($B$10:$B1793, B1793)=COUNTIF($B:$B, B1793), "1", "0"), "")</f>
        <v/>
      </c>
      <c r="Y1793" s="112">
        <f t="shared" si="164"/>
        <v>0</v>
      </c>
      <c r="Z1793" s="113" t="str" cm="1">
        <f t="array" ref="Z1793">_xlfn.IFS(S1793="","未応札",S1793&gt;0,"応札")</f>
        <v>未応札</v>
      </c>
      <c r="AA1793" s="113" t="str" cm="1">
        <f t="array" ref="AA1793">_xlfn.IFS(T1793=0,"未約定",T1793=S1793,"約定",T1793&lt;S1793,"一部約定")</f>
        <v>未約定</v>
      </c>
      <c r="AB1793" s="117"/>
      <c r="AC1793" s="114" t="str">
        <f t="shared" si="165"/>
        <v/>
      </c>
      <c r="AD1793" s="115" t="str">
        <f t="shared" si="166"/>
        <v/>
      </c>
      <c r="AE1793" s="116" t="str">
        <f t="shared" si="167"/>
        <v/>
      </c>
    </row>
    <row r="1794" spans="2:31" ht="25.05" customHeight="1">
      <c r="B1794" s="117"/>
      <c r="C1794" s="117" t="s">
        <v>12</v>
      </c>
      <c r="D1794" s="117"/>
      <c r="E1794" s="117"/>
      <c r="F1794" s="117"/>
      <c r="G1794" s="117"/>
      <c r="H1794" s="117"/>
      <c r="I1794" s="117"/>
      <c r="J1794" s="117"/>
      <c r="K1794" s="117"/>
      <c r="L1794" s="117"/>
      <c r="M1794" s="118"/>
      <c r="N1794" s="118"/>
      <c r="O1794" s="118"/>
      <c r="P1794" s="118"/>
      <c r="Q1794" s="119"/>
      <c r="R1794" s="119"/>
      <c r="S1794" s="119"/>
      <c r="T1794" s="119"/>
      <c r="U1794" s="110">
        <f t="shared" si="163"/>
        <v>0</v>
      </c>
      <c r="V1794" s="110">
        <f t="shared" si="162"/>
        <v>0</v>
      </c>
      <c r="W1794" s="88"/>
      <c r="X1794" s="111" t="str">
        <f>IF(ISNUMBER(B1794), IF(COUNTIF($B$10:$B1794, B1794)=COUNTIF($B:$B, B1794), "1", "0"), "")</f>
        <v/>
      </c>
      <c r="Y1794" s="112">
        <f t="shared" si="164"/>
        <v>0</v>
      </c>
      <c r="Z1794" s="113" t="str" cm="1">
        <f t="array" ref="Z1794">_xlfn.IFS(S1794="","未応札",S1794&gt;0,"応札")</f>
        <v>未応札</v>
      </c>
      <c r="AA1794" s="113" t="str" cm="1">
        <f t="array" ref="AA1794">_xlfn.IFS(T1794=0,"未約定",T1794=S1794,"約定",T1794&lt;S1794,"一部約定")</f>
        <v>未約定</v>
      </c>
      <c r="AB1794" s="117"/>
      <c r="AC1794" s="114" t="str">
        <f t="shared" si="165"/>
        <v/>
      </c>
      <c r="AD1794" s="115" t="str">
        <f t="shared" si="166"/>
        <v/>
      </c>
      <c r="AE1794" s="116" t="str">
        <f t="shared" si="167"/>
        <v/>
      </c>
    </row>
    <row r="1795" spans="2:31" ht="25.05" customHeight="1">
      <c r="B1795" s="117"/>
      <c r="C1795" s="117" t="s">
        <v>12</v>
      </c>
      <c r="D1795" s="117"/>
      <c r="E1795" s="117"/>
      <c r="F1795" s="117"/>
      <c r="G1795" s="117"/>
      <c r="H1795" s="117"/>
      <c r="I1795" s="117"/>
      <c r="J1795" s="117"/>
      <c r="K1795" s="117"/>
      <c r="L1795" s="117"/>
      <c r="M1795" s="118"/>
      <c r="N1795" s="118"/>
      <c r="O1795" s="118"/>
      <c r="P1795" s="118"/>
      <c r="Q1795" s="119"/>
      <c r="R1795" s="119"/>
      <c r="S1795" s="119"/>
      <c r="T1795" s="119"/>
      <c r="U1795" s="110">
        <f t="shared" si="163"/>
        <v>0</v>
      </c>
      <c r="V1795" s="110">
        <f t="shared" si="162"/>
        <v>0</v>
      </c>
      <c r="W1795" s="88"/>
      <c r="X1795" s="111" t="str">
        <f>IF(ISNUMBER(B1795), IF(COUNTIF($B$10:$B1795, B1795)=COUNTIF($B:$B, B1795), "1", "0"), "")</f>
        <v/>
      </c>
      <c r="Y1795" s="112">
        <f t="shared" si="164"/>
        <v>0</v>
      </c>
      <c r="Z1795" s="113" t="str" cm="1">
        <f t="array" ref="Z1795">_xlfn.IFS(S1795="","未応札",S1795&gt;0,"応札")</f>
        <v>未応札</v>
      </c>
      <c r="AA1795" s="113" t="str" cm="1">
        <f t="array" ref="AA1795">_xlfn.IFS(T1795=0,"未約定",T1795=S1795,"約定",T1795&lt;S1795,"一部約定")</f>
        <v>未約定</v>
      </c>
      <c r="AB1795" s="117"/>
      <c r="AC1795" s="114" t="str">
        <f t="shared" si="165"/>
        <v/>
      </c>
      <c r="AD1795" s="115" t="str">
        <f t="shared" si="166"/>
        <v/>
      </c>
      <c r="AE1795" s="116" t="str">
        <f t="shared" si="167"/>
        <v/>
      </c>
    </row>
    <row r="1796" spans="2:31" ht="25.05" customHeight="1">
      <c r="B1796" s="117"/>
      <c r="C1796" s="117" t="s">
        <v>12</v>
      </c>
      <c r="D1796" s="117"/>
      <c r="E1796" s="117"/>
      <c r="F1796" s="117"/>
      <c r="G1796" s="117"/>
      <c r="H1796" s="117"/>
      <c r="I1796" s="117"/>
      <c r="J1796" s="117"/>
      <c r="K1796" s="117"/>
      <c r="L1796" s="117"/>
      <c r="M1796" s="118"/>
      <c r="N1796" s="118"/>
      <c r="O1796" s="118"/>
      <c r="P1796" s="118"/>
      <c r="Q1796" s="119"/>
      <c r="R1796" s="119"/>
      <c r="S1796" s="119"/>
      <c r="T1796" s="119"/>
      <c r="U1796" s="110">
        <f t="shared" si="163"/>
        <v>0</v>
      </c>
      <c r="V1796" s="110">
        <f t="shared" si="162"/>
        <v>0</v>
      </c>
      <c r="W1796" s="88"/>
      <c r="X1796" s="111" t="str">
        <f>IF(ISNUMBER(B1796), IF(COUNTIF($B$10:$B1796, B1796)=COUNTIF($B:$B, B1796), "1", "0"), "")</f>
        <v/>
      </c>
      <c r="Y1796" s="112">
        <f t="shared" si="164"/>
        <v>0</v>
      </c>
      <c r="Z1796" s="113" t="str" cm="1">
        <f t="array" ref="Z1796">_xlfn.IFS(S1796="","未応札",S1796&gt;0,"応札")</f>
        <v>未応札</v>
      </c>
      <c r="AA1796" s="113" t="str" cm="1">
        <f t="array" ref="AA1796">_xlfn.IFS(T1796=0,"未約定",T1796=S1796,"約定",T1796&lt;S1796,"一部約定")</f>
        <v>未約定</v>
      </c>
      <c r="AB1796" s="117"/>
      <c r="AC1796" s="114" t="str">
        <f t="shared" si="165"/>
        <v/>
      </c>
      <c r="AD1796" s="115" t="str">
        <f t="shared" si="166"/>
        <v/>
      </c>
      <c r="AE1796" s="116" t="str">
        <f t="shared" si="167"/>
        <v/>
      </c>
    </row>
    <row r="1797" spans="2:31" ht="25.05" customHeight="1">
      <c r="B1797" s="117"/>
      <c r="C1797" s="117" t="s">
        <v>12</v>
      </c>
      <c r="D1797" s="117"/>
      <c r="E1797" s="117"/>
      <c r="F1797" s="117"/>
      <c r="G1797" s="117"/>
      <c r="H1797" s="117"/>
      <c r="I1797" s="117"/>
      <c r="J1797" s="117"/>
      <c r="K1797" s="117"/>
      <c r="L1797" s="117"/>
      <c r="M1797" s="118"/>
      <c r="N1797" s="118"/>
      <c r="O1797" s="118"/>
      <c r="P1797" s="118"/>
      <c r="Q1797" s="119"/>
      <c r="R1797" s="119"/>
      <c r="S1797" s="119"/>
      <c r="T1797" s="119"/>
      <c r="U1797" s="110">
        <f t="shared" si="163"/>
        <v>0</v>
      </c>
      <c r="V1797" s="110">
        <f t="shared" si="162"/>
        <v>0</v>
      </c>
      <c r="W1797" s="88"/>
      <c r="X1797" s="111" t="str">
        <f>IF(ISNUMBER(B1797), IF(COUNTIF($B$10:$B1797, B1797)=COUNTIF($B:$B, B1797), "1", "0"), "")</f>
        <v/>
      </c>
      <c r="Y1797" s="112">
        <f t="shared" si="164"/>
        <v>0</v>
      </c>
      <c r="Z1797" s="113" t="str" cm="1">
        <f t="array" ref="Z1797">_xlfn.IFS(S1797="","未応札",S1797&gt;0,"応札")</f>
        <v>未応札</v>
      </c>
      <c r="AA1797" s="113" t="str" cm="1">
        <f t="array" ref="AA1797">_xlfn.IFS(T1797=0,"未約定",T1797=S1797,"約定",T1797&lt;S1797,"一部約定")</f>
        <v>未約定</v>
      </c>
      <c r="AB1797" s="117"/>
      <c r="AC1797" s="114" t="str">
        <f t="shared" si="165"/>
        <v/>
      </c>
      <c r="AD1797" s="115" t="str">
        <f t="shared" si="166"/>
        <v/>
      </c>
      <c r="AE1797" s="116" t="str">
        <f t="shared" si="167"/>
        <v/>
      </c>
    </row>
    <row r="1798" spans="2:31" ht="25.05" customHeight="1">
      <c r="B1798" s="117"/>
      <c r="C1798" s="117" t="s">
        <v>12</v>
      </c>
      <c r="D1798" s="117"/>
      <c r="E1798" s="117"/>
      <c r="F1798" s="117"/>
      <c r="G1798" s="117"/>
      <c r="H1798" s="117"/>
      <c r="I1798" s="117"/>
      <c r="J1798" s="117"/>
      <c r="K1798" s="117"/>
      <c r="L1798" s="117"/>
      <c r="M1798" s="118"/>
      <c r="N1798" s="118"/>
      <c r="O1798" s="118"/>
      <c r="P1798" s="118"/>
      <c r="Q1798" s="119"/>
      <c r="R1798" s="119"/>
      <c r="S1798" s="119"/>
      <c r="T1798" s="119"/>
      <c r="U1798" s="110">
        <f t="shared" si="163"/>
        <v>0</v>
      </c>
      <c r="V1798" s="110">
        <f t="shared" si="162"/>
        <v>0</v>
      </c>
      <c r="W1798" s="88"/>
      <c r="X1798" s="111" t="str">
        <f>IF(ISNUMBER(B1798), IF(COUNTIF($B$10:$B1798, B1798)=COUNTIF($B:$B, B1798), "1", "0"), "")</f>
        <v/>
      </c>
      <c r="Y1798" s="112">
        <f t="shared" si="164"/>
        <v>0</v>
      </c>
      <c r="Z1798" s="113" t="str" cm="1">
        <f t="array" ref="Z1798">_xlfn.IFS(S1798="","未応札",S1798&gt;0,"応札")</f>
        <v>未応札</v>
      </c>
      <c r="AA1798" s="113" t="str" cm="1">
        <f t="array" ref="AA1798">_xlfn.IFS(T1798=0,"未約定",T1798=S1798,"約定",T1798&lt;S1798,"一部約定")</f>
        <v>未約定</v>
      </c>
      <c r="AB1798" s="117"/>
      <c r="AC1798" s="114" t="str">
        <f t="shared" si="165"/>
        <v/>
      </c>
      <c r="AD1798" s="115" t="str">
        <f t="shared" si="166"/>
        <v/>
      </c>
      <c r="AE1798" s="116" t="str">
        <f t="shared" si="167"/>
        <v/>
      </c>
    </row>
    <row r="1799" spans="2:31" ht="25.05" customHeight="1">
      <c r="B1799" s="117"/>
      <c r="C1799" s="117" t="s">
        <v>12</v>
      </c>
      <c r="D1799" s="117"/>
      <c r="E1799" s="117"/>
      <c r="F1799" s="117"/>
      <c r="G1799" s="117"/>
      <c r="H1799" s="117"/>
      <c r="I1799" s="117"/>
      <c r="J1799" s="117"/>
      <c r="K1799" s="117"/>
      <c r="L1799" s="117"/>
      <c r="M1799" s="118"/>
      <c r="N1799" s="118"/>
      <c r="O1799" s="118"/>
      <c r="P1799" s="118"/>
      <c r="Q1799" s="119"/>
      <c r="R1799" s="119"/>
      <c r="S1799" s="119"/>
      <c r="T1799" s="119"/>
      <c r="U1799" s="110">
        <f t="shared" si="163"/>
        <v>0</v>
      </c>
      <c r="V1799" s="110">
        <f t="shared" si="162"/>
        <v>0</v>
      </c>
      <c r="W1799" s="88"/>
      <c r="X1799" s="111" t="str">
        <f>IF(ISNUMBER(B1799), IF(COUNTIF($B$10:$B1799, B1799)=COUNTIF($B:$B, B1799), "1", "0"), "")</f>
        <v/>
      </c>
      <c r="Y1799" s="112">
        <f t="shared" si="164"/>
        <v>0</v>
      </c>
      <c r="Z1799" s="113" t="str" cm="1">
        <f t="array" ref="Z1799">_xlfn.IFS(S1799="","未応札",S1799&gt;0,"応札")</f>
        <v>未応札</v>
      </c>
      <c r="AA1799" s="113" t="str" cm="1">
        <f t="array" ref="AA1799">_xlfn.IFS(T1799=0,"未約定",T1799=S1799,"約定",T1799&lt;S1799,"一部約定")</f>
        <v>未約定</v>
      </c>
      <c r="AB1799" s="117"/>
      <c r="AC1799" s="114" t="str">
        <f t="shared" si="165"/>
        <v/>
      </c>
      <c r="AD1799" s="115" t="str">
        <f t="shared" si="166"/>
        <v/>
      </c>
      <c r="AE1799" s="116" t="str">
        <f t="shared" si="167"/>
        <v/>
      </c>
    </row>
    <row r="1800" spans="2:31" ht="25.05" customHeight="1">
      <c r="B1800" s="117"/>
      <c r="C1800" s="117" t="s">
        <v>12</v>
      </c>
      <c r="D1800" s="117"/>
      <c r="E1800" s="117"/>
      <c r="F1800" s="117"/>
      <c r="G1800" s="117"/>
      <c r="H1800" s="117"/>
      <c r="I1800" s="117"/>
      <c r="J1800" s="117"/>
      <c r="K1800" s="117"/>
      <c r="L1800" s="117"/>
      <c r="M1800" s="118"/>
      <c r="N1800" s="118"/>
      <c r="O1800" s="118"/>
      <c r="P1800" s="118"/>
      <c r="Q1800" s="119"/>
      <c r="R1800" s="119"/>
      <c r="S1800" s="119"/>
      <c r="T1800" s="119"/>
      <c r="U1800" s="110">
        <f t="shared" si="163"/>
        <v>0</v>
      </c>
      <c r="V1800" s="110">
        <f t="shared" si="162"/>
        <v>0</v>
      </c>
      <c r="W1800" s="88"/>
      <c r="X1800" s="111" t="str">
        <f>IF(ISNUMBER(B1800), IF(COUNTIF($B$10:$B1800, B1800)=COUNTIF($B:$B, B1800), "1", "0"), "")</f>
        <v/>
      </c>
      <c r="Y1800" s="112">
        <f t="shared" si="164"/>
        <v>0</v>
      </c>
      <c r="Z1800" s="113" t="str" cm="1">
        <f t="array" ref="Z1800">_xlfn.IFS(S1800="","未応札",S1800&gt;0,"応札")</f>
        <v>未応札</v>
      </c>
      <c r="AA1800" s="113" t="str" cm="1">
        <f t="array" ref="AA1800">_xlfn.IFS(T1800=0,"未約定",T1800=S1800,"約定",T1800&lt;S1800,"一部約定")</f>
        <v>未約定</v>
      </c>
      <c r="AB1800" s="117"/>
      <c r="AC1800" s="114" t="str">
        <f t="shared" si="165"/>
        <v/>
      </c>
      <c r="AD1800" s="115" t="str">
        <f t="shared" si="166"/>
        <v/>
      </c>
      <c r="AE1800" s="116" t="str">
        <f t="shared" si="167"/>
        <v/>
      </c>
    </row>
    <row r="1801" spans="2:31" ht="25.05" customHeight="1">
      <c r="B1801" s="117"/>
      <c r="C1801" s="117" t="s">
        <v>12</v>
      </c>
      <c r="D1801" s="117"/>
      <c r="E1801" s="117"/>
      <c r="F1801" s="117"/>
      <c r="G1801" s="117"/>
      <c r="H1801" s="117"/>
      <c r="I1801" s="117"/>
      <c r="J1801" s="117"/>
      <c r="K1801" s="117"/>
      <c r="L1801" s="117"/>
      <c r="M1801" s="118"/>
      <c r="N1801" s="118"/>
      <c r="O1801" s="118"/>
      <c r="P1801" s="118"/>
      <c r="Q1801" s="119"/>
      <c r="R1801" s="119"/>
      <c r="S1801" s="119"/>
      <c r="T1801" s="119"/>
      <c r="U1801" s="110">
        <f t="shared" si="163"/>
        <v>0</v>
      </c>
      <c r="V1801" s="110">
        <f t="shared" si="162"/>
        <v>0</v>
      </c>
      <c r="W1801" s="88"/>
      <c r="X1801" s="111" t="str">
        <f>IF(ISNUMBER(B1801), IF(COUNTIF($B$10:$B1801, B1801)=COUNTIF($B:$B, B1801), "1", "0"), "")</f>
        <v/>
      </c>
      <c r="Y1801" s="112">
        <f t="shared" si="164"/>
        <v>0</v>
      </c>
      <c r="Z1801" s="113" t="str" cm="1">
        <f t="array" ref="Z1801">_xlfn.IFS(S1801="","未応札",S1801&gt;0,"応札")</f>
        <v>未応札</v>
      </c>
      <c r="AA1801" s="113" t="str" cm="1">
        <f t="array" ref="AA1801">_xlfn.IFS(T1801=0,"未約定",T1801=S1801,"約定",T1801&lt;S1801,"一部約定")</f>
        <v>未約定</v>
      </c>
      <c r="AB1801" s="117"/>
      <c r="AC1801" s="114" t="str">
        <f t="shared" si="165"/>
        <v/>
      </c>
      <c r="AD1801" s="115" t="str">
        <f t="shared" si="166"/>
        <v/>
      </c>
      <c r="AE1801" s="116" t="str">
        <f t="shared" si="167"/>
        <v/>
      </c>
    </row>
    <row r="1802" spans="2:31" ht="25.05" customHeight="1">
      <c r="B1802" s="117"/>
      <c r="C1802" s="117" t="s">
        <v>12</v>
      </c>
      <c r="D1802" s="117"/>
      <c r="E1802" s="117"/>
      <c r="F1802" s="117"/>
      <c r="G1802" s="117"/>
      <c r="H1802" s="117"/>
      <c r="I1802" s="117"/>
      <c r="J1802" s="117"/>
      <c r="K1802" s="117"/>
      <c r="L1802" s="117"/>
      <c r="M1802" s="118"/>
      <c r="N1802" s="118"/>
      <c r="O1802" s="118"/>
      <c r="P1802" s="118"/>
      <c r="Q1802" s="119"/>
      <c r="R1802" s="119"/>
      <c r="S1802" s="119"/>
      <c r="T1802" s="119"/>
      <c r="U1802" s="110">
        <f t="shared" si="163"/>
        <v>0</v>
      </c>
      <c r="V1802" s="110">
        <f t="shared" ref="V1802:V1865" si="168">IF(W1802 &gt; 0, SUMIFS(U:U, B:B, B1802, Y:Y, 1), 0)</f>
        <v>0</v>
      </c>
      <c r="W1802" s="88"/>
      <c r="X1802" s="111" t="str">
        <f>IF(ISNUMBER(B1802), IF(COUNTIF($B$10:$B1802, B1802)=COUNTIF($B:$B, B1802), "1", "0"), "")</f>
        <v/>
      </c>
      <c r="Y1802" s="112">
        <f t="shared" si="164"/>
        <v>0</v>
      </c>
      <c r="Z1802" s="113" t="str" cm="1">
        <f t="array" ref="Z1802">_xlfn.IFS(S1802="","未応札",S1802&gt;0,"応札")</f>
        <v>未応札</v>
      </c>
      <c r="AA1802" s="113" t="str" cm="1">
        <f t="array" ref="AA1802">_xlfn.IFS(T1802=0,"未約定",T1802=S1802,"約定",T1802&lt;S1802,"一部約定")</f>
        <v>未約定</v>
      </c>
      <c r="AB1802" s="117"/>
      <c r="AC1802" s="114" t="str">
        <f t="shared" si="165"/>
        <v/>
      </c>
      <c r="AD1802" s="115" t="str">
        <f t="shared" si="166"/>
        <v/>
      </c>
      <c r="AE1802" s="116" t="str">
        <f t="shared" si="167"/>
        <v/>
      </c>
    </row>
    <row r="1803" spans="2:31" ht="25.05" customHeight="1">
      <c r="B1803" s="117"/>
      <c r="C1803" s="117" t="s">
        <v>12</v>
      </c>
      <c r="D1803" s="117"/>
      <c r="E1803" s="117"/>
      <c r="F1803" s="117"/>
      <c r="G1803" s="117"/>
      <c r="H1803" s="117"/>
      <c r="I1803" s="117"/>
      <c r="J1803" s="117"/>
      <c r="K1803" s="117"/>
      <c r="L1803" s="117"/>
      <c r="M1803" s="118"/>
      <c r="N1803" s="118"/>
      <c r="O1803" s="118"/>
      <c r="P1803" s="118"/>
      <c r="Q1803" s="119"/>
      <c r="R1803" s="119"/>
      <c r="S1803" s="119"/>
      <c r="T1803" s="119"/>
      <c r="U1803" s="110">
        <f t="shared" ref="U1803:U1866" si="169">P1803*R1803</f>
        <v>0</v>
      </c>
      <c r="V1803" s="110">
        <f t="shared" si="168"/>
        <v>0</v>
      </c>
      <c r="W1803" s="88"/>
      <c r="X1803" s="111" t="str">
        <f>IF(ISNUMBER(B1803), IF(COUNTIF($B$10:$B1803, B1803)=COUNTIF($B:$B, B1803), "1", "0"), "")</f>
        <v/>
      </c>
      <c r="Y1803" s="112">
        <f t="shared" ref="Y1803:Y1866" si="170">IF(OR(C1803="約定間全量不落(約定間停止・再起動)",
       C1803="約定間全量不落(余力活用契約で最低出力維持)",
       C1803="持ち下げ・起動供出機:約定間全量不落(約定間停止・再起動)",
       C1803="持ち下げ・起動供出機:約定間全量不落(余力活用契約で最低出力維持)"), 1, 0)</f>
        <v>0</v>
      </c>
      <c r="Z1803" s="113" t="str" cm="1">
        <f t="array" ref="Z1803">_xlfn.IFS(S1803="","未応札",S1803&gt;0,"応札")</f>
        <v>未応札</v>
      </c>
      <c r="AA1803" s="113" t="str" cm="1">
        <f t="array" ref="AA1803">_xlfn.IFS(T1803=0,"未約定",T1803=S1803,"約定",T1803&lt;S1803,"一部約定")</f>
        <v>未約定</v>
      </c>
      <c r="AB1803" s="117"/>
      <c r="AC1803" s="114" t="str">
        <f t="shared" ref="AC1803:AC1866" si="171">IF(Z1803="応札",
IF(AA1803="未約定",
IF(OR(G1803="該当(起動供出機)", G1803="該当(持ち下げ供出機)"), O1803*S1803, M1803*S1803),
IF(AA1803="一部約定",
IF(OR(G1803="該当(起動供出機)", G1803="該当(持ち下げ供出機)"), O1803*(S1803-T1803), M1803*(S1803-T1803)),
"")
),
""
)</f>
        <v/>
      </c>
      <c r="AD1803" s="115" t="str">
        <f t="shared" ref="AD1803:AD1866" si="172">IF(Q1803=0,"", IF(OR(AA1803="一部約定", AA1803="未約定"), P1803*(S1803-T1803), ""))</f>
        <v/>
      </c>
      <c r="AE1803" s="116" t="str">
        <f t="shared" ref="AE1803:AE1866" si="173">IF(AND(Z1803="応札",AA1803="未約定"), IF(V1803&lt;&gt;0, IF(W1803&lt;V1803, IF(W1803&lt;&gt;0, W1803, ""), IF(V1803&lt;&gt;0, V1803, "")), IF(W1803&lt;&gt;0, W1803, "")), "")</f>
        <v/>
      </c>
    </row>
    <row r="1804" spans="2:31" ht="25.05" customHeight="1">
      <c r="B1804" s="117"/>
      <c r="C1804" s="117" t="s">
        <v>12</v>
      </c>
      <c r="D1804" s="117"/>
      <c r="E1804" s="117"/>
      <c r="F1804" s="117"/>
      <c r="G1804" s="117"/>
      <c r="H1804" s="117"/>
      <c r="I1804" s="117"/>
      <c r="J1804" s="117"/>
      <c r="K1804" s="117"/>
      <c r="L1804" s="117"/>
      <c r="M1804" s="118"/>
      <c r="N1804" s="118"/>
      <c r="O1804" s="118"/>
      <c r="P1804" s="118"/>
      <c r="Q1804" s="119"/>
      <c r="R1804" s="119"/>
      <c r="S1804" s="119"/>
      <c r="T1804" s="119"/>
      <c r="U1804" s="110">
        <f t="shared" si="169"/>
        <v>0</v>
      </c>
      <c r="V1804" s="110">
        <f t="shared" si="168"/>
        <v>0</v>
      </c>
      <c r="W1804" s="88"/>
      <c r="X1804" s="111" t="str">
        <f>IF(ISNUMBER(B1804), IF(COUNTIF($B$10:$B1804, B1804)=COUNTIF($B:$B, B1804), "1", "0"), "")</f>
        <v/>
      </c>
      <c r="Y1804" s="112">
        <f t="shared" si="170"/>
        <v>0</v>
      </c>
      <c r="Z1804" s="113" t="str" cm="1">
        <f t="array" ref="Z1804">_xlfn.IFS(S1804="","未応札",S1804&gt;0,"応札")</f>
        <v>未応札</v>
      </c>
      <c r="AA1804" s="113" t="str" cm="1">
        <f t="array" ref="AA1804">_xlfn.IFS(T1804=0,"未約定",T1804=S1804,"約定",T1804&lt;S1804,"一部約定")</f>
        <v>未約定</v>
      </c>
      <c r="AB1804" s="117"/>
      <c r="AC1804" s="114" t="str">
        <f t="shared" si="171"/>
        <v/>
      </c>
      <c r="AD1804" s="115" t="str">
        <f t="shared" si="172"/>
        <v/>
      </c>
      <c r="AE1804" s="116" t="str">
        <f t="shared" si="173"/>
        <v/>
      </c>
    </row>
    <row r="1805" spans="2:31" ht="25.05" customHeight="1">
      <c r="B1805" s="117"/>
      <c r="C1805" s="117" t="s">
        <v>12</v>
      </c>
      <c r="D1805" s="117"/>
      <c r="E1805" s="117"/>
      <c r="F1805" s="117"/>
      <c r="G1805" s="117"/>
      <c r="H1805" s="117"/>
      <c r="I1805" s="117"/>
      <c r="J1805" s="117"/>
      <c r="K1805" s="117"/>
      <c r="L1805" s="117"/>
      <c r="M1805" s="118"/>
      <c r="N1805" s="118"/>
      <c r="O1805" s="118"/>
      <c r="P1805" s="118"/>
      <c r="Q1805" s="119"/>
      <c r="R1805" s="119"/>
      <c r="S1805" s="119"/>
      <c r="T1805" s="119"/>
      <c r="U1805" s="110">
        <f t="shared" si="169"/>
        <v>0</v>
      </c>
      <c r="V1805" s="110">
        <f t="shared" si="168"/>
        <v>0</v>
      </c>
      <c r="W1805" s="88"/>
      <c r="X1805" s="111" t="str">
        <f>IF(ISNUMBER(B1805), IF(COUNTIF($B$10:$B1805, B1805)=COUNTIF($B:$B, B1805), "1", "0"), "")</f>
        <v/>
      </c>
      <c r="Y1805" s="112">
        <f t="shared" si="170"/>
        <v>0</v>
      </c>
      <c r="Z1805" s="113" t="str" cm="1">
        <f t="array" ref="Z1805">_xlfn.IFS(S1805="","未応札",S1805&gt;0,"応札")</f>
        <v>未応札</v>
      </c>
      <c r="AA1805" s="113" t="str" cm="1">
        <f t="array" ref="AA1805">_xlfn.IFS(T1805=0,"未約定",T1805=S1805,"約定",T1805&lt;S1805,"一部約定")</f>
        <v>未約定</v>
      </c>
      <c r="AB1805" s="117"/>
      <c r="AC1805" s="114" t="str">
        <f t="shared" si="171"/>
        <v/>
      </c>
      <c r="AD1805" s="115" t="str">
        <f t="shared" si="172"/>
        <v/>
      </c>
      <c r="AE1805" s="116" t="str">
        <f t="shared" si="173"/>
        <v/>
      </c>
    </row>
    <row r="1806" spans="2:31" ht="25.05" customHeight="1">
      <c r="B1806" s="117"/>
      <c r="C1806" s="117" t="s">
        <v>12</v>
      </c>
      <c r="D1806" s="117"/>
      <c r="E1806" s="117"/>
      <c r="F1806" s="117"/>
      <c r="G1806" s="117"/>
      <c r="H1806" s="117"/>
      <c r="I1806" s="117"/>
      <c r="J1806" s="117"/>
      <c r="K1806" s="117"/>
      <c r="L1806" s="117"/>
      <c r="M1806" s="118"/>
      <c r="N1806" s="118"/>
      <c r="O1806" s="118"/>
      <c r="P1806" s="118"/>
      <c r="Q1806" s="119"/>
      <c r="R1806" s="119"/>
      <c r="S1806" s="119"/>
      <c r="T1806" s="119"/>
      <c r="U1806" s="110">
        <f t="shared" si="169"/>
        <v>0</v>
      </c>
      <c r="V1806" s="110">
        <f t="shared" si="168"/>
        <v>0</v>
      </c>
      <c r="W1806" s="88"/>
      <c r="X1806" s="111" t="str">
        <f>IF(ISNUMBER(B1806), IF(COUNTIF($B$10:$B1806, B1806)=COUNTIF($B:$B, B1806), "1", "0"), "")</f>
        <v/>
      </c>
      <c r="Y1806" s="112">
        <f t="shared" si="170"/>
        <v>0</v>
      </c>
      <c r="Z1806" s="113" t="str" cm="1">
        <f t="array" ref="Z1806">_xlfn.IFS(S1806="","未応札",S1806&gt;0,"応札")</f>
        <v>未応札</v>
      </c>
      <c r="AA1806" s="113" t="str" cm="1">
        <f t="array" ref="AA1806">_xlfn.IFS(T1806=0,"未約定",T1806=S1806,"約定",T1806&lt;S1806,"一部約定")</f>
        <v>未約定</v>
      </c>
      <c r="AB1806" s="117"/>
      <c r="AC1806" s="114" t="str">
        <f t="shared" si="171"/>
        <v/>
      </c>
      <c r="AD1806" s="115" t="str">
        <f t="shared" si="172"/>
        <v/>
      </c>
      <c r="AE1806" s="116" t="str">
        <f t="shared" si="173"/>
        <v/>
      </c>
    </row>
    <row r="1807" spans="2:31" ht="25.05" customHeight="1">
      <c r="B1807" s="117"/>
      <c r="C1807" s="117" t="s">
        <v>12</v>
      </c>
      <c r="D1807" s="117"/>
      <c r="E1807" s="117"/>
      <c r="F1807" s="117"/>
      <c r="G1807" s="117"/>
      <c r="H1807" s="117"/>
      <c r="I1807" s="117"/>
      <c r="J1807" s="117"/>
      <c r="K1807" s="117"/>
      <c r="L1807" s="117"/>
      <c r="M1807" s="118"/>
      <c r="N1807" s="118"/>
      <c r="O1807" s="118"/>
      <c r="P1807" s="118"/>
      <c r="Q1807" s="119"/>
      <c r="R1807" s="119"/>
      <c r="S1807" s="119"/>
      <c r="T1807" s="119"/>
      <c r="U1807" s="110">
        <f t="shared" si="169"/>
        <v>0</v>
      </c>
      <c r="V1807" s="110">
        <f t="shared" si="168"/>
        <v>0</v>
      </c>
      <c r="W1807" s="88"/>
      <c r="X1807" s="111" t="str">
        <f>IF(ISNUMBER(B1807), IF(COUNTIF($B$10:$B1807, B1807)=COUNTIF($B:$B, B1807), "1", "0"), "")</f>
        <v/>
      </c>
      <c r="Y1807" s="112">
        <f t="shared" si="170"/>
        <v>0</v>
      </c>
      <c r="Z1807" s="113" t="str" cm="1">
        <f t="array" ref="Z1807">_xlfn.IFS(S1807="","未応札",S1807&gt;0,"応札")</f>
        <v>未応札</v>
      </c>
      <c r="AA1807" s="113" t="str" cm="1">
        <f t="array" ref="AA1807">_xlfn.IFS(T1807=0,"未約定",T1807=S1807,"約定",T1807&lt;S1807,"一部約定")</f>
        <v>未約定</v>
      </c>
      <c r="AB1807" s="117"/>
      <c r="AC1807" s="114" t="str">
        <f t="shared" si="171"/>
        <v/>
      </c>
      <c r="AD1807" s="115" t="str">
        <f t="shared" si="172"/>
        <v/>
      </c>
      <c r="AE1807" s="116" t="str">
        <f t="shared" si="173"/>
        <v/>
      </c>
    </row>
    <row r="1808" spans="2:31" ht="25.05" customHeight="1">
      <c r="B1808" s="117"/>
      <c r="C1808" s="117" t="s">
        <v>12</v>
      </c>
      <c r="D1808" s="117"/>
      <c r="E1808" s="117"/>
      <c r="F1808" s="117"/>
      <c r="G1808" s="117"/>
      <c r="H1808" s="117"/>
      <c r="I1808" s="117"/>
      <c r="J1808" s="117"/>
      <c r="K1808" s="117"/>
      <c r="L1808" s="117"/>
      <c r="M1808" s="118"/>
      <c r="N1808" s="118"/>
      <c r="O1808" s="118"/>
      <c r="P1808" s="118"/>
      <c r="Q1808" s="119"/>
      <c r="R1808" s="119"/>
      <c r="S1808" s="119"/>
      <c r="T1808" s="119"/>
      <c r="U1808" s="110">
        <f t="shared" si="169"/>
        <v>0</v>
      </c>
      <c r="V1808" s="110">
        <f t="shared" si="168"/>
        <v>0</v>
      </c>
      <c r="W1808" s="88"/>
      <c r="X1808" s="111" t="str">
        <f>IF(ISNUMBER(B1808), IF(COUNTIF($B$10:$B1808, B1808)=COUNTIF($B:$B, B1808), "1", "0"), "")</f>
        <v/>
      </c>
      <c r="Y1808" s="112">
        <f t="shared" si="170"/>
        <v>0</v>
      </c>
      <c r="Z1808" s="113" t="str" cm="1">
        <f t="array" ref="Z1808">_xlfn.IFS(S1808="","未応札",S1808&gt;0,"応札")</f>
        <v>未応札</v>
      </c>
      <c r="AA1808" s="113" t="str" cm="1">
        <f t="array" ref="AA1808">_xlfn.IFS(T1808=0,"未約定",T1808=S1808,"約定",T1808&lt;S1808,"一部約定")</f>
        <v>未約定</v>
      </c>
      <c r="AB1808" s="117"/>
      <c r="AC1808" s="114" t="str">
        <f t="shared" si="171"/>
        <v/>
      </c>
      <c r="AD1808" s="115" t="str">
        <f t="shared" si="172"/>
        <v/>
      </c>
      <c r="AE1808" s="116" t="str">
        <f t="shared" si="173"/>
        <v/>
      </c>
    </row>
    <row r="1809" spans="2:31" ht="25.05" customHeight="1">
      <c r="B1809" s="117"/>
      <c r="C1809" s="117" t="s">
        <v>12</v>
      </c>
      <c r="D1809" s="117"/>
      <c r="E1809" s="117"/>
      <c r="F1809" s="117"/>
      <c r="G1809" s="117"/>
      <c r="H1809" s="117"/>
      <c r="I1809" s="117"/>
      <c r="J1809" s="117"/>
      <c r="K1809" s="117"/>
      <c r="L1809" s="117"/>
      <c r="M1809" s="118"/>
      <c r="N1809" s="118"/>
      <c r="O1809" s="118"/>
      <c r="P1809" s="118"/>
      <c r="Q1809" s="119"/>
      <c r="R1809" s="119"/>
      <c r="S1809" s="119"/>
      <c r="T1809" s="119"/>
      <c r="U1809" s="110">
        <f t="shared" si="169"/>
        <v>0</v>
      </c>
      <c r="V1809" s="110">
        <f t="shared" si="168"/>
        <v>0</v>
      </c>
      <c r="W1809" s="88"/>
      <c r="X1809" s="111" t="str">
        <f>IF(ISNUMBER(B1809), IF(COUNTIF($B$10:$B1809, B1809)=COUNTIF($B:$B, B1809), "1", "0"), "")</f>
        <v/>
      </c>
      <c r="Y1809" s="112">
        <f t="shared" si="170"/>
        <v>0</v>
      </c>
      <c r="Z1809" s="113" t="str" cm="1">
        <f t="array" ref="Z1809">_xlfn.IFS(S1809="","未応札",S1809&gt;0,"応札")</f>
        <v>未応札</v>
      </c>
      <c r="AA1809" s="113" t="str" cm="1">
        <f t="array" ref="AA1809">_xlfn.IFS(T1809=0,"未約定",T1809=S1809,"約定",T1809&lt;S1809,"一部約定")</f>
        <v>未約定</v>
      </c>
      <c r="AB1809" s="117"/>
      <c r="AC1809" s="114" t="str">
        <f t="shared" si="171"/>
        <v/>
      </c>
      <c r="AD1809" s="115" t="str">
        <f t="shared" si="172"/>
        <v/>
      </c>
      <c r="AE1809" s="116" t="str">
        <f t="shared" si="173"/>
        <v/>
      </c>
    </row>
    <row r="1810" spans="2:31" ht="25.05" customHeight="1">
      <c r="B1810" s="117"/>
      <c r="C1810" s="117" t="s">
        <v>12</v>
      </c>
      <c r="D1810" s="117"/>
      <c r="E1810" s="117"/>
      <c r="F1810" s="117"/>
      <c r="G1810" s="117"/>
      <c r="H1810" s="117"/>
      <c r="I1810" s="117"/>
      <c r="J1810" s="117"/>
      <c r="K1810" s="117"/>
      <c r="L1810" s="117"/>
      <c r="M1810" s="118"/>
      <c r="N1810" s="118"/>
      <c r="O1810" s="118"/>
      <c r="P1810" s="118"/>
      <c r="Q1810" s="119"/>
      <c r="R1810" s="119"/>
      <c r="S1810" s="119"/>
      <c r="T1810" s="119"/>
      <c r="U1810" s="110">
        <f t="shared" si="169"/>
        <v>0</v>
      </c>
      <c r="V1810" s="110">
        <f t="shared" si="168"/>
        <v>0</v>
      </c>
      <c r="W1810" s="88"/>
      <c r="X1810" s="111" t="str">
        <f>IF(ISNUMBER(B1810), IF(COUNTIF($B$10:$B1810, B1810)=COUNTIF($B:$B, B1810), "1", "0"), "")</f>
        <v/>
      </c>
      <c r="Y1810" s="112">
        <f t="shared" si="170"/>
        <v>0</v>
      </c>
      <c r="Z1810" s="113" t="str" cm="1">
        <f t="array" ref="Z1810">_xlfn.IFS(S1810="","未応札",S1810&gt;0,"応札")</f>
        <v>未応札</v>
      </c>
      <c r="AA1810" s="113" t="str" cm="1">
        <f t="array" ref="AA1810">_xlfn.IFS(T1810=0,"未約定",T1810=S1810,"約定",T1810&lt;S1810,"一部約定")</f>
        <v>未約定</v>
      </c>
      <c r="AB1810" s="117"/>
      <c r="AC1810" s="114" t="str">
        <f t="shared" si="171"/>
        <v/>
      </c>
      <c r="AD1810" s="115" t="str">
        <f t="shared" si="172"/>
        <v/>
      </c>
      <c r="AE1810" s="116" t="str">
        <f t="shared" si="173"/>
        <v/>
      </c>
    </row>
    <row r="1811" spans="2:31" ht="25.05" customHeight="1">
      <c r="B1811" s="117"/>
      <c r="C1811" s="117" t="s">
        <v>12</v>
      </c>
      <c r="D1811" s="117"/>
      <c r="E1811" s="117"/>
      <c r="F1811" s="117"/>
      <c r="G1811" s="117"/>
      <c r="H1811" s="117"/>
      <c r="I1811" s="117"/>
      <c r="J1811" s="117"/>
      <c r="K1811" s="117"/>
      <c r="L1811" s="117"/>
      <c r="M1811" s="118"/>
      <c r="N1811" s="118"/>
      <c r="O1811" s="118"/>
      <c r="P1811" s="118"/>
      <c r="Q1811" s="119"/>
      <c r="R1811" s="119"/>
      <c r="S1811" s="119"/>
      <c r="T1811" s="119"/>
      <c r="U1811" s="110">
        <f t="shared" si="169"/>
        <v>0</v>
      </c>
      <c r="V1811" s="110">
        <f t="shared" si="168"/>
        <v>0</v>
      </c>
      <c r="W1811" s="88"/>
      <c r="X1811" s="111" t="str">
        <f>IF(ISNUMBER(B1811), IF(COUNTIF($B$10:$B1811, B1811)=COUNTIF($B:$B, B1811), "1", "0"), "")</f>
        <v/>
      </c>
      <c r="Y1811" s="112">
        <f t="shared" si="170"/>
        <v>0</v>
      </c>
      <c r="Z1811" s="113" t="str" cm="1">
        <f t="array" ref="Z1811">_xlfn.IFS(S1811="","未応札",S1811&gt;0,"応札")</f>
        <v>未応札</v>
      </c>
      <c r="AA1811" s="113" t="str" cm="1">
        <f t="array" ref="AA1811">_xlfn.IFS(T1811=0,"未約定",T1811=S1811,"約定",T1811&lt;S1811,"一部約定")</f>
        <v>未約定</v>
      </c>
      <c r="AB1811" s="117"/>
      <c r="AC1811" s="114" t="str">
        <f t="shared" si="171"/>
        <v/>
      </c>
      <c r="AD1811" s="115" t="str">
        <f t="shared" si="172"/>
        <v/>
      </c>
      <c r="AE1811" s="116" t="str">
        <f t="shared" si="173"/>
        <v/>
      </c>
    </row>
    <row r="1812" spans="2:31" ht="25.05" customHeight="1">
      <c r="B1812" s="117"/>
      <c r="C1812" s="117" t="s">
        <v>12</v>
      </c>
      <c r="D1812" s="117"/>
      <c r="E1812" s="117"/>
      <c r="F1812" s="117"/>
      <c r="G1812" s="117"/>
      <c r="H1812" s="117"/>
      <c r="I1812" s="117"/>
      <c r="J1812" s="117"/>
      <c r="K1812" s="117"/>
      <c r="L1812" s="117"/>
      <c r="M1812" s="118"/>
      <c r="N1812" s="118"/>
      <c r="O1812" s="118"/>
      <c r="P1812" s="118"/>
      <c r="Q1812" s="119"/>
      <c r="R1812" s="119"/>
      <c r="S1812" s="119"/>
      <c r="T1812" s="119"/>
      <c r="U1812" s="110">
        <f t="shared" si="169"/>
        <v>0</v>
      </c>
      <c r="V1812" s="110">
        <f t="shared" si="168"/>
        <v>0</v>
      </c>
      <c r="W1812" s="88"/>
      <c r="X1812" s="111" t="str">
        <f>IF(ISNUMBER(B1812), IF(COUNTIF($B$10:$B1812, B1812)=COUNTIF($B:$B, B1812), "1", "0"), "")</f>
        <v/>
      </c>
      <c r="Y1812" s="112">
        <f t="shared" si="170"/>
        <v>0</v>
      </c>
      <c r="Z1812" s="113" t="str" cm="1">
        <f t="array" ref="Z1812">_xlfn.IFS(S1812="","未応札",S1812&gt;0,"応札")</f>
        <v>未応札</v>
      </c>
      <c r="AA1812" s="113" t="str" cm="1">
        <f t="array" ref="AA1812">_xlfn.IFS(T1812=0,"未約定",T1812=S1812,"約定",T1812&lt;S1812,"一部約定")</f>
        <v>未約定</v>
      </c>
      <c r="AB1812" s="117"/>
      <c r="AC1812" s="114" t="str">
        <f t="shared" si="171"/>
        <v/>
      </c>
      <c r="AD1812" s="115" t="str">
        <f t="shared" si="172"/>
        <v/>
      </c>
      <c r="AE1812" s="116" t="str">
        <f t="shared" si="173"/>
        <v/>
      </c>
    </row>
    <row r="1813" spans="2:31" ht="25.05" customHeight="1">
      <c r="B1813" s="117"/>
      <c r="C1813" s="117" t="s">
        <v>12</v>
      </c>
      <c r="D1813" s="117"/>
      <c r="E1813" s="117"/>
      <c r="F1813" s="117"/>
      <c r="G1813" s="117"/>
      <c r="H1813" s="117"/>
      <c r="I1813" s="117"/>
      <c r="J1813" s="117"/>
      <c r="K1813" s="117"/>
      <c r="L1813" s="117"/>
      <c r="M1813" s="118"/>
      <c r="N1813" s="118"/>
      <c r="O1813" s="118"/>
      <c r="P1813" s="118"/>
      <c r="Q1813" s="119"/>
      <c r="R1813" s="119"/>
      <c r="S1813" s="119"/>
      <c r="T1813" s="119"/>
      <c r="U1813" s="110">
        <f t="shared" si="169"/>
        <v>0</v>
      </c>
      <c r="V1813" s="110">
        <f t="shared" si="168"/>
        <v>0</v>
      </c>
      <c r="W1813" s="88"/>
      <c r="X1813" s="111" t="str">
        <f>IF(ISNUMBER(B1813), IF(COUNTIF($B$10:$B1813, B1813)=COUNTIF($B:$B, B1813), "1", "0"), "")</f>
        <v/>
      </c>
      <c r="Y1813" s="112">
        <f t="shared" si="170"/>
        <v>0</v>
      </c>
      <c r="Z1813" s="113" t="str" cm="1">
        <f t="array" ref="Z1813">_xlfn.IFS(S1813="","未応札",S1813&gt;0,"応札")</f>
        <v>未応札</v>
      </c>
      <c r="AA1813" s="113" t="str" cm="1">
        <f t="array" ref="AA1813">_xlfn.IFS(T1813=0,"未約定",T1813=S1813,"約定",T1813&lt;S1813,"一部約定")</f>
        <v>未約定</v>
      </c>
      <c r="AB1813" s="117"/>
      <c r="AC1813" s="114" t="str">
        <f t="shared" si="171"/>
        <v/>
      </c>
      <c r="AD1813" s="115" t="str">
        <f t="shared" si="172"/>
        <v/>
      </c>
      <c r="AE1813" s="116" t="str">
        <f t="shared" si="173"/>
        <v/>
      </c>
    </row>
    <row r="1814" spans="2:31" ht="25.05" customHeight="1">
      <c r="B1814" s="117"/>
      <c r="C1814" s="117" t="s">
        <v>12</v>
      </c>
      <c r="D1814" s="117"/>
      <c r="E1814" s="117"/>
      <c r="F1814" s="117"/>
      <c r="G1814" s="117"/>
      <c r="H1814" s="117"/>
      <c r="I1814" s="117"/>
      <c r="J1814" s="117"/>
      <c r="K1814" s="117"/>
      <c r="L1814" s="117"/>
      <c r="M1814" s="118"/>
      <c r="N1814" s="118"/>
      <c r="O1814" s="118"/>
      <c r="P1814" s="118"/>
      <c r="Q1814" s="119"/>
      <c r="R1814" s="119"/>
      <c r="S1814" s="119"/>
      <c r="T1814" s="119"/>
      <c r="U1814" s="110">
        <f t="shared" si="169"/>
        <v>0</v>
      </c>
      <c r="V1814" s="110">
        <f t="shared" si="168"/>
        <v>0</v>
      </c>
      <c r="W1814" s="88"/>
      <c r="X1814" s="111" t="str">
        <f>IF(ISNUMBER(B1814), IF(COUNTIF($B$10:$B1814, B1814)=COUNTIF($B:$B, B1814), "1", "0"), "")</f>
        <v/>
      </c>
      <c r="Y1814" s="112">
        <f t="shared" si="170"/>
        <v>0</v>
      </c>
      <c r="Z1814" s="113" t="str" cm="1">
        <f t="array" ref="Z1814">_xlfn.IFS(S1814="","未応札",S1814&gt;0,"応札")</f>
        <v>未応札</v>
      </c>
      <c r="AA1814" s="113" t="str" cm="1">
        <f t="array" ref="AA1814">_xlfn.IFS(T1814=0,"未約定",T1814=S1814,"約定",T1814&lt;S1814,"一部約定")</f>
        <v>未約定</v>
      </c>
      <c r="AB1814" s="117"/>
      <c r="AC1814" s="114" t="str">
        <f t="shared" si="171"/>
        <v/>
      </c>
      <c r="AD1814" s="115" t="str">
        <f t="shared" si="172"/>
        <v/>
      </c>
      <c r="AE1814" s="116" t="str">
        <f t="shared" si="173"/>
        <v/>
      </c>
    </row>
    <row r="1815" spans="2:31" ht="25.05" customHeight="1">
      <c r="B1815" s="117"/>
      <c r="C1815" s="117" t="s">
        <v>12</v>
      </c>
      <c r="D1815" s="117"/>
      <c r="E1815" s="117"/>
      <c r="F1815" s="117"/>
      <c r="G1815" s="117"/>
      <c r="H1815" s="117"/>
      <c r="I1815" s="117"/>
      <c r="J1815" s="117"/>
      <c r="K1815" s="117"/>
      <c r="L1815" s="117"/>
      <c r="M1815" s="118"/>
      <c r="N1815" s="118"/>
      <c r="O1815" s="118"/>
      <c r="P1815" s="118"/>
      <c r="Q1815" s="119"/>
      <c r="R1815" s="119"/>
      <c r="S1815" s="119"/>
      <c r="T1815" s="119"/>
      <c r="U1815" s="110">
        <f t="shared" si="169"/>
        <v>0</v>
      </c>
      <c r="V1815" s="110">
        <f t="shared" si="168"/>
        <v>0</v>
      </c>
      <c r="W1815" s="88"/>
      <c r="X1815" s="111" t="str">
        <f>IF(ISNUMBER(B1815), IF(COUNTIF($B$10:$B1815, B1815)=COUNTIF($B:$B, B1815), "1", "0"), "")</f>
        <v/>
      </c>
      <c r="Y1815" s="112">
        <f t="shared" si="170"/>
        <v>0</v>
      </c>
      <c r="Z1815" s="113" t="str" cm="1">
        <f t="array" ref="Z1815">_xlfn.IFS(S1815="","未応札",S1815&gt;0,"応札")</f>
        <v>未応札</v>
      </c>
      <c r="AA1815" s="113" t="str" cm="1">
        <f t="array" ref="AA1815">_xlfn.IFS(T1815=0,"未約定",T1815=S1815,"約定",T1815&lt;S1815,"一部約定")</f>
        <v>未約定</v>
      </c>
      <c r="AB1815" s="117"/>
      <c r="AC1815" s="114" t="str">
        <f t="shared" si="171"/>
        <v/>
      </c>
      <c r="AD1815" s="115" t="str">
        <f t="shared" si="172"/>
        <v/>
      </c>
      <c r="AE1815" s="116" t="str">
        <f t="shared" si="173"/>
        <v/>
      </c>
    </row>
    <row r="1816" spans="2:31" ht="25.05" customHeight="1">
      <c r="B1816" s="117"/>
      <c r="C1816" s="117" t="s">
        <v>12</v>
      </c>
      <c r="D1816" s="117"/>
      <c r="E1816" s="117"/>
      <c r="F1816" s="117"/>
      <c r="G1816" s="117"/>
      <c r="H1816" s="117"/>
      <c r="I1816" s="117"/>
      <c r="J1816" s="117"/>
      <c r="K1816" s="117"/>
      <c r="L1816" s="117"/>
      <c r="M1816" s="118"/>
      <c r="N1816" s="118"/>
      <c r="O1816" s="118"/>
      <c r="P1816" s="118"/>
      <c r="Q1816" s="119"/>
      <c r="R1816" s="119"/>
      <c r="S1816" s="119"/>
      <c r="T1816" s="119"/>
      <c r="U1816" s="110">
        <f t="shared" si="169"/>
        <v>0</v>
      </c>
      <c r="V1816" s="110">
        <f t="shared" si="168"/>
        <v>0</v>
      </c>
      <c r="W1816" s="88"/>
      <c r="X1816" s="111" t="str">
        <f>IF(ISNUMBER(B1816), IF(COUNTIF($B$10:$B1816, B1816)=COUNTIF($B:$B, B1816), "1", "0"), "")</f>
        <v/>
      </c>
      <c r="Y1816" s="112">
        <f t="shared" si="170"/>
        <v>0</v>
      </c>
      <c r="Z1816" s="113" t="str" cm="1">
        <f t="array" ref="Z1816">_xlfn.IFS(S1816="","未応札",S1816&gt;0,"応札")</f>
        <v>未応札</v>
      </c>
      <c r="AA1816" s="113" t="str" cm="1">
        <f t="array" ref="AA1816">_xlfn.IFS(T1816=0,"未約定",T1816=S1816,"約定",T1816&lt;S1816,"一部約定")</f>
        <v>未約定</v>
      </c>
      <c r="AB1816" s="117"/>
      <c r="AC1816" s="114" t="str">
        <f t="shared" si="171"/>
        <v/>
      </c>
      <c r="AD1816" s="115" t="str">
        <f t="shared" si="172"/>
        <v/>
      </c>
      <c r="AE1816" s="116" t="str">
        <f t="shared" si="173"/>
        <v/>
      </c>
    </row>
    <row r="1817" spans="2:31" ht="25.05" customHeight="1">
      <c r="B1817" s="117"/>
      <c r="C1817" s="117" t="s">
        <v>12</v>
      </c>
      <c r="D1817" s="117"/>
      <c r="E1817" s="117"/>
      <c r="F1817" s="117"/>
      <c r="G1817" s="117"/>
      <c r="H1817" s="117"/>
      <c r="I1817" s="117"/>
      <c r="J1817" s="117"/>
      <c r="K1817" s="117"/>
      <c r="L1817" s="117"/>
      <c r="M1817" s="118"/>
      <c r="N1817" s="118"/>
      <c r="O1817" s="118"/>
      <c r="P1817" s="118"/>
      <c r="Q1817" s="119"/>
      <c r="R1817" s="119"/>
      <c r="S1817" s="119"/>
      <c r="T1817" s="119"/>
      <c r="U1817" s="110">
        <f t="shared" si="169"/>
        <v>0</v>
      </c>
      <c r="V1817" s="110">
        <f t="shared" si="168"/>
        <v>0</v>
      </c>
      <c r="W1817" s="88"/>
      <c r="X1817" s="111" t="str">
        <f>IF(ISNUMBER(B1817), IF(COUNTIF($B$10:$B1817, B1817)=COUNTIF($B:$B, B1817), "1", "0"), "")</f>
        <v/>
      </c>
      <c r="Y1817" s="112">
        <f t="shared" si="170"/>
        <v>0</v>
      </c>
      <c r="Z1817" s="113" t="str" cm="1">
        <f t="array" ref="Z1817">_xlfn.IFS(S1817="","未応札",S1817&gt;0,"応札")</f>
        <v>未応札</v>
      </c>
      <c r="AA1817" s="113" t="str" cm="1">
        <f t="array" ref="AA1817">_xlfn.IFS(T1817=0,"未約定",T1817=S1817,"約定",T1817&lt;S1817,"一部約定")</f>
        <v>未約定</v>
      </c>
      <c r="AB1817" s="117"/>
      <c r="AC1817" s="114" t="str">
        <f t="shared" si="171"/>
        <v/>
      </c>
      <c r="AD1817" s="115" t="str">
        <f t="shared" si="172"/>
        <v/>
      </c>
      <c r="AE1817" s="116" t="str">
        <f t="shared" si="173"/>
        <v/>
      </c>
    </row>
    <row r="1818" spans="2:31" ht="25.05" customHeight="1">
      <c r="B1818" s="117"/>
      <c r="C1818" s="117" t="s">
        <v>12</v>
      </c>
      <c r="D1818" s="117"/>
      <c r="E1818" s="117"/>
      <c r="F1818" s="117"/>
      <c r="G1818" s="117"/>
      <c r="H1818" s="117"/>
      <c r="I1818" s="117"/>
      <c r="J1818" s="117"/>
      <c r="K1818" s="117"/>
      <c r="L1818" s="117"/>
      <c r="M1818" s="118"/>
      <c r="N1818" s="118"/>
      <c r="O1818" s="118"/>
      <c r="P1818" s="118"/>
      <c r="Q1818" s="119"/>
      <c r="R1818" s="119"/>
      <c r="S1818" s="119"/>
      <c r="T1818" s="119"/>
      <c r="U1818" s="110">
        <f t="shared" si="169"/>
        <v>0</v>
      </c>
      <c r="V1818" s="110">
        <f t="shared" si="168"/>
        <v>0</v>
      </c>
      <c r="W1818" s="88"/>
      <c r="X1818" s="111" t="str">
        <f>IF(ISNUMBER(B1818), IF(COUNTIF($B$10:$B1818, B1818)=COUNTIF($B:$B, B1818), "1", "0"), "")</f>
        <v/>
      </c>
      <c r="Y1818" s="112">
        <f t="shared" si="170"/>
        <v>0</v>
      </c>
      <c r="Z1818" s="113" t="str" cm="1">
        <f t="array" ref="Z1818">_xlfn.IFS(S1818="","未応札",S1818&gt;0,"応札")</f>
        <v>未応札</v>
      </c>
      <c r="AA1818" s="113" t="str" cm="1">
        <f t="array" ref="AA1818">_xlfn.IFS(T1818=0,"未約定",T1818=S1818,"約定",T1818&lt;S1818,"一部約定")</f>
        <v>未約定</v>
      </c>
      <c r="AB1818" s="117"/>
      <c r="AC1818" s="114" t="str">
        <f t="shared" si="171"/>
        <v/>
      </c>
      <c r="AD1818" s="115" t="str">
        <f t="shared" si="172"/>
        <v/>
      </c>
      <c r="AE1818" s="116" t="str">
        <f t="shared" si="173"/>
        <v/>
      </c>
    </row>
    <row r="1819" spans="2:31" ht="25.05" customHeight="1">
      <c r="B1819" s="117"/>
      <c r="C1819" s="117" t="s">
        <v>12</v>
      </c>
      <c r="D1819" s="117"/>
      <c r="E1819" s="117"/>
      <c r="F1819" s="117"/>
      <c r="G1819" s="117"/>
      <c r="H1819" s="117"/>
      <c r="I1819" s="117"/>
      <c r="J1819" s="117"/>
      <c r="K1819" s="117"/>
      <c r="L1819" s="117"/>
      <c r="M1819" s="118"/>
      <c r="N1819" s="118"/>
      <c r="O1819" s="118"/>
      <c r="P1819" s="118"/>
      <c r="Q1819" s="119"/>
      <c r="R1819" s="119"/>
      <c r="S1819" s="119"/>
      <c r="T1819" s="119"/>
      <c r="U1819" s="110">
        <f t="shared" si="169"/>
        <v>0</v>
      </c>
      <c r="V1819" s="110">
        <f t="shared" si="168"/>
        <v>0</v>
      </c>
      <c r="W1819" s="88"/>
      <c r="X1819" s="111" t="str">
        <f>IF(ISNUMBER(B1819), IF(COUNTIF($B$10:$B1819, B1819)=COUNTIF($B:$B, B1819), "1", "0"), "")</f>
        <v/>
      </c>
      <c r="Y1819" s="112">
        <f t="shared" si="170"/>
        <v>0</v>
      </c>
      <c r="Z1819" s="113" t="str" cm="1">
        <f t="array" ref="Z1819">_xlfn.IFS(S1819="","未応札",S1819&gt;0,"応札")</f>
        <v>未応札</v>
      </c>
      <c r="AA1819" s="113" t="str" cm="1">
        <f t="array" ref="AA1819">_xlfn.IFS(T1819=0,"未約定",T1819=S1819,"約定",T1819&lt;S1819,"一部約定")</f>
        <v>未約定</v>
      </c>
      <c r="AB1819" s="117"/>
      <c r="AC1819" s="114" t="str">
        <f t="shared" si="171"/>
        <v/>
      </c>
      <c r="AD1819" s="115" t="str">
        <f t="shared" si="172"/>
        <v/>
      </c>
      <c r="AE1819" s="116" t="str">
        <f t="shared" si="173"/>
        <v/>
      </c>
    </row>
    <row r="1820" spans="2:31" ht="25.05" customHeight="1">
      <c r="B1820" s="117"/>
      <c r="C1820" s="117" t="s">
        <v>12</v>
      </c>
      <c r="D1820" s="117"/>
      <c r="E1820" s="117"/>
      <c r="F1820" s="117"/>
      <c r="G1820" s="117"/>
      <c r="H1820" s="117"/>
      <c r="I1820" s="117"/>
      <c r="J1820" s="117"/>
      <c r="K1820" s="117"/>
      <c r="L1820" s="117"/>
      <c r="M1820" s="118"/>
      <c r="N1820" s="118"/>
      <c r="O1820" s="118"/>
      <c r="P1820" s="118"/>
      <c r="Q1820" s="119"/>
      <c r="R1820" s="119"/>
      <c r="S1820" s="119"/>
      <c r="T1820" s="119"/>
      <c r="U1820" s="110">
        <f t="shared" si="169"/>
        <v>0</v>
      </c>
      <c r="V1820" s="110">
        <f t="shared" si="168"/>
        <v>0</v>
      </c>
      <c r="W1820" s="88"/>
      <c r="X1820" s="111" t="str">
        <f>IF(ISNUMBER(B1820), IF(COUNTIF($B$10:$B1820, B1820)=COUNTIF($B:$B, B1820), "1", "0"), "")</f>
        <v/>
      </c>
      <c r="Y1820" s="112">
        <f t="shared" si="170"/>
        <v>0</v>
      </c>
      <c r="Z1820" s="113" t="str" cm="1">
        <f t="array" ref="Z1820">_xlfn.IFS(S1820="","未応札",S1820&gt;0,"応札")</f>
        <v>未応札</v>
      </c>
      <c r="AA1820" s="113" t="str" cm="1">
        <f t="array" ref="AA1820">_xlfn.IFS(T1820=0,"未約定",T1820=S1820,"約定",T1820&lt;S1820,"一部約定")</f>
        <v>未約定</v>
      </c>
      <c r="AB1820" s="117"/>
      <c r="AC1820" s="114" t="str">
        <f t="shared" si="171"/>
        <v/>
      </c>
      <c r="AD1820" s="115" t="str">
        <f t="shared" si="172"/>
        <v/>
      </c>
      <c r="AE1820" s="116" t="str">
        <f t="shared" si="173"/>
        <v/>
      </c>
    </row>
    <row r="1821" spans="2:31" ht="25.05" customHeight="1">
      <c r="B1821" s="117"/>
      <c r="C1821" s="117" t="s">
        <v>12</v>
      </c>
      <c r="D1821" s="117"/>
      <c r="E1821" s="117"/>
      <c r="F1821" s="117"/>
      <c r="G1821" s="117"/>
      <c r="H1821" s="117"/>
      <c r="I1821" s="117"/>
      <c r="J1821" s="117"/>
      <c r="K1821" s="117"/>
      <c r="L1821" s="117"/>
      <c r="M1821" s="118"/>
      <c r="N1821" s="118"/>
      <c r="O1821" s="118"/>
      <c r="P1821" s="118"/>
      <c r="Q1821" s="119"/>
      <c r="R1821" s="119"/>
      <c r="S1821" s="119"/>
      <c r="T1821" s="119"/>
      <c r="U1821" s="110">
        <f t="shared" si="169"/>
        <v>0</v>
      </c>
      <c r="V1821" s="110">
        <f t="shared" si="168"/>
        <v>0</v>
      </c>
      <c r="W1821" s="88"/>
      <c r="X1821" s="111" t="str">
        <f>IF(ISNUMBER(B1821), IF(COUNTIF($B$10:$B1821, B1821)=COUNTIF($B:$B, B1821), "1", "0"), "")</f>
        <v/>
      </c>
      <c r="Y1821" s="112">
        <f t="shared" si="170"/>
        <v>0</v>
      </c>
      <c r="Z1821" s="113" t="str" cm="1">
        <f t="array" ref="Z1821">_xlfn.IFS(S1821="","未応札",S1821&gt;0,"応札")</f>
        <v>未応札</v>
      </c>
      <c r="AA1821" s="113" t="str" cm="1">
        <f t="array" ref="AA1821">_xlfn.IFS(T1821=0,"未約定",T1821=S1821,"約定",T1821&lt;S1821,"一部約定")</f>
        <v>未約定</v>
      </c>
      <c r="AB1821" s="117"/>
      <c r="AC1821" s="114" t="str">
        <f t="shared" si="171"/>
        <v/>
      </c>
      <c r="AD1821" s="115" t="str">
        <f t="shared" si="172"/>
        <v/>
      </c>
      <c r="AE1821" s="116" t="str">
        <f t="shared" si="173"/>
        <v/>
      </c>
    </row>
    <row r="1822" spans="2:31" ht="25.05" customHeight="1">
      <c r="B1822" s="117"/>
      <c r="C1822" s="117" t="s">
        <v>12</v>
      </c>
      <c r="D1822" s="117"/>
      <c r="E1822" s="117"/>
      <c r="F1822" s="117"/>
      <c r="G1822" s="117"/>
      <c r="H1822" s="117"/>
      <c r="I1822" s="117"/>
      <c r="J1822" s="117"/>
      <c r="K1822" s="117"/>
      <c r="L1822" s="117"/>
      <c r="M1822" s="118"/>
      <c r="N1822" s="118"/>
      <c r="O1822" s="118"/>
      <c r="P1822" s="118"/>
      <c r="Q1822" s="119"/>
      <c r="R1822" s="119"/>
      <c r="S1822" s="119"/>
      <c r="T1822" s="119"/>
      <c r="U1822" s="110">
        <f t="shared" si="169"/>
        <v>0</v>
      </c>
      <c r="V1822" s="110">
        <f t="shared" si="168"/>
        <v>0</v>
      </c>
      <c r="W1822" s="88"/>
      <c r="X1822" s="111" t="str">
        <f>IF(ISNUMBER(B1822), IF(COUNTIF($B$10:$B1822, B1822)=COUNTIF($B:$B, B1822), "1", "0"), "")</f>
        <v/>
      </c>
      <c r="Y1822" s="112">
        <f t="shared" si="170"/>
        <v>0</v>
      </c>
      <c r="Z1822" s="113" t="str" cm="1">
        <f t="array" ref="Z1822">_xlfn.IFS(S1822="","未応札",S1822&gt;0,"応札")</f>
        <v>未応札</v>
      </c>
      <c r="AA1822" s="113" t="str" cm="1">
        <f t="array" ref="AA1822">_xlfn.IFS(T1822=0,"未約定",T1822=S1822,"約定",T1822&lt;S1822,"一部約定")</f>
        <v>未約定</v>
      </c>
      <c r="AB1822" s="117"/>
      <c r="AC1822" s="114" t="str">
        <f t="shared" si="171"/>
        <v/>
      </c>
      <c r="AD1822" s="115" t="str">
        <f t="shared" si="172"/>
        <v/>
      </c>
      <c r="AE1822" s="116" t="str">
        <f t="shared" si="173"/>
        <v/>
      </c>
    </row>
    <row r="1823" spans="2:31" ht="25.05" customHeight="1">
      <c r="B1823" s="117"/>
      <c r="C1823" s="117" t="s">
        <v>12</v>
      </c>
      <c r="D1823" s="117"/>
      <c r="E1823" s="117"/>
      <c r="F1823" s="117"/>
      <c r="G1823" s="117"/>
      <c r="H1823" s="117"/>
      <c r="I1823" s="117"/>
      <c r="J1823" s="117"/>
      <c r="K1823" s="117"/>
      <c r="L1823" s="117"/>
      <c r="M1823" s="118"/>
      <c r="N1823" s="118"/>
      <c r="O1823" s="118"/>
      <c r="P1823" s="118"/>
      <c r="Q1823" s="119"/>
      <c r="R1823" s="119"/>
      <c r="S1823" s="119"/>
      <c r="T1823" s="119"/>
      <c r="U1823" s="110">
        <f t="shared" si="169"/>
        <v>0</v>
      </c>
      <c r="V1823" s="110">
        <f t="shared" si="168"/>
        <v>0</v>
      </c>
      <c r="W1823" s="88"/>
      <c r="X1823" s="111" t="str">
        <f>IF(ISNUMBER(B1823), IF(COUNTIF($B$10:$B1823, B1823)=COUNTIF($B:$B, B1823), "1", "0"), "")</f>
        <v/>
      </c>
      <c r="Y1823" s="112">
        <f t="shared" si="170"/>
        <v>0</v>
      </c>
      <c r="Z1823" s="113" t="str" cm="1">
        <f t="array" ref="Z1823">_xlfn.IFS(S1823="","未応札",S1823&gt;0,"応札")</f>
        <v>未応札</v>
      </c>
      <c r="AA1823" s="113" t="str" cm="1">
        <f t="array" ref="AA1823">_xlfn.IFS(T1823=0,"未約定",T1823=S1823,"約定",T1823&lt;S1823,"一部約定")</f>
        <v>未約定</v>
      </c>
      <c r="AB1823" s="117"/>
      <c r="AC1823" s="114" t="str">
        <f t="shared" si="171"/>
        <v/>
      </c>
      <c r="AD1823" s="115" t="str">
        <f t="shared" si="172"/>
        <v/>
      </c>
      <c r="AE1823" s="116" t="str">
        <f t="shared" si="173"/>
        <v/>
      </c>
    </row>
    <row r="1824" spans="2:31" ht="25.05" customHeight="1">
      <c r="B1824" s="117"/>
      <c r="C1824" s="117" t="s">
        <v>12</v>
      </c>
      <c r="D1824" s="117"/>
      <c r="E1824" s="117"/>
      <c r="F1824" s="117"/>
      <c r="G1824" s="117"/>
      <c r="H1824" s="117"/>
      <c r="I1824" s="117"/>
      <c r="J1824" s="117"/>
      <c r="K1824" s="117"/>
      <c r="L1824" s="117"/>
      <c r="M1824" s="118"/>
      <c r="N1824" s="118"/>
      <c r="O1824" s="118"/>
      <c r="P1824" s="118"/>
      <c r="Q1824" s="119"/>
      <c r="R1824" s="119"/>
      <c r="S1824" s="119"/>
      <c r="T1824" s="119"/>
      <c r="U1824" s="110">
        <f t="shared" si="169"/>
        <v>0</v>
      </c>
      <c r="V1824" s="110">
        <f t="shared" si="168"/>
        <v>0</v>
      </c>
      <c r="W1824" s="88"/>
      <c r="X1824" s="111" t="str">
        <f>IF(ISNUMBER(B1824), IF(COUNTIF($B$10:$B1824, B1824)=COUNTIF($B:$B, B1824), "1", "0"), "")</f>
        <v/>
      </c>
      <c r="Y1824" s="112">
        <f t="shared" si="170"/>
        <v>0</v>
      </c>
      <c r="Z1824" s="113" t="str" cm="1">
        <f t="array" ref="Z1824">_xlfn.IFS(S1824="","未応札",S1824&gt;0,"応札")</f>
        <v>未応札</v>
      </c>
      <c r="AA1824" s="113" t="str" cm="1">
        <f t="array" ref="AA1824">_xlfn.IFS(T1824=0,"未約定",T1824=S1824,"約定",T1824&lt;S1824,"一部約定")</f>
        <v>未約定</v>
      </c>
      <c r="AB1824" s="117"/>
      <c r="AC1824" s="114" t="str">
        <f t="shared" si="171"/>
        <v/>
      </c>
      <c r="AD1824" s="115" t="str">
        <f t="shared" si="172"/>
        <v/>
      </c>
      <c r="AE1824" s="116" t="str">
        <f t="shared" si="173"/>
        <v/>
      </c>
    </row>
    <row r="1825" spans="2:31" ht="25.05" customHeight="1">
      <c r="B1825" s="117"/>
      <c r="C1825" s="117" t="s">
        <v>12</v>
      </c>
      <c r="D1825" s="117"/>
      <c r="E1825" s="117"/>
      <c r="F1825" s="117"/>
      <c r="G1825" s="117"/>
      <c r="H1825" s="117"/>
      <c r="I1825" s="117"/>
      <c r="J1825" s="117"/>
      <c r="K1825" s="117"/>
      <c r="L1825" s="117"/>
      <c r="M1825" s="118"/>
      <c r="N1825" s="118"/>
      <c r="O1825" s="118"/>
      <c r="P1825" s="118"/>
      <c r="Q1825" s="119"/>
      <c r="R1825" s="119"/>
      <c r="S1825" s="119"/>
      <c r="T1825" s="119"/>
      <c r="U1825" s="110">
        <f t="shared" si="169"/>
        <v>0</v>
      </c>
      <c r="V1825" s="110">
        <f t="shared" si="168"/>
        <v>0</v>
      </c>
      <c r="W1825" s="88"/>
      <c r="X1825" s="111" t="str">
        <f>IF(ISNUMBER(B1825), IF(COUNTIF($B$10:$B1825, B1825)=COUNTIF($B:$B, B1825), "1", "0"), "")</f>
        <v/>
      </c>
      <c r="Y1825" s="112">
        <f t="shared" si="170"/>
        <v>0</v>
      </c>
      <c r="Z1825" s="113" t="str" cm="1">
        <f t="array" ref="Z1825">_xlfn.IFS(S1825="","未応札",S1825&gt;0,"応札")</f>
        <v>未応札</v>
      </c>
      <c r="AA1825" s="113" t="str" cm="1">
        <f t="array" ref="AA1825">_xlfn.IFS(T1825=0,"未約定",T1825=S1825,"約定",T1825&lt;S1825,"一部約定")</f>
        <v>未約定</v>
      </c>
      <c r="AB1825" s="117"/>
      <c r="AC1825" s="114" t="str">
        <f t="shared" si="171"/>
        <v/>
      </c>
      <c r="AD1825" s="115" t="str">
        <f t="shared" si="172"/>
        <v/>
      </c>
      <c r="AE1825" s="116" t="str">
        <f t="shared" si="173"/>
        <v/>
      </c>
    </row>
    <row r="1826" spans="2:31" ht="25.05" customHeight="1">
      <c r="B1826" s="117"/>
      <c r="C1826" s="117" t="s">
        <v>12</v>
      </c>
      <c r="D1826" s="117"/>
      <c r="E1826" s="117"/>
      <c r="F1826" s="117"/>
      <c r="G1826" s="117"/>
      <c r="H1826" s="117"/>
      <c r="I1826" s="117"/>
      <c r="J1826" s="117"/>
      <c r="K1826" s="117"/>
      <c r="L1826" s="117"/>
      <c r="M1826" s="118"/>
      <c r="N1826" s="118"/>
      <c r="O1826" s="118"/>
      <c r="P1826" s="118"/>
      <c r="Q1826" s="119"/>
      <c r="R1826" s="119"/>
      <c r="S1826" s="119"/>
      <c r="T1826" s="119"/>
      <c r="U1826" s="110">
        <f t="shared" si="169"/>
        <v>0</v>
      </c>
      <c r="V1826" s="110">
        <f t="shared" si="168"/>
        <v>0</v>
      </c>
      <c r="W1826" s="88"/>
      <c r="X1826" s="111" t="str">
        <f>IF(ISNUMBER(B1826), IF(COUNTIF($B$10:$B1826, B1826)=COUNTIF($B:$B, B1826), "1", "0"), "")</f>
        <v/>
      </c>
      <c r="Y1826" s="112">
        <f t="shared" si="170"/>
        <v>0</v>
      </c>
      <c r="Z1826" s="113" t="str" cm="1">
        <f t="array" ref="Z1826">_xlfn.IFS(S1826="","未応札",S1826&gt;0,"応札")</f>
        <v>未応札</v>
      </c>
      <c r="AA1826" s="113" t="str" cm="1">
        <f t="array" ref="AA1826">_xlfn.IFS(T1826=0,"未約定",T1826=S1826,"約定",T1826&lt;S1826,"一部約定")</f>
        <v>未約定</v>
      </c>
      <c r="AB1826" s="117"/>
      <c r="AC1826" s="114" t="str">
        <f t="shared" si="171"/>
        <v/>
      </c>
      <c r="AD1826" s="115" t="str">
        <f t="shared" si="172"/>
        <v/>
      </c>
      <c r="AE1826" s="116" t="str">
        <f t="shared" si="173"/>
        <v/>
      </c>
    </row>
    <row r="1827" spans="2:31" ht="25.05" customHeight="1">
      <c r="B1827" s="117"/>
      <c r="C1827" s="117" t="s">
        <v>12</v>
      </c>
      <c r="D1827" s="117"/>
      <c r="E1827" s="117"/>
      <c r="F1827" s="117"/>
      <c r="G1827" s="117"/>
      <c r="H1827" s="117"/>
      <c r="I1827" s="117"/>
      <c r="J1827" s="117"/>
      <c r="K1827" s="117"/>
      <c r="L1827" s="117"/>
      <c r="M1827" s="118"/>
      <c r="N1827" s="118"/>
      <c r="O1827" s="118"/>
      <c r="P1827" s="118"/>
      <c r="Q1827" s="119"/>
      <c r="R1827" s="119"/>
      <c r="S1827" s="119"/>
      <c r="T1827" s="119"/>
      <c r="U1827" s="110">
        <f t="shared" si="169"/>
        <v>0</v>
      </c>
      <c r="V1827" s="110">
        <f t="shared" si="168"/>
        <v>0</v>
      </c>
      <c r="W1827" s="88"/>
      <c r="X1827" s="111" t="str">
        <f>IF(ISNUMBER(B1827), IF(COUNTIF($B$10:$B1827, B1827)=COUNTIF($B:$B, B1827), "1", "0"), "")</f>
        <v/>
      </c>
      <c r="Y1827" s="112">
        <f t="shared" si="170"/>
        <v>0</v>
      </c>
      <c r="Z1827" s="113" t="str" cm="1">
        <f t="array" ref="Z1827">_xlfn.IFS(S1827="","未応札",S1827&gt;0,"応札")</f>
        <v>未応札</v>
      </c>
      <c r="AA1827" s="113" t="str" cm="1">
        <f t="array" ref="AA1827">_xlfn.IFS(T1827=0,"未約定",T1827=S1827,"約定",T1827&lt;S1827,"一部約定")</f>
        <v>未約定</v>
      </c>
      <c r="AB1827" s="117"/>
      <c r="AC1827" s="114" t="str">
        <f t="shared" si="171"/>
        <v/>
      </c>
      <c r="AD1827" s="115" t="str">
        <f t="shared" si="172"/>
        <v/>
      </c>
      <c r="AE1827" s="116" t="str">
        <f t="shared" si="173"/>
        <v/>
      </c>
    </row>
    <row r="1828" spans="2:31" ht="25.05" customHeight="1">
      <c r="B1828" s="117"/>
      <c r="C1828" s="117" t="s">
        <v>12</v>
      </c>
      <c r="D1828" s="117"/>
      <c r="E1828" s="117"/>
      <c r="F1828" s="117"/>
      <c r="G1828" s="117"/>
      <c r="H1828" s="117"/>
      <c r="I1828" s="117"/>
      <c r="J1828" s="117"/>
      <c r="K1828" s="117"/>
      <c r="L1828" s="117"/>
      <c r="M1828" s="118"/>
      <c r="N1828" s="118"/>
      <c r="O1828" s="118"/>
      <c r="P1828" s="118"/>
      <c r="Q1828" s="119"/>
      <c r="R1828" s="119"/>
      <c r="S1828" s="119"/>
      <c r="T1828" s="119"/>
      <c r="U1828" s="110">
        <f t="shared" si="169"/>
        <v>0</v>
      </c>
      <c r="V1828" s="110">
        <f t="shared" si="168"/>
        <v>0</v>
      </c>
      <c r="W1828" s="88"/>
      <c r="X1828" s="111" t="str">
        <f>IF(ISNUMBER(B1828), IF(COUNTIF($B$10:$B1828, B1828)=COUNTIF($B:$B, B1828), "1", "0"), "")</f>
        <v/>
      </c>
      <c r="Y1828" s="112">
        <f t="shared" si="170"/>
        <v>0</v>
      </c>
      <c r="Z1828" s="113" t="str" cm="1">
        <f t="array" ref="Z1828">_xlfn.IFS(S1828="","未応札",S1828&gt;0,"応札")</f>
        <v>未応札</v>
      </c>
      <c r="AA1828" s="113" t="str" cm="1">
        <f t="array" ref="AA1828">_xlfn.IFS(T1828=0,"未約定",T1828=S1828,"約定",T1828&lt;S1828,"一部約定")</f>
        <v>未約定</v>
      </c>
      <c r="AB1828" s="117"/>
      <c r="AC1828" s="114" t="str">
        <f t="shared" si="171"/>
        <v/>
      </c>
      <c r="AD1828" s="115" t="str">
        <f t="shared" si="172"/>
        <v/>
      </c>
      <c r="AE1828" s="116" t="str">
        <f t="shared" si="173"/>
        <v/>
      </c>
    </row>
    <row r="1829" spans="2:31" ht="25.05" customHeight="1">
      <c r="B1829" s="117"/>
      <c r="C1829" s="117" t="s">
        <v>12</v>
      </c>
      <c r="D1829" s="117"/>
      <c r="E1829" s="117"/>
      <c r="F1829" s="117"/>
      <c r="G1829" s="117"/>
      <c r="H1829" s="117"/>
      <c r="I1829" s="117"/>
      <c r="J1829" s="117"/>
      <c r="K1829" s="117"/>
      <c r="L1829" s="117"/>
      <c r="M1829" s="118"/>
      <c r="N1829" s="118"/>
      <c r="O1829" s="118"/>
      <c r="P1829" s="118"/>
      <c r="Q1829" s="119"/>
      <c r="R1829" s="119"/>
      <c r="S1829" s="119"/>
      <c r="T1829" s="119"/>
      <c r="U1829" s="110">
        <f t="shared" si="169"/>
        <v>0</v>
      </c>
      <c r="V1829" s="110">
        <f t="shared" si="168"/>
        <v>0</v>
      </c>
      <c r="W1829" s="88"/>
      <c r="X1829" s="111" t="str">
        <f>IF(ISNUMBER(B1829), IF(COUNTIF($B$10:$B1829, B1829)=COUNTIF($B:$B, B1829), "1", "0"), "")</f>
        <v/>
      </c>
      <c r="Y1829" s="112">
        <f t="shared" si="170"/>
        <v>0</v>
      </c>
      <c r="Z1829" s="113" t="str" cm="1">
        <f t="array" ref="Z1829">_xlfn.IFS(S1829="","未応札",S1829&gt;0,"応札")</f>
        <v>未応札</v>
      </c>
      <c r="AA1829" s="113" t="str" cm="1">
        <f t="array" ref="AA1829">_xlfn.IFS(T1829=0,"未約定",T1829=S1829,"約定",T1829&lt;S1829,"一部約定")</f>
        <v>未約定</v>
      </c>
      <c r="AB1829" s="117"/>
      <c r="AC1829" s="114" t="str">
        <f t="shared" si="171"/>
        <v/>
      </c>
      <c r="AD1829" s="115" t="str">
        <f t="shared" si="172"/>
        <v/>
      </c>
      <c r="AE1829" s="116" t="str">
        <f t="shared" si="173"/>
        <v/>
      </c>
    </row>
    <row r="1830" spans="2:31" ht="25.05" customHeight="1">
      <c r="B1830" s="117"/>
      <c r="C1830" s="117" t="s">
        <v>12</v>
      </c>
      <c r="D1830" s="117"/>
      <c r="E1830" s="117"/>
      <c r="F1830" s="117"/>
      <c r="G1830" s="117"/>
      <c r="H1830" s="117"/>
      <c r="I1830" s="117"/>
      <c r="J1830" s="117"/>
      <c r="K1830" s="117"/>
      <c r="L1830" s="117"/>
      <c r="M1830" s="118"/>
      <c r="N1830" s="118"/>
      <c r="O1830" s="118"/>
      <c r="P1830" s="118"/>
      <c r="Q1830" s="119"/>
      <c r="R1830" s="119"/>
      <c r="S1830" s="119"/>
      <c r="T1830" s="119"/>
      <c r="U1830" s="110">
        <f t="shared" si="169"/>
        <v>0</v>
      </c>
      <c r="V1830" s="110">
        <f t="shared" si="168"/>
        <v>0</v>
      </c>
      <c r="W1830" s="88"/>
      <c r="X1830" s="111" t="str">
        <f>IF(ISNUMBER(B1830), IF(COUNTIF($B$10:$B1830, B1830)=COUNTIF($B:$B, B1830), "1", "0"), "")</f>
        <v/>
      </c>
      <c r="Y1830" s="112">
        <f t="shared" si="170"/>
        <v>0</v>
      </c>
      <c r="Z1830" s="113" t="str" cm="1">
        <f t="array" ref="Z1830">_xlfn.IFS(S1830="","未応札",S1830&gt;0,"応札")</f>
        <v>未応札</v>
      </c>
      <c r="AA1830" s="113" t="str" cm="1">
        <f t="array" ref="AA1830">_xlfn.IFS(T1830=0,"未約定",T1830=S1830,"約定",T1830&lt;S1830,"一部約定")</f>
        <v>未約定</v>
      </c>
      <c r="AB1830" s="117"/>
      <c r="AC1830" s="114" t="str">
        <f t="shared" si="171"/>
        <v/>
      </c>
      <c r="AD1830" s="115" t="str">
        <f t="shared" si="172"/>
        <v/>
      </c>
      <c r="AE1830" s="116" t="str">
        <f t="shared" si="173"/>
        <v/>
      </c>
    </row>
    <row r="1831" spans="2:31" ht="25.05" customHeight="1">
      <c r="B1831" s="117"/>
      <c r="C1831" s="117" t="s">
        <v>12</v>
      </c>
      <c r="D1831" s="117"/>
      <c r="E1831" s="117"/>
      <c r="F1831" s="117"/>
      <c r="G1831" s="117"/>
      <c r="H1831" s="117"/>
      <c r="I1831" s="117"/>
      <c r="J1831" s="117"/>
      <c r="K1831" s="117"/>
      <c r="L1831" s="117"/>
      <c r="M1831" s="118"/>
      <c r="N1831" s="118"/>
      <c r="O1831" s="118"/>
      <c r="P1831" s="118"/>
      <c r="Q1831" s="119"/>
      <c r="R1831" s="119"/>
      <c r="S1831" s="119"/>
      <c r="T1831" s="119"/>
      <c r="U1831" s="110">
        <f t="shared" si="169"/>
        <v>0</v>
      </c>
      <c r="V1831" s="110">
        <f t="shared" si="168"/>
        <v>0</v>
      </c>
      <c r="W1831" s="88"/>
      <c r="X1831" s="111" t="str">
        <f>IF(ISNUMBER(B1831), IF(COUNTIF($B$10:$B1831, B1831)=COUNTIF($B:$B, B1831), "1", "0"), "")</f>
        <v/>
      </c>
      <c r="Y1831" s="112">
        <f t="shared" si="170"/>
        <v>0</v>
      </c>
      <c r="Z1831" s="113" t="str" cm="1">
        <f t="array" ref="Z1831">_xlfn.IFS(S1831="","未応札",S1831&gt;0,"応札")</f>
        <v>未応札</v>
      </c>
      <c r="AA1831" s="113" t="str" cm="1">
        <f t="array" ref="AA1831">_xlfn.IFS(T1831=0,"未約定",T1831=S1831,"約定",T1831&lt;S1831,"一部約定")</f>
        <v>未約定</v>
      </c>
      <c r="AB1831" s="117"/>
      <c r="AC1831" s="114" t="str">
        <f t="shared" si="171"/>
        <v/>
      </c>
      <c r="AD1831" s="115" t="str">
        <f t="shared" si="172"/>
        <v/>
      </c>
      <c r="AE1831" s="116" t="str">
        <f t="shared" si="173"/>
        <v/>
      </c>
    </row>
    <row r="1832" spans="2:31" ht="25.05" customHeight="1">
      <c r="B1832" s="117"/>
      <c r="C1832" s="117" t="s">
        <v>12</v>
      </c>
      <c r="D1832" s="117"/>
      <c r="E1832" s="117"/>
      <c r="F1832" s="117"/>
      <c r="G1832" s="117"/>
      <c r="H1832" s="117"/>
      <c r="I1832" s="117"/>
      <c r="J1832" s="117"/>
      <c r="K1832" s="117"/>
      <c r="L1832" s="117"/>
      <c r="M1832" s="118"/>
      <c r="N1832" s="118"/>
      <c r="O1832" s="118"/>
      <c r="P1832" s="118"/>
      <c r="Q1832" s="119"/>
      <c r="R1832" s="119"/>
      <c r="S1832" s="119"/>
      <c r="T1832" s="119"/>
      <c r="U1832" s="110">
        <f t="shared" si="169"/>
        <v>0</v>
      </c>
      <c r="V1832" s="110">
        <f t="shared" si="168"/>
        <v>0</v>
      </c>
      <c r="W1832" s="88"/>
      <c r="X1832" s="111" t="str">
        <f>IF(ISNUMBER(B1832), IF(COUNTIF($B$10:$B1832, B1832)=COUNTIF($B:$B, B1832), "1", "0"), "")</f>
        <v/>
      </c>
      <c r="Y1832" s="112">
        <f t="shared" si="170"/>
        <v>0</v>
      </c>
      <c r="Z1832" s="113" t="str" cm="1">
        <f t="array" ref="Z1832">_xlfn.IFS(S1832="","未応札",S1832&gt;0,"応札")</f>
        <v>未応札</v>
      </c>
      <c r="AA1832" s="113" t="str" cm="1">
        <f t="array" ref="AA1832">_xlfn.IFS(T1832=0,"未約定",T1832=S1832,"約定",T1832&lt;S1832,"一部約定")</f>
        <v>未約定</v>
      </c>
      <c r="AB1832" s="117"/>
      <c r="AC1832" s="114" t="str">
        <f t="shared" si="171"/>
        <v/>
      </c>
      <c r="AD1832" s="115" t="str">
        <f t="shared" si="172"/>
        <v/>
      </c>
      <c r="AE1832" s="116" t="str">
        <f t="shared" si="173"/>
        <v/>
      </c>
    </row>
    <row r="1833" spans="2:31" ht="25.05" customHeight="1">
      <c r="B1833" s="117"/>
      <c r="C1833" s="117" t="s">
        <v>12</v>
      </c>
      <c r="D1833" s="117"/>
      <c r="E1833" s="117"/>
      <c r="F1833" s="117"/>
      <c r="G1833" s="117"/>
      <c r="H1833" s="117"/>
      <c r="I1833" s="117"/>
      <c r="J1833" s="117"/>
      <c r="K1833" s="117"/>
      <c r="L1833" s="117"/>
      <c r="M1833" s="118"/>
      <c r="N1833" s="118"/>
      <c r="O1833" s="118"/>
      <c r="P1833" s="118"/>
      <c r="Q1833" s="119"/>
      <c r="R1833" s="119"/>
      <c r="S1833" s="119"/>
      <c r="T1833" s="119"/>
      <c r="U1833" s="110">
        <f t="shared" si="169"/>
        <v>0</v>
      </c>
      <c r="V1833" s="110">
        <f t="shared" si="168"/>
        <v>0</v>
      </c>
      <c r="W1833" s="88"/>
      <c r="X1833" s="111" t="str">
        <f>IF(ISNUMBER(B1833), IF(COUNTIF($B$10:$B1833, B1833)=COUNTIF($B:$B, B1833), "1", "0"), "")</f>
        <v/>
      </c>
      <c r="Y1833" s="112">
        <f t="shared" si="170"/>
        <v>0</v>
      </c>
      <c r="Z1833" s="113" t="str" cm="1">
        <f t="array" ref="Z1833">_xlfn.IFS(S1833="","未応札",S1833&gt;0,"応札")</f>
        <v>未応札</v>
      </c>
      <c r="AA1833" s="113" t="str" cm="1">
        <f t="array" ref="AA1833">_xlfn.IFS(T1833=0,"未約定",T1833=S1833,"約定",T1833&lt;S1833,"一部約定")</f>
        <v>未約定</v>
      </c>
      <c r="AB1833" s="117"/>
      <c r="AC1833" s="114" t="str">
        <f t="shared" si="171"/>
        <v/>
      </c>
      <c r="AD1833" s="115" t="str">
        <f t="shared" si="172"/>
        <v/>
      </c>
      <c r="AE1833" s="116" t="str">
        <f t="shared" si="173"/>
        <v/>
      </c>
    </row>
    <row r="1834" spans="2:31" ht="25.05" customHeight="1">
      <c r="B1834" s="117"/>
      <c r="C1834" s="117" t="s">
        <v>12</v>
      </c>
      <c r="D1834" s="117"/>
      <c r="E1834" s="117"/>
      <c r="F1834" s="117"/>
      <c r="G1834" s="117"/>
      <c r="H1834" s="117"/>
      <c r="I1834" s="117"/>
      <c r="J1834" s="117"/>
      <c r="K1834" s="117"/>
      <c r="L1834" s="117"/>
      <c r="M1834" s="118"/>
      <c r="N1834" s="118"/>
      <c r="O1834" s="118"/>
      <c r="P1834" s="118"/>
      <c r="Q1834" s="119"/>
      <c r="R1834" s="119"/>
      <c r="S1834" s="119"/>
      <c r="T1834" s="119"/>
      <c r="U1834" s="110">
        <f t="shared" si="169"/>
        <v>0</v>
      </c>
      <c r="V1834" s="110">
        <f t="shared" si="168"/>
        <v>0</v>
      </c>
      <c r="W1834" s="88"/>
      <c r="X1834" s="111" t="str">
        <f>IF(ISNUMBER(B1834), IF(COUNTIF($B$10:$B1834, B1834)=COUNTIF($B:$B, B1834), "1", "0"), "")</f>
        <v/>
      </c>
      <c r="Y1834" s="112">
        <f t="shared" si="170"/>
        <v>0</v>
      </c>
      <c r="Z1834" s="113" t="str" cm="1">
        <f t="array" ref="Z1834">_xlfn.IFS(S1834="","未応札",S1834&gt;0,"応札")</f>
        <v>未応札</v>
      </c>
      <c r="AA1834" s="113" t="str" cm="1">
        <f t="array" ref="AA1834">_xlfn.IFS(T1834=0,"未約定",T1834=S1834,"約定",T1834&lt;S1834,"一部約定")</f>
        <v>未約定</v>
      </c>
      <c r="AB1834" s="117"/>
      <c r="AC1834" s="114" t="str">
        <f t="shared" si="171"/>
        <v/>
      </c>
      <c r="AD1834" s="115" t="str">
        <f t="shared" si="172"/>
        <v/>
      </c>
      <c r="AE1834" s="116" t="str">
        <f t="shared" si="173"/>
        <v/>
      </c>
    </row>
    <row r="1835" spans="2:31" ht="25.05" customHeight="1">
      <c r="B1835" s="117"/>
      <c r="C1835" s="117" t="s">
        <v>12</v>
      </c>
      <c r="D1835" s="117"/>
      <c r="E1835" s="117"/>
      <c r="F1835" s="117"/>
      <c r="G1835" s="117"/>
      <c r="H1835" s="117"/>
      <c r="I1835" s="117"/>
      <c r="J1835" s="117"/>
      <c r="K1835" s="117"/>
      <c r="L1835" s="117"/>
      <c r="M1835" s="118"/>
      <c r="N1835" s="118"/>
      <c r="O1835" s="118"/>
      <c r="P1835" s="118"/>
      <c r="Q1835" s="119"/>
      <c r="R1835" s="119"/>
      <c r="S1835" s="119"/>
      <c r="T1835" s="119"/>
      <c r="U1835" s="110">
        <f t="shared" si="169"/>
        <v>0</v>
      </c>
      <c r="V1835" s="110">
        <f t="shared" si="168"/>
        <v>0</v>
      </c>
      <c r="W1835" s="88"/>
      <c r="X1835" s="111" t="str">
        <f>IF(ISNUMBER(B1835), IF(COUNTIF($B$10:$B1835, B1835)=COUNTIF($B:$B, B1835), "1", "0"), "")</f>
        <v/>
      </c>
      <c r="Y1835" s="112">
        <f t="shared" si="170"/>
        <v>0</v>
      </c>
      <c r="Z1835" s="113" t="str" cm="1">
        <f t="array" ref="Z1835">_xlfn.IFS(S1835="","未応札",S1835&gt;0,"応札")</f>
        <v>未応札</v>
      </c>
      <c r="AA1835" s="113" t="str" cm="1">
        <f t="array" ref="AA1835">_xlfn.IFS(T1835=0,"未約定",T1835=S1835,"約定",T1835&lt;S1835,"一部約定")</f>
        <v>未約定</v>
      </c>
      <c r="AB1835" s="117"/>
      <c r="AC1835" s="114" t="str">
        <f t="shared" si="171"/>
        <v/>
      </c>
      <c r="AD1835" s="115" t="str">
        <f t="shared" si="172"/>
        <v/>
      </c>
      <c r="AE1835" s="116" t="str">
        <f t="shared" si="173"/>
        <v/>
      </c>
    </row>
    <row r="1836" spans="2:31" ht="25.05" customHeight="1">
      <c r="B1836" s="117"/>
      <c r="C1836" s="117" t="s">
        <v>12</v>
      </c>
      <c r="D1836" s="117"/>
      <c r="E1836" s="117"/>
      <c r="F1836" s="117"/>
      <c r="G1836" s="117"/>
      <c r="H1836" s="117"/>
      <c r="I1836" s="117"/>
      <c r="J1836" s="117"/>
      <c r="K1836" s="117"/>
      <c r="L1836" s="117"/>
      <c r="M1836" s="118"/>
      <c r="N1836" s="118"/>
      <c r="O1836" s="118"/>
      <c r="P1836" s="118"/>
      <c r="Q1836" s="119"/>
      <c r="R1836" s="119"/>
      <c r="S1836" s="119"/>
      <c r="T1836" s="119"/>
      <c r="U1836" s="110">
        <f t="shared" si="169"/>
        <v>0</v>
      </c>
      <c r="V1836" s="110">
        <f t="shared" si="168"/>
        <v>0</v>
      </c>
      <c r="W1836" s="88"/>
      <c r="X1836" s="111" t="str">
        <f>IF(ISNUMBER(B1836), IF(COUNTIF($B$10:$B1836, B1836)=COUNTIF($B:$B, B1836), "1", "0"), "")</f>
        <v/>
      </c>
      <c r="Y1836" s="112">
        <f t="shared" si="170"/>
        <v>0</v>
      </c>
      <c r="Z1836" s="113" t="str" cm="1">
        <f t="array" ref="Z1836">_xlfn.IFS(S1836="","未応札",S1836&gt;0,"応札")</f>
        <v>未応札</v>
      </c>
      <c r="AA1836" s="113" t="str" cm="1">
        <f t="array" ref="AA1836">_xlfn.IFS(T1836=0,"未約定",T1836=S1836,"約定",T1836&lt;S1836,"一部約定")</f>
        <v>未約定</v>
      </c>
      <c r="AB1836" s="117"/>
      <c r="AC1836" s="114" t="str">
        <f t="shared" si="171"/>
        <v/>
      </c>
      <c r="AD1836" s="115" t="str">
        <f t="shared" si="172"/>
        <v/>
      </c>
      <c r="AE1836" s="116" t="str">
        <f t="shared" si="173"/>
        <v/>
      </c>
    </row>
    <row r="1837" spans="2:31" ht="25.05" customHeight="1">
      <c r="B1837" s="117"/>
      <c r="C1837" s="117" t="s">
        <v>12</v>
      </c>
      <c r="D1837" s="117"/>
      <c r="E1837" s="117"/>
      <c r="F1837" s="117"/>
      <c r="G1837" s="117"/>
      <c r="H1837" s="117"/>
      <c r="I1837" s="117"/>
      <c r="J1837" s="117"/>
      <c r="K1837" s="117"/>
      <c r="L1837" s="117"/>
      <c r="M1837" s="118"/>
      <c r="N1837" s="118"/>
      <c r="O1837" s="118"/>
      <c r="P1837" s="118"/>
      <c r="Q1837" s="119"/>
      <c r="R1837" s="119"/>
      <c r="S1837" s="119"/>
      <c r="T1837" s="119"/>
      <c r="U1837" s="110">
        <f t="shared" si="169"/>
        <v>0</v>
      </c>
      <c r="V1837" s="110">
        <f t="shared" si="168"/>
        <v>0</v>
      </c>
      <c r="W1837" s="88"/>
      <c r="X1837" s="111" t="str">
        <f>IF(ISNUMBER(B1837), IF(COUNTIF($B$10:$B1837, B1837)=COUNTIF($B:$B, B1837), "1", "0"), "")</f>
        <v/>
      </c>
      <c r="Y1837" s="112">
        <f t="shared" si="170"/>
        <v>0</v>
      </c>
      <c r="Z1837" s="113" t="str" cm="1">
        <f t="array" ref="Z1837">_xlfn.IFS(S1837="","未応札",S1837&gt;0,"応札")</f>
        <v>未応札</v>
      </c>
      <c r="AA1837" s="113" t="str" cm="1">
        <f t="array" ref="AA1837">_xlfn.IFS(T1837=0,"未約定",T1837=S1837,"約定",T1837&lt;S1837,"一部約定")</f>
        <v>未約定</v>
      </c>
      <c r="AB1837" s="117"/>
      <c r="AC1837" s="114" t="str">
        <f t="shared" si="171"/>
        <v/>
      </c>
      <c r="AD1837" s="115" t="str">
        <f t="shared" si="172"/>
        <v/>
      </c>
      <c r="AE1837" s="116" t="str">
        <f t="shared" si="173"/>
        <v/>
      </c>
    </row>
    <row r="1838" spans="2:31" ht="25.05" customHeight="1">
      <c r="B1838" s="117"/>
      <c r="C1838" s="117" t="s">
        <v>12</v>
      </c>
      <c r="D1838" s="117"/>
      <c r="E1838" s="117"/>
      <c r="F1838" s="117"/>
      <c r="G1838" s="117"/>
      <c r="H1838" s="117"/>
      <c r="I1838" s="117"/>
      <c r="J1838" s="117"/>
      <c r="K1838" s="117"/>
      <c r="L1838" s="117"/>
      <c r="M1838" s="118"/>
      <c r="N1838" s="118"/>
      <c r="O1838" s="118"/>
      <c r="P1838" s="118"/>
      <c r="Q1838" s="119"/>
      <c r="R1838" s="119"/>
      <c r="S1838" s="119"/>
      <c r="T1838" s="119"/>
      <c r="U1838" s="110">
        <f t="shared" si="169"/>
        <v>0</v>
      </c>
      <c r="V1838" s="110">
        <f t="shared" si="168"/>
        <v>0</v>
      </c>
      <c r="W1838" s="88"/>
      <c r="X1838" s="111" t="str">
        <f>IF(ISNUMBER(B1838), IF(COUNTIF($B$10:$B1838, B1838)=COUNTIF($B:$B, B1838), "1", "0"), "")</f>
        <v/>
      </c>
      <c r="Y1838" s="112">
        <f t="shared" si="170"/>
        <v>0</v>
      </c>
      <c r="Z1838" s="113" t="str" cm="1">
        <f t="array" ref="Z1838">_xlfn.IFS(S1838="","未応札",S1838&gt;0,"応札")</f>
        <v>未応札</v>
      </c>
      <c r="AA1838" s="113" t="str" cm="1">
        <f t="array" ref="AA1838">_xlfn.IFS(T1838=0,"未約定",T1838=S1838,"約定",T1838&lt;S1838,"一部約定")</f>
        <v>未約定</v>
      </c>
      <c r="AB1838" s="117"/>
      <c r="AC1838" s="114" t="str">
        <f t="shared" si="171"/>
        <v/>
      </c>
      <c r="AD1838" s="115" t="str">
        <f t="shared" si="172"/>
        <v/>
      </c>
      <c r="AE1838" s="116" t="str">
        <f t="shared" si="173"/>
        <v/>
      </c>
    </row>
    <row r="1839" spans="2:31" ht="25.05" customHeight="1">
      <c r="B1839" s="117"/>
      <c r="C1839" s="117" t="s">
        <v>12</v>
      </c>
      <c r="D1839" s="117"/>
      <c r="E1839" s="117"/>
      <c r="F1839" s="117"/>
      <c r="G1839" s="117"/>
      <c r="H1839" s="117"/>
      <c r="I1839" s="117"/>
      <c r="J1839" s="117"/>
      <c r="K1839" s="117"/>
      <c r="L1839" s="117"/>
      <c r="M1839" s="118"/>
      <c r="N1839" s="118"/>
      <c r="O1839" s="118"/>
      <c r="P1839" s="118"/>
      <c r="Q1839" s="119"/>
      <c r="R1839" s="119"/>
      <c r="S1839" s="119"/>
      <c r="T1839" s="119"/>
      <c r="U1839" s="110">
        <f t="shared" si="169"/>
        <v>0</v>
      </c>
      <c r="V1839" s="110">
        <f t="shared" si="168"/>
        <v>0</v>
      </c>
      <c r="W1839" s="88"/>
      <c r="X1839" s="111" t="str">
        <f>IF(ISNUMBER(B1839), IF(COUNTIF($B$10:$B1839, B1839)=COUNTIF($B:$B, B1839), "1", "0"), "")</f>
        <v/>
      </c>
      <c r="Y1839" s="112">
        <f t="shared" si="170"/>
        <v>0</v>
      </c>
      <c r="Z1839" s="113" t="str" cm="1">
        <f t="array" ref="Z1839">_xlfn.IFS(S1839="","未応札",S1839&gt;0,"応札")</f>
        <v>未応札</v>
      </c>
      <c r="AA1839" s="113" t="str" cm="1">
        <f t="array" ref="AA1839">_xlfn.IFS(T1839=0,"未約定",T1839=S1839,"約定",T1839&lt;S1839,"一部約定")</f>
        <v>未約定</v>
      </c>
      <c r="AB1839" s="117"/>
      <c r="AC1839" s="114" t="str">
        <f t="shared" si="171"/>
        <v/>
      </c>
      <c r="AD1839" s="115" t="str">
        <f t="shared" si="172"/>
        <v/>
      </c>
      <c r="AE1839" s="116" t="str">
        <f t="shared" si="173"/>
        <v/>
      </c>
    </row>
    <row r="1840" spans="2:31" ht="25.05" customHeight="1">
      <c r="B1840" s="117"/>
      <c r="C1840" s="117" t="s">
        <v>12</v>
      </c>
      <c r="D1840" s="117"/>
      <c r="E1840" s="117"/>
      <c r="F1840" s="117"/>
      <c r="G1840" s="117"/>
      <c r="H1840" s="117"/>
      <c r="I1840" s="117"/>
      <c r="J1840" s="117"/>
      <c r="K1840" s="117"/>
      <c r="L1840" s="117"/>
      <c r="M1840" s="118"/>
      <c r="N1840" s="118"/>
      <c r="O1840" s="118"/>
      <c r="P1840" s="118"/>
      <c r="Q1840" s="119"/>
      <c r="R1840" s="119"/>
      <c r="S1840" s="119"/>
      <c r="T1840" s="119"/>
      <c r="U1840" s="110">
        <f t="shared" si="169"/>
        <v>0</v>
      </c>
      <c r="V1840" s="110">
        <f t="shared" si="168"/>
        <v>0</v>
      </c>
      <c r="W1840" s="88"/>
      <c r="X1840" s="111" t="str">
        <f>IF(ISNUMBER(B1840), IF(COUNTIF($B$10:$B1840, B1840)=COUNTIF($B:$B, B1840), "1", "0"), "")</f>
        <v/>
      </c>
      <c r="Y1840" s="112">
        <f t="shared" si="170"/>
        <v>0</v>
      </c>
      <c r="Z1840" s="113" t="str" cm="1">
        <f t="array" ref="Z1840">_xlfn.IFS(S1840="","未応札",S1840&gt;0,"応札")</f>
        <v>未応札</v>
      </c>
      <c r="AA1840" s="113" t="str" cm="1">
        <f t="array" ref="AA1840">_xlfn.IFS(T1840=0,"未約定",T1840=S1840,"約定",T1840&lt;S1840,"一部約定")</f>
        <v>未約定</v>
      </c>
      <c r="AB1840" s="117"/>
      <c r="AC1840" s="114" t="str">
        <f t="shared" si="171"/>
        <v/>
      </c>
      <c r="AD1840" s="115" t="str">
        <f t="shared" si="172"/>
        <v/>
      </c>
      <c r="AE1840" s="116" t="str">
        <f t="shared" si="173"/>
        <v/>
      </c>
    </row>
    <row r="1841" spans="2:31" ht="25.05" customHeight="1">
      <c r="B1841" s="117"/>
      <c r="C1841" s="117" t="s">
        <v>12</v>
      </c>
      <c r="D1841" s="117"/>
      <c r="E1841" s="117"/>
      <c r="F1841" s="117"/>
      <c r="G1841" s="117"/>
      <c r="H1841" s="117"/>
      <c r="I1841" s="117"/>
      <c r="J1841" s="117"/>
      <c r="K1841" s="117"/>
      <c r="L1841" s="117"/>
      <c r="M1841" s="118"/>
      <c r="N1841" s="118"/>
      <c r="O1841" s="118"/>
      <c r="P1841" s="118"/>
      <c r="Q1841" s="119"/>
      <c r="R1841" s="119"/>
      <c r="S1841" s="119"/>
      <c r="T1841" s="119"/>
      <c r="U1841" s="110">
        <f t="shared" si="169"/>
        <v>0</v>
      </c>
      <c r="V1841" s="110">
        <f t="shared" si="168"/>
        <v>0</v>
      </c>
      <c r="W1841" s="88"/>
      <c r="X1841" s="111" t="str">
        <f>IF(ISNUMBER(B1841), IF(COUNTIF($B$10:$B1841, B1841)=COUNTIF($B:$B, B1841), "1", "0"), "")</f>
        <v/>
      </c>
      <c r="Y1841" s="112">
        <f t="shared" si="170"/>
        <v>0</v>
      </c>
      <c r="Z1841" s="113" t="str" cm="1">
        <f t="array" ref="Z1841">_xlfn.IFS(S1841="","未応札",S1841&gt;0,"応札")</f>
        <v>未応札</v>
      </c>
      <c r="AA1841" s="113" t="str" cm="1">
        <f t="array" ref="AA1841">_xlfn.IFS(T1841=0,"未約定",T1841=S1841,"約定",T1841&lt;S1841,"一部約定")</f>
        <v>未約定</v>
      </c>
      <c r="AB1841" s="117"/>
      <c r="AC1841" s="114" t="str">
        <f t="shared" si="171"/>
        <v/>
      </c>
      <c r="AD1841" s="115" t="str">
        <f t="shared" si="172"/>
        <v/>
      </c>
      <c r="AE1841" s="116" t="str">
        <f t="shared" si="173"/>
        <v/>
      </c>
    </row>
    <row r="1842" spans="2:31" ht="25.05" customHeight="1">
      <c r="B1842" s="117"/>
      <c r="C1842" s="117" t="s">
        <v>12</v>
      </c>
      <c r="D1842" s="117"/>
      <c r="E1842" s="117"/>
      <c r="F1842" s="117"/>
      <c r="G1842" s="117"/>
      <c r="H1842" s="117"/>
      <c r="I1842" s="117"/>
      <c r="J1842" s="117"/>
      <c r="K1842" s="117"/>
      <c r="L1842" s="117"/>
      <c r="M1842" s="118"/>
      <c r="N1842" s="118"/>
      <c r="O1842" s="118"/>
      <c r="P1842" s="118"/>
      <c r="Q1842" s="119"/>
      <c r="R1842" s="119"/>
      <c r="S1842" s="119"/>
      <c r="T1842" s="119"/>
      <c r="U1842" s="110">
        <f t="shared" si="169"/>
        <v>0</v>
      </c>
      <c r="V1842" s="110">
        <f t="shared" si="168"/>
        <v>0</v>
      </c>
      <c r="W1842" s="88"/>
      <c r="X1842" s="111" t="str">
        <f>IF(ISNUMBER(B1842), IF(COUNTIF($B$10:$B1842, B1842)=COUNTIF($B:$B, B1842), "1", "0"), "")</f>
        <v/>
      </c>
      <c r="Y1842" s="112">
        <f t="shared" si="170"/>
        <v>0</v>
      </c>
      <c r="Z1842" s="113" t="str" cm="1">
        <f t="array" ref="Z1842">_xlfn.IFS(S1842="","未応札",S1842&gt;0,"応札")</f>
        <v>未応札</v>
      </c>
      <c r="AA1842" s="113" t="str" cm="1">
        <f t="array" ref="AA1842">_xlfn.IFS(T1842=0,"未約定",T1842=S1842,"約定",T1842&lt;S1842,"一部約定")</f>
        <v>未約定</v>
      </c>
      <c r="AB1842" s="117"/>
      <c r="AC1842" s="114" t="str">
        <f t="shared" si="171"/>
        <v/>
      </c>
      <c r="AD1842" s="115" t="str">
        <f t="shared" si="172"/>
        <v/>
      </c>
      <c r="AE1842" s="116" t="str">
        <f t="shared" si="173"/>
        <v/>
      </c>
    </row>
    <row r="1843" spans="2:31" ht="25.05" customHeight="1">
      <c r="B1843" s="117"/>
      <c r="C1843" s="117" t="s">
        <v>12</v>
      </c>
      <c r="D1843" s="117"/>
      <c r="E1843" s="117"/>
      <c r="F1843" s="117"/>
      <c r="G1843" s="117"/>
      <c r="H1843" s="117"/>
      <c r="I1843" s="117"/>
      <c r="J1843" s="117"/>
      <c r="K1843" s="117"/>
      <c r="L1843" s="117"/>
      <c r="M1843" s="118"/>
      <c r="N1843" s="118"/>
      <c r="O1843" s="118"/>
      <c r="P1843" s="118"/>
      <c r="Q1843" s="119"/>
      <c r="R1843" s="119"/>
      <c r="S1843" s="119"/>
      <c r="T1843" s="119"/>
      <c r="U1843" s="110">
        <f t="shared" si="169"/>
        <v>0</v>
      </c>
      <c r="V1843" s="110">
        <f t="shared" si="168"/>
        <v>0</v>
      </c>
      <c r="W1843" s="88"/>
      <c r="X1843" s="111" t="str">
        <f>IF(ISNUMBER(B1843), IF(COUNTIF($B$10:$B1843, B1843)=COUNTIF($B:$B, B1843), "1", "0"), "")</f>
        <v/>
      </c>
      <c r="Y1843" s="112">
        <f t="shared" si="170"/>
        <v>0</v>
      </c>
      <c r="Z1843" s="113" t="str" cm="1">
        <f t="array" ref="Z1843">_xlfn.IFS(S1843="","未応札",S1843&gt;0,"応札")</f>
        <v>未応札</v>
      </c>
      <c r="AA1843" s="113" t="str" cm="1">
        <f t="array" ref="AA1843">_xlfn.IFS(T1843=0,"未約定",T1843=S1843,"約定",T1843&lt;S1843,"一部約定")</f>
        <v>未約定</v>
      </c>
      <c r="AB1843" s="117"/>
      <c r="AC1843" s="114" t="str">
        <f t="shared" si="171"/>
        <v/>
      </c>
      <c r="AD1843" s="115" t="str">
        <f t="shared" si="172"/>
        <v/>
      </c>
      <c r="AE1843" s="116" t="str">
        <f t="shared" si="173"/>
        <v/>
      </c>
    </row>
    <row r="1844" spans="2:31" ht="25.05" customHeight="1">
      <c r="B1844" s="117"/>
      <c r="C1844" s="117" t="s">
        <v>12</v>
      </c>
      <c r="D1844" s="117"/>
      <c r="E1844" s="117"/>
      <c r="F1844" s="117"/>
      <c r="G1844" s="117"/>
      <c r="H1844" s="117"/>
      <c r="I1844" s="117"/>
      <c r="J1844" s="117"/>
      <c r="K1844" s="117"/>
      <c r="L1844" s="117"/>
      <c r="M1844" s="118"/>
      <c r="N1844" s="118"/>
      <c r="O1844" s="118"/>
      <c r="P1844" s="118"/>
      <c r="Q1844" s="119"/>
      <c r="R1844" s="119"/>
      <c r="S1844" s="119"/>
      <c r="T1844" s="119"/>
      <c r="U1844" s="110">
        <f t="shared" si="169"/>
        <v>0</v>
      </c>
      <c r="V1844" s="110">
        <f t="shared" si="168"/>
        <v>0</v>
      </c>
      <c r="W1844" s="88"/>
      <c r="X1844" s="111" t="str">
        <f>IF(ISNUMBER(B1844), IF(COUNTIF($B$10:$B1844, B1844)=COUNTIF($B:$B, B1844), "1", "0"), "")</f>
        <v/>
      </c>
      <c r="Y1844" s="112">
        <f t="shared" si="170"/>
        <v>0</v>
      </c>
      <c r="Z1844" s="113" t="str" cm="1">
        <f t="array" ref="Z1844">_xlfn.IFS(S1844="","未応札",S1844&gt;0,"応札")</f>
        <v>未応札</v>
      </c>
      <c r="AA1844" s="113" t="str" cm="1">
        <f t="array" ref="AA1844">_xlfn.IFS(T1844=0,"未約定",T1844=S1844,"約定",T1844&lt;S1844,"一部約定")</f>
        <v>未約定</v>
      </c>
      <c r="AB1844" s="117"/>
      <c r="AC1844" s="114" t="str">
        <f t="shared" si="171"/>
        <v/>
      </c>
      <c r="AD1844" s="115" t="str">
        <f t="shared" si="172"/>
        <v/>
      </c>
      <c r="AE1844" s="116" t="str">
        <f t="shared" si="173"/>
        <v/>
      </c>
    </row>
    <row r="1845" spans="2:31" ht="25.05" customHeight="1">
      <c r="B1845" s="117"/>
      <c r="C1845" s="117" t="s">
        <v>12</v>
      </c>
      <c r="D1845" s="117"/>
      <c r="E1845" s="117"/>
      <c r="F1845" s="117"/>
      <c r="G1845" s="117"/>
      <c r="H1845" s="117"/>
      <c r="I1845" s="117"/>
      <c r="J1845" s="117"/>
      <c r="K1845" s="117"/>
      <c r="L1845" s="117"/>
      <c r="M1845" s="118"/>
      <c r="N1845" s="118"/>
      <c r="O1845" s="118"/>
      <c r="P1845" s="118"/>
      <c r="Q1845" s="119"/>
      <c r="R1845" s="119"/>
      <c r="S1845" s="119"/>
      <c r="T1845" s="119"/>
      <c r="U1845" s="110">
        <f t="shared" si="169"/>
        <v>0</v>
      </c>
      <c r="V1845" s="110">
        <f t="shared" si="168"/>
        <v>0</v>
      </c>
      <c r="W1845" s="88"/>
      <c r="X1845" s="111" t="str">
        <f>IF(ISNUMBER(B1845), IF(COUNTIF($B$10:$B1845, B1845)=COUNTIF($B:$B, B1845), "1", "0"), "")</f>
        <v/>
      </c>
      <c r="Y1845" s="112">
        <f t="shared" si="170"/>
        <v>0</v>
      </c>
      <c r="Z1845" s="113" t="str" cm="1">
        <f t="array" ref="Z1845">_xlfn.IFS(S1845="","未応札",S1845&gt;0,"応札")</f>
        <v>未応札</v>
      </c>
      <c r="AA1845" s="113" t="str" cm="1">
        <f t="array" ref="AA1845">_xlfn.IFS(T1845=0,"未約定",T1845=S1845,"約定",T1845&lt;S1845,"一部約定")</f>
        <v>未約定</v>
      </c>
      <c r="AB1845" s="117"/>
      <c r="AC1845" s="114" t="str">
        <f t="shared" si="171"/>
        <v/>
      </c>
      <c r="AD1845" s="115" t="str">
        <f t="shared" si="172"/>
        <v/>
      </c>
      <c r="AE1845" s="116" t="str">
        <f t="shared" si="173"/>
        <v/>
      </c>
    </row>
    <row r="1846" spans="2:31" ht="25.05" customHeight="1">
      <c r="B1846" s="117"/>
      <c r="C1846" s="117" t="s">
        <v>12</v>
      </c>
      <c r="D1846" s="117"/>
      <c r="E1846" s="117"/>
      <c r="F1846" s="117"/>
      <c r="G1846" s="117"/>
      <c r="H1846" s="117"/>
      <c r="I1846" s="117"/>
      <c r="J1846" s="117"/>
      <c r="K1846" s="117"/>
      <c r="L1846" s="117"/>
      <c r="M1846" s="118"/>
      <c r="N1846" s="118"/>
      <c r="O1846" s="118"/>
      <c r="P1846" s="118"/>
      <c r="Q1846" s="119"/>
      <c r="R1846" s="119"/>
      <c r="S1846" s="119"/>
      <c r="T1846" s="119"/>
      <c r="U1846" s="110">
        <f t="shared" si="169"/>
        <v>0</v>
      </c>
      <c r="V1846" s="110">
        <f t="shared" si="168"/>
        <v>0</v>
      </c>
      <c r="W1846" s="88"/>
      <c r="X1846" s="111" t="str">
        <f>IF(ISNUMBER(B1846), IF(COUNTIF($B$10:$B1846, B1846)=COUNTIF($B:$B, B1846), "1", "0"), "")</f>
        <v/>
      </c>
      <c r="Y1846" s="112">
        <f t="shared" si="170"/>
        <v>0</v>
      </c>
      <c r="Z1846" s="113" t="str" cm="1">
        <f t="array" ref="Z1846">_xlfn.IFS(S1846="","未応札",S1846&gt;0,"応札")</f>
        <v>未応札</v>
      </c>
      <c r="AA1846" s="113" t="str" cm="1">
        <f t="array" ref="AA1846">_xlfn.IFS(T1846=0,"未約定",T1846=S1846,"約定",T1846&lt;S1846,"一部約定")</f>
        <v>未約定</v>
      </c>
      <c r="AB1846" s="117"/>
      <c r="AC1846" s="114" t="str">
        <f t="shared" si="171"/>
        <v/>
      </c>
      <c r="AD1846" s="115" t="str">
        <f t="shared" si="172"/>
        <v/>
      </c>
      <c r="AE1846" s="116" t="str">
        <f t="shared" si="173"/>
        <v/>
      </c>
    </row>
    <row r="1847" spans="2:31" ht="25.05" customHeight="1">
      <c r="B1847" s="117"/>
      <c r="C1847" s="117" t="s">
        <v>12</v>
      </c>
      <c r="D1847" s="117"/>
      <c r="E1847" s="117"/>
      <c r="F1847" s="117"/>
      <c r="G1847" s="117"/>
      <c r="H1847" s="117"/>
      <c r="I1847" s="117"/>
      <c r="J1847" s="117"/>
      <c r="K1847" s="117"/>
      <c r="L1847" s="117"/>
      <c r="M1847" s="118"/>
      <c r="N1847" s="118"/>
      <c r="O1847" s="118"/>
      <c r="P1847" s="118"/>
      <c r="Q1847" s="119"/>
      <c r="R1847" s="119"/>
      <c r="S1847" s="119"/>
      <c r="T1847" s="119"/>
      <c r="U1847" s="110">
        <f t="shared" si="169"/>
        <v>0</v>
      </c>
      <c r="V1847" s="110">
        <f t="shared" si="168"/>
        <v>0</v>
      </c>
      <c r="W1847" s="88"/>
      <c r="X1847" s="111" t="str">
        <f>IF(ISNUMBER(B1847), IF(COUNTIF($B$10:$B1847, B1847)=COUNTIF($B:$B, B1847), "1", "0"), "")</f>
        <v/>
      </c>
      <c r="Y1847" s="112">
        <f t="shared" si="170"/>
        <v>0</v>
      </c>
      <c r="Z1847" s="113" t="str" cm="1">
        <f t="array" ref="Z1847">_xlfn.IFS(S1847="","未応札",S1847&gt;0,"応札")</f>
        <v>未応札</v>
      </c>
      <c r="AA1847" s="113" t="str" cm="1">
        <f t="array" ref="AA1847">_xlfn.IFS(T1847=0,"未約定",T1847=S1847,"約定",T1847&lt;S1847,"一部約定")</f>
        <v>未約定</v>
      </c>
      <c r="AB1847" s="117"/>
      <c r="AC1847" s="114" t="str">
        <f t="shared" si="171"/>
        <v/>
      </c>
      <c r="AD1847" s="115" t="str">
        <f t="shared" si="172"/>
        <v/>
      </c>
      <c r="AE1847" s="116" t="str">
        <f t="shared" si="173"/>
        <v/>
      </c>
    </row>
    <row r="1848" spans="2:31" ht="25.05" customHeight="1">
      <c r="B1848" s="117"/>
      <c r="C1848" s="117" t="s">
        <v>12</v>
      </c>
      <c r="D1848" s="117"/>
      <c r="E1848" s="117"/>
      <c r="F1848" s="117"/>
      <c r="G1848" s="117"/>
      <c r="H1848" s="117"/>
      <c r="I1848" s="117"/>
      <c r="J1848" s="117"/>
      <c r="K1848" s="117"/>
      <c r="L1848" s="117"/>
      <c r="M1848" s="118"/>
      <c r="N1848" s="118"/>
      <c r="O1848" s="118"/>
      <c r="P1848" s="118"/>
      <c r="Q1848" s="119"/>
      <c r="R1848" s="119"/>
      <c r="S1848" s="119"/>
      <c r="T1848" s="119"/>
      <c r="U1848" s="110">
        <f t="shared" si="169"/>
        <v>0</v>
      </c>
      <c r="V1848" s="110">
        <f t="shared" si="168"/>
        <v>0</v>
      </c>
      <c r="W1848" s="88"/>
      <c r="X1848" s="111" t="str">
        <f>IF(ISNUMBER(B1848), IF(COUNTIF($B$10:$B1848, B1848)=COUNTIF($B:$B, B1848), "1", "0"), "")</f>
        <v/>
      </c>
      <c r="Y1848" s="112">
        <f t="shared" si="170"/>
        <v>0</v>
      </c>
      <c r="Z1848" s="113" t="str" cm="1">
        <f t="array" ref="Z1848">_xlfn.IFS(S1848="","未応札",S1848&gt;0,"応札")</f>
        <v>未応札</v>
      </c>
      <c r="AA1848" s="113" t="str" cm="1">
        <f t="array" ref="AA1848">_xlfn.IFS(T1848=0,"未約定",T1848=S1848,"約定",T1848&lt;S1848,"一部約定")</f>
        <v>未約定</v>
      </c>
      <c r="AB1848" s="117"/>
      <c r="AC1848" s="114" t="str">
        <f t="shared" si="171"/>
        <v/>
      </c>
      <c r="AD1848" s="115" t="str">
        <f t="shared" si="172"/>
        <v/>
      </c>
      <c r="AE1848" s="116" t="str">
        <f t="shared" si="173"/>
        <v/>
      </c>
    </row>
    <row r="1849" spans="2:31" ht="25.05" customHeight="1">
      <c r="B1849" s="117"/>
      <c r="C1849" s="117" t="s">
        <v>12</v>
      </c>
      <c r="D1849" s="117"/>
      <c r="E1849" s="117"/>
      <c r="F1849" s="117"/>
      <c r="G1849" s="117"/>
      <c r="H1849" s="117"/>
      <c r="I1849" s="117"/>
      <c r="J1849" s="117"/>
      <c r="K1849" s="117"/>
      <c r="L1849" s="117"/>
      <c r="M1849" s="118"/>
      <c r="N1849" s="118"/>
      <c r="O1849" s="118"/>
      <c r="P1849" s="118"/>
      <c r="Q1849" s="119"/>
      <c r="R1849" s="119"/>
      <c r="S1849" s="119"/>
      <c r="T1849" s="119"/>
      <c r="U1849" s="110">
        <f t="shared" si="169"/>
        <v>0</v>
      </c>
      <c r="V1849" s="110">
        <f t="shared" si="168"/>
        <v>0</v>
      </c>
      <c r="W1849" s="88"/>
      <c r="X1849" s="111" t="str">
        <f>IF(ISNUMBER(B1849), IF(COUNTIF($B$10:$B1849, B1849)=COUNTIF($B:$B, B1849), "1", "0"), "")</f>
        <v/>
      </c>
      <c r="Y1849" s="112">
        <f t="shared" si="170"/>
        <v>0</v>
      </c>
      <c r="Z1849" s="113" t="str" cm="1">
        <f t="array" ref="Z1849">_xlfn.IFS(S1849="","未応札",S1849&gt;0,"応札")</f>
        <v>未応札</v>
      </c>
      <c r="AA1849" s="113" t="str" cm="1">
        <f t="array" ref="AA1849">_xlfn.IFS(T1849=0,"未約定",T1849=S1849,"約定",T1849&lt;S1849,"一部約定")</f>
        <v>未約定</v>
      </c>
      <c r="AB1849" s="117"/>
      <c r="AC1849" s="114" t="str">
        <f t="shared" si="171"/>
        <v/>
      </c>
      <c r="AD1849" s="115" t="str">
        <f t="shared" si="172"/>
        <v/>
      </c>
      <c r="AE1849" s="116" t="str">
        <f t="shared" si="173"/>
        <v/>
      </c>
    </row>
    <row r="1850" spans="2:31" ht="25.05" customHeight="1">
      <c r="B1850" s="117"/>
      <c r="C1850" s="117" t="s">
        <v>12</v>
      </c>
      <c r="D1850" s="117"/>
      <c r="E1850" s="117"/>
      <c r="F1850" s="117"/>
      <c r="G1850" s="117"/>
      <c r="H1850" s="117"/>
      <c r="I1850" s="117"/>
      <c r="J1850" s="117"/>
      <c r="K1850" s="117"/>
      <c r="L1850" s="117"/>
      <c r="M1850" s="118"/>
      <c r="N1850" s="118"/>
      <c r="O1850" s="118"/>
      <c r="P1850" s="118"/>
      <c r="Q1850" s="119"/>
      <c r="R1850" s="119"/>
      <c r="S1850" s="119"/>
      <c r="T1850" s="119"/>
      <c r="U1850" s="110">
        <f t="shared" si="169"/>
        <v>0</v>
      </c>
      <c r="V1850" s="110">
        <f t="shared" si="168"/>
        <v>0</v>
      </c>
      <c r="W1850" s="88"/>
      <c r="X1850" s="111" t="str">
        <f>IF(ISNUMBER(B1850), IF(COUNTIF($B$10:$B1850, B1850)=COUNTIF($B:$B, B1850), "1", "0"), "")</f>
        <v/>
      </c>
      <c r="Y1850" s="112">
        <f t="shared" si="170"/>
        <v>0</v>
      </c>
      <c r="Z1850" s="113" t="str" cm="1">
        <f t="array" ref="Z1850">_xlfn.IFS(S1850="","未応札",S1850&gt;0,"応札")</f>
        <v>未応札</v>
      </c>
      <c r="AA1850" s="113" t="str" cm="1">
        <f t="array" ref="AA1850">_xlfn.IFS(T1850=0,"未約定",T1850=S1850,"約定",T1850&lt;S1850,"一部約定")</f>
        <v>未約定</v>
      </c>
      <c r="AB1850" s="117"/>
      <c r="AC1850" s="114" t="str">
        <f t="shared" si="171"/>
        <v/>
      </c>
      <c r="AD1850" s="115" t="str">
        <f t="shared" si="172"/>
        <v/>
      </c>
      <c r="AE1850" s="116" t="str">
        <f t="shared" si="173"/>
        <v/>
      </c>
    </row>
    <row r="1851" spans="2:31" ht="25.05" customHeight="1">
      <c r="B1851" s="117"/>
      <c r="C1851" s="117" t="s">
        <v>12</v>
      </c>
      <c r="D1851" s="117"/>
      <c r="E1851" s="117"/>
      <c r="F1851" s="117"/>
      <c r="G1851" s="117"/>
      <c r="H1851" s="117"/>
      <c r="I1851" s="117"/>
      <c r="J1851" s="117"/>
      <c r="K1851" s="117"/>
      <c r="L1851" s="117"/>
      <c r="M1851" s="118"/>
      <c r="N1851" s="118"/>
      <c r="O1851" s="118"/>
      <c r="P1851" s="118"/>
      <c r="Q1851" s="119"/>
      <c r="R1851" s="119"/>
      <c r="S1851" s="119"/>
      <c r="T1851" s="119"/>
      <c r="U1851" s="110">
        <f t="shared" si="169"/>
        <v>0</v>
      </c>
      <c r="V1851" s="110">
        <f t="shared" si="168"/>
        <v>0</v>
      </c>
      <c r="W1851" s="88"/>
      <c r="X1851" s="111" t="str">
        <f>IF(ISNUMBER(B1851), IF(COUNTIF($B$10:$B1851, B1851)=COUNTIF($B:$B, B1851), "1", "0"), "")</f>
        <v/>
      </c>
      <c r="Y1851" s="112">
        <f t="shared" si="170"/>
        <v>0</v>
      </c>
      <c r="Z1851" s="113" t="str" cm="1">
        <f t="array" ref="Z1851">_xlfn.IFS(S1851="","未応札",S1851&gt;0,"応札")</f>
        <v>未応札</v>
      </c>
      <c r="AA1851" s="113" t="str" cm="1">
        <f t="array" ref="AA1851">_xlfn.IFS(T1851=0,"未約定",T1851=S1851,"約定",T1851&lt;S1851,"一部約定")</f>
        <v>未約定</v>
      </c>
      <c r="AB1851" s="117"/>
      <c r="AC1851" s="114" t="str">
        <f t="shared" si="171"/>
        <v/>
      </c>
      <c r="AD1851" s="115" t="str">
        <f t="shared" si="172"/>
        <v/>
      </c>
      <c r="AE1851" s="116" t="str">
        <f t="shared" si="173"/>
        <v/>
      </c>
    </row>
    <row r="1852" spans="2:31" ht="25.05" customHeight="1">
      <c r="B1852" s="117"/>
      <c r="C1852" s="117" t="s">
        <v>12</v>
      </c>
      <c r="D1852" s="117"/>
      <c r="E1852" s="117"/>
      <c r="F1852" s="117"/>
      <c r="G1852" s="117"/>
      <c r="H1852" s="117"/>
      <c r="I1852" s="117"/>
      <c r="J1852" s="117"/>
      <c r="K1852" s="117"/>
      <c r="L1852" s="117"/>
      <c r="M1852" s="118"/>
      <c r="N1852" s="118"/>
      <c r="O1852" s="118"/>
      <c r="P1852" s="118"/>
      <c r="Q1852" s="119"/>
      <c r="R1852" s="119"/>
      <c r="S1852" s="119"/>
      <c r="T1852" s="119"/>
      <c r="U1852" s="110">
        <f t="shared" si="169"/>
        <v>0</v>
      </c>
      <c r="V1852" s="110">
        <f t="shared" si="168"/>
        <v>0</v>
      </c>
      <c r="W1852" s="88"/>
      <c r="X1852" s="111" t="str">
        <f>IF(ISNUMBER(B1852), IF(COUNTIF($B$10:$B1852, B1852)=COUNTIF($B:$B, B1852), "1", "0"), "")</f>
        <v/>
      </c>
      <c r="Y1852" s="112">
        <f t="shared" si="170"/>
        <v>0</v>
      </c>
      <c r="Z1852" s="113" t="str" cm="1">
        <f t="array" ref="Z1852">_xlfn.IFS(S1852="","未応札",S1852&gt;0,"応札")</f>
        <v>未応札</v>
      </c>
      <c r="AA1852" s="113" t="str" cm="1">
        <f t="array" ref="AA1852">_xlfn.IFS(T1852=0,"未約定",T1852=S1852,"約定",T1852&lt;S1852,"一部約定")</f>
        <v>未約定</v>
      </c>
      <c r="AB1852" s="117"/>
      <c r="AC1852" s="114" t="str">
        <f t="shared" si="171"/>
        <v/>
      </c>
      <c r="AD1852" s="115" t="str">
        <f t="shared" si="172"/>
        <v/>
      </c>
      <c r="AE1852" s="116" t="str">
        <f t="shared" si="173"/>
        <v/>
      </c>
    </row>
    <row r="1853" spans="2:31" ht="25.05" customHeight="1">
      <c r="B1853" s="117"/>
      <c r="C1853" s="117" t="s">
        <v>12</v>
      </c>
      <c r="D1853" s="117"/>
      <c r="E1853" s="117"/>
      <c r="F1853" s="117"/>
      <c r="G1853" s="117"/>
      <c r="H1853" s="117"/>
      <c r="I1853" s="117"/>
      <c r="J1853" s="117"/>
      <c r="K1853" s="117"/>
      <c r="L1853" s="117"/>
      <c r="M1853" s="118"/>
      <c r="N1853" s="118"/>
      <c r="O1853" s="118"/>
      <c r="P1853" s="118"/>
      <c r="Q1853" s="119"/>
      <c r="R1853" s="119"/>
      <c r="S1853" s="119"/>
      <c r="T1853" s="119"/>
      <c r="U1853" s="110">
        <f t="shared" si="169"/>
        <v>0</v>
      </c>
      <c r="V1853" s="110">
        <f t="shared" si="168"/>
        <v>0</v>
      </c>
      <c r="W1853" s="88"/>
      <c r="X1853" s="111" t="str">
        <f>IF(ISNUMBER(B1853), IF(COUNTIF($B$10:$B1853, B1853)=COUNTIF($B:$B, B1853), "1", "0"), "")</f>
        <v/>
      </c>
      <c r="Y1853" s="112">
        <f t="shared" si="170"/>
        <v>0</v>
      </c>
      <c r="Z1853" s="113" t="str" cm="1">
        <f t="array" ref="Z1853">_xlfn.IFS(S1853="","未応札",S1853&gt;0,"応札")</f>
        <v>未応札</v>
      </c>
      <c r="AA1853" s="113" t="str" cm="1">
        <f t="array" ref="AA1853">_xlfn.IFS(T1853=0,"未約定",T1853=S1853,"約定",T1853&lt;S1853,"一部約定")</f>
        <v>未約定</v>
      </c>
      <c r="AB1853" s="117"/>
      <c r="AC1853" s="114" t="str">
        <f t="shared" si="171"/>
        <v/>
      </c>
      <c r="AD1853" s="115" t="str">
        <f t="shared" si="172"/>
        <v/>
      </c>
      <c r="AE1853" s="116" t="str">
        <f t="shared" si="173"/>
        <v/>
      </c>
    </row>
    <row r="1854" spans="2:31" ht="25.05" customHeight="1">
      <c r="B1854" s="117"/>
      <c r="C1854" s="117" t="s">
        <v>12</v>
      </c>
      <c r="D1854" s="117"/>
      <c r="E1854" s="117"/>
      <c r="F1854" s="117"/>
      <c r="G1854" s="117"/>
      <c r="H1854" s="117"/>
      <c r="I1854" s="117"/>
      <c r="J1854" s="117"/>
      <c r="K1854" s="117"/>
      <c r="L1854" s="117"/>
      <c r="M1854" s="118"/>
      <c r="N1854" s="118"/>
      <c r="O1854" s="118"/>
      <c r="P1854" s="118"/>
      <c r="Q1854" s="119"/>
      <c r="R1854" s="119"/>
      <c r="S1854" s="119"/>
      <c r="T1854" s="119"/>
      <c r="U1854" s="110">
        <f t="shared" si="169"/>
        <v>0</v>
      </c>
      <c r="V1854" s="110">
        <f t="shared" si="168"/>
        <v>0</v>
      </c>
      <c r="W1854" s="88"/>
      <c r="X1854" s="111" t="str">
        <f>IF(ISNUMBER(B1854), IF(COUNTIF($B$10:$B1854, B1854)=COUNTIF($B:$B, B1854), "1", "0"), "")</f>
        <v/>
      </c>
      <c r="Y1854" s="112">
        <f t="shared" si="170"/>
        <v>0</v>
      </c>
      <c r="Z1854" s="113" t="str" cm="1">
        <f t="array" ref="Z1854">_xlfn.IFS(S1854="","未応札",S1854&gt;0,"応札")</f>
        <v>未応札</v>
      </c>
      <c r="AA1854" s="113" t="str" cm="1">
        <f t="array" ref="AA1854">_xlfn.IFS(T1854=0,"未約定",T1854=S1854,"約定",T1854&lt;S1854,"一部約定")</f>
        <v>未約定</v>
      </c>
      <c r="AB1854" s="117"/>
      <c r="AC1854" s="114" t="str">
        <f t="shared" si="171"/>
        <v/>
      </c>
      <c r="AD1854" s="115" t="str">
        <f t="shared" si="172"/>
        <v/>
      </c>
      <c r="AE1854" s="116" t="str">
        <f t="shared" si="173"/>
        <v/>
      </c>
    </row>
    <row r="1855" spans="2:31" ht="25.05" customHeight="1">
      <c r="B1855" s="117"/>
      <c r="C1855" s="117" t="s">
        <v>12</v>
      </c>
      <c r="D1855" s="117"/>
      <c r="E1855" s="117"/>
      <c r="F1855" s="117"/>
      <c r="G1855" s="117"/>
      <c r="H1855" s="117"/>
      <c r="I1855" s="117"/>
      <c r="J1855" s="117"/>
      <c r="K1855" s="117"/>
      <c r="L1855" s="117"/>
      <c r="M1855" s="118"/>
      <c r="N1855" s="118"/>
      <c r="O1855" s="118"/>
      <c r="P1855" s="118"/>
      <c r="Q1855" s="119"/>
      <c r="R1855" s="119"/>
      <c r="S1855" s="119"/>
      <c r="T1855" s="119"/>
      <c r="U1855" s="110">
        <f t="shared" si="169"/>
        <v>0</v>
      </c>
      <c r="V1855" s="110">
        <f t="shared" si="168"/>
        <v>0</v>
      </c>
      <c r="W1855" s="88"/>
      <c r="X1855" s="111" t="str">
        <f>IF(ISNUMBER(B1855), IF(COUNTIF($B$10:$B1855, B1855)=COUNTIF($B:$B, B1855), "1", "0"), "")</f>
        <v/>
      </c>
      <c r="Y1855" s="112">
        <f t="shared" si="170"/>
        <v>0</v>
      </c>
      <c r="Z1855" s="113" t="str" cm="1">
        <f t="array" ref="Z1855">_xlfn.IFS(S1855="","未応札",S1855&gt;0,"応札")</f>
        <v>未応札</v>
      </c>
      <c r="AA1855" s="113" t="str" cm="1">
        <f t="array" ref="AA1855">_xlfn.IFS(T1855=0,"未約定",T1855=S1855,"約定",T1855&lt;S1855,"一部約定")</f>
        <v>未約定</v>
      </c>
      <c r="AB1855" s="117"/>
      <c r="AC1855" s="114" t="str">
        <f t="shared" si="171"/>
        <v/>
      </c>
      <c r="AD1855" s="115" t="str">
        <f t="shared" si="172"/>
        <v/>
      </c>
      <c r="AE1855" s="116" t="str">
        <f t="shared" si="173"/>
        <v/>
      </c>
    </row>
    <row r="1856" spans="2:31" ht="25.05" customHeight="1">
      <c r="B1856" s="117"/>
      <c r="C1856" s="117" t="s">
        <v>12</v>
      </c>
      <c r="D1856" s="117"/>
      <c r="E1856" s="117"/>
      <c r="F1856" s="117"/>
      <c r="G1856" s="117"/>
      <c r="H1856" s="117"/>
      <c r="I1856" s="117"/>
      <c r="J1856" s="117"/>
      <c r="K1856" s="117"/>
      <c r="L1856" s="117"/>
      <c r="M1856" s="118"/>
      <c r="N1856" s="118"/>
      <c r="O1856" s="118"/>
      <c r="P1856" s="118"/>
      <c r="Q1856" s="119"/>
      <c r="R1856" s="119"/>
      <c r="S1856" s="119"/>
      <c r="T1856" s="119"/>
      <c r="U1856" s="110">
        <f t="shared" si="169"/>
        <v>0</v>
      </c>
      <c r="V1856" s="110">
        <f t="shared" si="168"/>
        <v>0</v>
      </c>
      <c r="W1856" s="88"/>
      <c r="X1856" s="111" t="str">
        <f>IF(ISNUMBER(B1856), IF(COUNTIF($B$10:$B1856, B1856)=COUNTIF($B:$B, B1856), "1", "0"), "")</f>
        <v/>
      </c>
      <c r="Y1856" s="112">
        <f t="shared" si="170"/>
        <v>0</v>
      </c>
      <c r="Z1856" s="113" t="str" cm="1">
        <f t="array" ref="Z1856">_xlfn.IFS(S1856="","未応札",S1856&gt;0,"応札")</f>
        <v>未応札</v>
      </c>
      <c r="AA1856" s="113" t="str" cm="1">
        <f t="array" ref="AA1856">_xlfn.IFS(T1856=0,"未約定",T1856=S1856,"約定",T1856&lt;S1856,"一部約定")</f>
        <v>未約定</v>
      </c>
      <c r="AB1856" s="117"/>
      <c r="AC1856" s="114" t="str">
        <f t="shared" si="171"/>
        <v/>
      </c>
      <c r="AD1856" s="115" t="str">
        <f t="shared" si="172"/>
        <v/>
      </c>
      <c r="AE1856" s="116" t="str">
        <f t="shared" si="173"/>
        <v/>
      </c>
    </row>
    <row r="1857" spans="2:31" ht="25.05" customHeight="1">
      <c r="B1857" s="117"/>
      <c r="C1857" s="117" t="s">
        <v>12</v>
      </c>
      <c r="D1857" s="117"/>
      <c r="E1857" s="117"/>
      <c r="F1857" s="117"/>
      <c r="G1857" s="117"/>
      <c r="H1857" s="117"/>
      <c r="I1857" s="117"/>
      <c r="J1857" s="117"/>
      <c r="K1857" s="117"/>
      <c r="L1857" s="117"/>
      <c r="M1857" s="118"/>
      <c r="N1857" s="118"/>
      <c r="O1857" s="118"/>
      <c r="P1857" s="118"/>
      <c r="Q1857" s="119"/>
      <c r="R1857" s="119"/>
      <c r="S1857" s="119"/>
      <c r="T1857" s="119"/>
      <c r="U1857" s="110">
        <f t="shared" si="169"/>
        <v>0</v>
      </c>
      <c r="V1857" s="110">
        <f t="shared" si="168"/>
        <v>0</v>
      </c>
      <c r="W1857" s="88"/>
      <c r="X1857" s="111" t="str">
        <f>IF(ISNUMBER(B1857), IF(COUNTIF($B$10:$B1857, B1857)=COUNTIF($B:$B, B1857), "1", "0"), "")</f>
        <v/>
      </c>
      <c r="Y1857" s="112">
        <f t="shared" si="170"/>
        <v>0</v>
      </c>
      <c r="Z1857" s="113" t="str" cm="1">
        <f t="array" ref="Z1857">_xlfn.IFS(S1857="","未応札",S1857&gt;0,"応札")</f>
        <v>未応札</v>
      </c>
      <c r="AA1857" s="113" t="str" cm="1">
        <f t="array" ref="AA1857">_xlfn.IFS(T1857=0,"未約定",T1857=S1857,"約定",T1857&lt;S1857,"一部約定")</f>
        <v>未約定</v>
      </c>
      <c r="AB1857" s="117"/>
      <c r="AC1857" s="114" t="str">
        <f t="shared" si="171"/>
        <v/>
      </c>
      <c r="AD1857" s="115" t="str">
        <f t="shared" si="172"/>
        <v/>
      </c>
      <c r="AE1857" s="116" t="str">
        <f t="shared" si="173"/>
        <v/>
      </c>
    </row>
    <row r="1858" spans="2:31" ht="25.05" customHeight="1">
      <c r="B1858" s="117"/>
      <c r="C1858" s="117" t="s">
        <v>12</v>
      </c>
      <c r="D1858" s="117"/>
      <c r="E1858" s="117"/>
      <c r="F1858" s="117"/>
      <c r="G1858" s="117"/>
      <c r="H1858" s="117"/>
      <c r="I1858" s="117"/>
      <c r="J1858" s="117"/>
      <c r="K1858" s="117"/>
      <c r="L1858" s="117"/>
      <c r="M1858" s="118"/>
      <c r="N1858" s="118"/>
      <c r="O1858" s="118"/>
      <c r="P1858" s="118"/>
      <c r="Q1858" s="119"/>
      <c r="R1858" s="119"/>
      <c r="S1858" s="119"/>
      <c r="T1858" s="119"/>
      <c r="U1858" s="110">
        <f t="shared" si="169"/>
        <v>0</v>
      </c>
      <c r="V1858" s="110">
        <f t="shared" si="168"/>
        <v>0</v>
      </c>
      <c r="W1858" s="88"/>
      <c r="X1858" s="111" t="str">
        <f>IF(ISNUMBER(B1858), IF(COUNTIF($B$10:$B1858, B1858)=COUNTIF($B:$B, B1858), "1", "0"), "")</f>
        <v/>
      </c>
      <c r="Y1858" s="112">
        <f t="shared" si="170"/>
        <v>0</v>
      </c>
      <c r="Z1858" s="113" t="str" cm="1">
        <f t="array" ref="Z1858">_xlfn.IFS(S1858="","未応札",S1858&gt;0,"応札")</f>
        <v>未応札</v>
      </c>
      <c r="AA1858" s="113" t="str" cm="1">
        <f t="array" ref="AA1858">_xlfn.IFS(T1858=0,"未約定",T1858=S1858,"約定",T1858&lt;S1858,"一部約定")</f>
        <v>未約定</v>
      </c>
      <c r="AB1858" s="117"/>
      <c r="AC1858" s="114" t="str">
        <f t="shared" si="171"/>
        <v/>
      </c>
      <c r="AD1858" s="115" t="str">
        <f t="shared" si="172"/>
        <v/>
      </c>
      <c r="AE1858" s="116" t="str">
        <f t="shared" si="173"/>
        <v/>
      </c>
    </row>
    <row r="1859" spans="2:31" ht="25.05" customHeight="1">
      <c r="B1859" s="117"/>
      <c r="C1859" s="117" t="s">
        <v>12</v>
      </c>
      <c r="D1859" s="117"/>
      <c r="E1859" s="117"/>
      <c r="F1859" s="117"/>
      <c r="G1859" s="117"/>
      <c r="H1859" s="117"/>
      <c r="I1859" s="117"/>
      <c r="J1859" s="117"/>
      <c r="K1859" s="117"/>
      <c r="L1859" s="117"/>
      <c r="M1859" s="118"/>
      <c r="N1859" s="118"/>
      <c r="O1859" s="118"/>
      <c r="P1859" s="118"/>
      <c r="Q1859" s="119"/>
      <c r="R1859" s="119"/>
      <c r="S1859" s="119"/>
      <c r="T1859" s="119"/>
      <c r="U1859" s="110">
        <f t="shared" si="169"/>
        <v>0</v>
      </c>
      <c r="V1859" s="110">
        <f t="shared" si="168"/>
        <v>0</v>
      </c>
      <c r="W1859" s="88"/>
      <c r="X1859" s="111" t="str">
        <f>IF(ISNUMBER(B1859), IF(COUNTIF($B$10:$B1859, B1859)=COUNTIF($B:$B, B1859), "1", "0"), "")</f>
        <v/>
      </c>
      <c r="Y1859" s="112">
        <f t="shared" si="170"/>
        <v>0</v>
      </c>
      <c r="Z1859" s="113" t="str" cm="1">
        <f t="array" ref="Z1859">_xlfn.IFS(S1859="","未応札",S1859&gt;0,"応札")</f>
        <v>未応札</v>
      </c>
      <c r="AA1859" s="113" t="str" cm="1">
        <f t="array" ref="AA1859">_xlfn.IFS(T1859=0,"未約定",T1859=S1859,"約定",T1859&lt;S1859,"一部約定")</f>
        <v>未約定</v>
      </c>
      <c r="AB1859" s="117"/>
      <c r="AC1859" s="114" t="str">
        <f t="shared" si="171"/>
        <v/>
      </c>
      <c r="AD1859" s="115" t="str">
        <f t="shared" si="172"/>
        <v/>
      </c>
      <c r="AE1859" s="116" t="str">
        <f t="shared" si="173"/>
        <v/>
      </c>
    </row>
    <row r="1860" spans="2:31" ht="25.05" customHeight="1">
      <c r="B1860" s="117"/>
      <c r="C1860" s="117" t="s">
        <v>12</v>
      </c>
      <c r="D1860" s="117"/>
      <c r="E1860" s="117"/>
      <c r="F1860" s="117"/>
      <c r="G1860" s="117"/>
      <c r="H1860" s="117"/>
      <c r="I1860" s="117"/>
      <c r="J1860" s="117"/>
      <c r="K1860" s="117"/>
      <c r="L1860" s="117"/>
      <c r="M1860" s="118"/>
      <c r="N1860" s="118"/>
      <c r="O1860" s="118"/>
      <c r="P1860" s="118"/>
      <c r="Q1860" s="119"/>
      <c r="R1860" s="119"/>
      <c r="S1860" s="119"/>
      <c r="T1860" s="119"/>
      <c r="U1860" s="110">
        <f t="shared" si="169"/>
        <v>0</v>
      </c>
      <c r="V1860" s="110">
        <f t="shared" si="168"/>
        <v>0</v>
      </c>
      <c r="W1860" s="88"/>
      <c r="X1860" s="111" t="str">
        <f>IF(ISNUMBER(B1860), IF(COUNTIF($B$10:$B1860, B1860)=COUNTIF($B:$B, B1860), "1", "0"), "")</f>
        <v/>
      </c>
      <c r="Y1860" s="112">
        <f t="shared" si="170"/>
        <v>0</v>
      </c>
      <c r="Z1860" s="113" t="str" cm="1">
        <f t="array" ref="Z1860">_xlfn.IFS(S1860="","未応札",S1860&gt;0,"応札")</f>
        <v>未応札</v>
      </c>
      <c r="AA1860" s="113" t="str" cm="1">
        <f t="array" ref="AA1860">_xlfn.IFS(T1860=0,"未約定",T1860=S1860,"約定",T1860&lt;S1860,"一部約定")</f>
        <v>未約定</v>
      </c>
      <c r="AB1860" s="117"/>
      <c r="AC1860" s="114" t="str">
        <f t="shared" si="171"/>
        <v/>
      </c>
      <c r="AD1860" s="115" t="str">
        <f t="shared" si="172"/>
        <v/>
      </c>
      <c r="AE1860" s="116" t="str">
        <f t="shared" si="173"/>
        <v/>
      </c>
    </row>
    <row r="1861" spans="2:31" ht="25.05" customHeight="1">
      <c r="B1861" s="117"/>
      <c r="C1861" s="117" t="s">
        <v>12</v>
      </c>
      <c r="D1861" s="117"/>
      <c r="E1861" s="117"/>
      <c r="F1861" s="117"/>
      <c r="G1861" s="117"/>
      <c r="H1861" s="117"/>
      <c r="I1861" s="117"/>
      <c r="J1861" s="117"/>
      <c r="K1861" s="117"/>
      <c r="L1861" s="117"/>
      <c r="M1861" s="118"/>
      <c r="N1861" s="118"/>
      <c r="O1861" s="118"/>
      <c r="P1861" s="118"/>
      <c r="Q1861" s="119"/>
      <c r="R1861" s="119"/>
      <c r="S1861" s="119"/>
      <c r="T1861" s="119"/>
      <c r="U1861" s="110">
        <f t="shared" si="169"/>
        <v>0</v>
      </c>
      <c r="V1861" s="110">
        <f t="shared" si="168"/>
        <v>0</v>
      </c>
      <c r="W1861" s="88"/>
      <c r="X1861" s="111" t="str">
        <f>IF(ISNUMBER(B1861), IF(COUNTIF($B$10:$B1861, B1861)=COUNTIF($B:$B, B1861), "1", "0"), "")</f>
        <v/>
      </c>
      <c r="Y1861" s="112">
        <f t="shared" si="170"/>
        <v>0</v>
      </c>
      <c r="Z1861" s="113" t="str" cm="1">
        <f t="array" ref="Z1861">_xlfn.IFS(S1861="","未応札",S1861&gt;0,"応札")</f>
        <v>未応札</v>
      </c>
      <c r="AA1861" s="113" t="str" cm="1">
        <f t="array" ref="AA1861">_xlfn.IFS(T1861=0,"未約定",T1861=S1861,"約定",T1861&lt;S1861,"一部約定")</f>
        <v>未約定</v>
      </c>
      <c r="AB1861" s="117"/>
      <c r="AC1861" s="114" t="str">
        <f t="shared" si="171"/>
        <v/>
      </c>
      <c r="AD1861" s="115" t="str">
        <f t="shared" si="172"/>
        <v/>
      </c>
      <c r="AE1861" s="116" t="str">
        <f t="shared" si="173"/>
        <v/>
      </c>
    </row>
    <row r="1862" spans="2:31" ht="25.05" customHeight="1">
      <c r="B1862" s="117"/>
      <c r="C1862" s="117" t="s">
        <v>12</v>
      </c>
      <c r="D1862" s="117"/>
      <c r="E1862" s="117"/>
      <c r="F1862" s="117"/>
      <c r="G1862" s="117"/>
      <c r="H1862" s="117"/>
      <c r="I1862" s="117"/>
      <c r="J1862" s="117"/>
      <c r="K1862" s="117"/>
      <c r="L1862" s="117"/>
      <c r="M1862" s="118"/>
      <c r="N1862" s="118"/>
      <c r="O1862" s="118"/>
      <c r="P1862" s="118"/>
      <c r="Q1862" s="119"/>
      <c r="R1862" s="119"/>
      <c r="S1862" s="119"/>
      <c r="T1862" s="119"/>
      <c r="U1862" s="110">
        <f t="shared" si="169"/>
        <v>0</v>
      </c>
      <c r="V1862" s="110">
        <f t="shared" si="168"/>
        <v>0</v>
      </c>
      <c r="W1862" s="88"/>
      <c r="X1862" s="111" t="str">
        <f>IF(ISNUMBER(B1862), IF(COUNTIF($B$10:$B1862, B1862)=COUNTIF($B:$B, B1862), "1", "0"), "")</f>
        <v/>
      </c>
      <c r="Y1862" s="112">
        <f t="shared" si="170"/>
        <v>0</v>
      </c>
      <c r="Z1862" s="113" t="str" cm="1">
        <f t="array" ref="Z1862">_xlfn.IFS(S1862="","未応札",S1862&gt;0,"応札")</f>
        <v>未応札</v>
      </c>
      <c r="AA1862" s="113" t="str" cm="1">
        <f t="array" ref="AA1862">_xlfn.IFS(T1862=0,"未約定",T1862=S1862,"約定",T1862&lt;S1862,"一部約定")</f>
        <v>未約定</v>
      </c>
      <c r="AB1862" s="117"/>
      <c r="AC1862" s="114" t="str">
        <f t="shared" si="171"/>
        <v/>
      </c>
      <c r="AD1862" s="115" t="str">
        <f t="shared" si="172"/>
        <v/>
      </c>
      <c r="AE1862" s="116" t="str">
        <f t="shared" si="173"/>
        <v/>
      </c>
    </row>
    <row r="1863" spans="2:31" ht="25.05" customHeight="1">
      <c r="B1863" s="117"/>
      <c r="C1863" s="117" t="s">
        <v>12</v>
      </c>
      <c r="D1863" s="117"/>
      <c r="E1863" s="117"/>
      <c r="F1863" s="117"/>
      <c r="G1863" s="117"/>
      <c r="H1863" s="117"/>
      <c r="I1863" s="117"/>
      <c r="J1863" s="117"/>
      <c r="K1863" s="117"/>
      <c r="L1863" s="117"/>
      <c r="M1863" s="118"/>
      <c r="N1863" s="118"/>
      <c r="O1863" s="118"/>
      <c r="P1863" s="118"/>
      <c r="Q1863" s="119"/>
      <c r="R1863" s="119"/>
      <c r="S1863" s="119"/>
      <c r="T1863" s="119"/>
      <c r="U1863" s="110">
        <f t="shared" si="169"/>
        <v>0</v>
      </c>
      <c r="V1863" s="110">
        <f t="shared" si="168"/>
        <v>0</v>
      </c>
      <c r="W1863" s="88"/>
      <c r="X1863" s="111" t="str">
        <f>IF(ISNUMBER(B1863), IF(COUNTIF($B$10:$B1863, B1863)=COUNTIF($B:$B, B1863), "1", "0"), "")</f>
        <v/>
      </c>
      <c r="Y1863" s="112">
        <f t="shared" si="170"/>
        <v>0</v>
      </c>
      <c r="Z1863" s="113" t="str" cm="1">
        <f t="array" ref="Z1863">_xlfn.IFS(S1863="","未応札",S1863&gt;0,"応札")</f>
        <v>未応札</v>
      </c>
      <c r="AA1863" s="113" t="str" cm="1">
        <f t="array" ref="AA1863">_xlfn.IFS(T1863=0,"未約定",T1863=S1863,"約定",T1863&lt;S1863,"一部約定")</f>
        <v>未約定</v>
      </c>
      <c r="AB1863" s="117"/>
      <c r="AC1863" s="114" t="str">
        <f t="shared" si="171"/>
        <v/>
      </c>
      <c r="AD1863" s="115" t="str">
        <f t="shared" si="172"/>
        <v/>
      </c>
      <c r="AE1863" s="116" t="str">
        <f t="shared" si="173"/>
        <v/>
      </c>
    </row>
    <row r="1864" spans="2:31" ht="25.05" customHeight="1">
      <c r="B1864" s="117"/>
      <c r="C1864" s="117" t="s">
        <v>12</v>
      </c>
      <c r="D1864" s="117"/>
      <c r="E1864" s="117"/>
      <c r="F1864" s="117"/>
      <c r="G1864" s="117"/>
      <c r="H1864" s="117"/>
      <c r="I1864" s="117"/>
      <c r="J1864" s="117"/>
      <c r="K1864" s="117"/>
      <c r="L1864" s="117"/>
      <c r="M1864" s="118"/>
      <c r="N1864" s="118"/>
      <c r="O1864" s="118"/>
      <c r="P1864" s="118"/>
      <c r="Q1864" s="119"/>
      <c r="R1864" s="119"/>
      <c r="S1864" s="119"/>
      <c r="T1864" s="119"/>
      <c r="U1864" s="110">
        <f t="shared" si="169"/>
        <v>0</v>
      </c>
      <c r="V1864" s="110">
        <f t="shared" si="168"/>
        <v>0</v>
      </c>
      <c r="W1864" s="88"/>
      <c r="X1864" s="111" t="str">
        <f>IF(ISNUMBER(B1864), IF(COUNTIF($B$10:$B1864, B1864)=COUNTIF($B:$B, B1864), "1", "0"), "")</f>
        <v/>
      </c>
      <c r="Y1864" s="112">
        <f t="shared" si="170"/>
        <v>0</v>
      </c>
      <c r="Z1864" s="113" t="str" cm="1">
        <f t="array" ref="Z1864">_xlfn.IFS(S1864="","未応札",S1864&gt;0,"応札")</f>
        <v>未応札</v>
      </c>
      <c r="AA1864" s="113" t="str" cm="1">
        <f t="array" ref="AA1864">_xlfn.IFS(T1864=0,"未約定",T1864=S1864,"約定",T1864&lt;S1864,"一部約定")</f>
        <v>未約定</v>
      </c>
      <c r="AB1864" s="117"/>
      <c r="AC1864" s="114" t="str">
        <f t="shared" si="171"/>
        <v/>
      </c>
      <c r="AD1864" s="115" t="str">
        <f t="shared" si="172"/>
        <v/>
      </c>
      <c r="AE1864" s="116" t="str">
        <f t="shared" si="173"/>
        <v/>
      </c>
    </row>
    <row r="1865" spans="2:31" ht="25.05" customHeight="1">
      <c r="B1865" s="117"/>
      <c r="C1865" s="117" t="s">
        <v>12</v>
      </c>
      <c r="D1865" s="117"/>
      <c r="E1865" s="117"/>
      <c r="F1865" s="117"/>
      <c r="G1865" s="117"/>
      <c r="H1865" s="117"/>
      <c r="I1865" s="117"/>
      <c r="J1865" s="117"/>
      <c r="K1865" s="117"/>
      <c r="L1865" s="117"/>
      <c r="M1865" s="118"/>
      <c r="N1865" s="118"/>
      <c r="O1865" s="118"/>
      <c r="P1865" s="118"/>
      <c r="Q1865" s="119"/>
      <c r="R1865" s="119"/>
      <c r="S1865" s="119"/>
      <c r="T1865" s="119"/>
      <c r="U1865" s="110">
        <f t="shared" si="169"/>
        <v>0</v>
      </c>
      <c r="V1865" s="110">
        <f t="shared" si="168"/>
        <v>0</v>
      </c>
      <c r="W1865" s="88"/>
      <c r="X1865" s="111" t="str">
        <f>IF(ISNUMBER(B1865), IF(COUNTIF($B$10:$B1865, B1865)=COUNTIF($B:$B, B1865), "1", "0"), "")</f>
        <v/>
      </c>
      <c r="Y1865" s="112">
        <f t="shared" si="170"/>
        <v>0</v>
      </c>
      <c r="Z1865" s="113" t="str" cm="1">
        <f t="array" ref="Z1865">_xlfn.IFS(S1865="","未応札",S1865&gt;0,"応札")</f>
        <v>未応札</v>
      </c>
      <c r="AA1865" s="113" t="str" cm="1">
        <f t="array" ref="AA1865">_xlfn.IFS(T1865=0,"未約定",T1865=S1865,"約定",T1865&lt;S1865,"一部約定")</f>
        <v>未約定</v>
      </c>
      <c r="AB1865" s="117"/>
      <c r="AC1865" s="114" t="str">
        <f t="shared" si="171"/>
        <v/>
      </c>
      <c r="AD1865" s="115" t="str">
        <f t="shared" si="172"/>
        <v/>
      </c>
      <c r="AE1865" s="116" t="str">
        <f t="shared" si="173"/>
        <v/>
      </c>
    </row>
    <row r="1866" spans="2:31" ht="25.05" customHeight="1">
      <c r="B1866" s="117"/>
      <c r="C1866" s="117" t="s">
        <v>12</v>
      </c>
      <c r="D1866" s="117"/>
      <c r="E1866" s="117"/>
      <c r="F1866" s="117"/>
      <c r="G1866" s="117"/>
      <c r="H1866" s="117"/>
      <c r="I1866" s="117"/>
      <c r="J1866" s="117"/>
      <c r="K1866" s="117"/>
      <c r="L1866" s="117"/>
      <c r="M1866" s="118"/>
      <c r="N1866" s="118"/>
      <c r="O1866" s="118"/>
      <c r="P1866" s="118"/>
      <c r="Q1866" s="119"/>
      <c r="R1866" s="119"/>
      <c r="S1866" s="119"/>
      <c r="T1866" s="119"/>
      <c r="U1866" s="110">
        <f t="shared" si="169"/>
        <v>0</v>
      </c>
      <c r="V1866" s="110">
        <f t="shared" ref="V1866:V1929" si="174">IF(W1866 &gt; 0, SUMIFS(U:U, B:B, B1866, Y:Y, 1), 0)</f>
        <v>0</v>
      </c>
      <c r="W1866" s="88"/>
      <c r="X1866" s="111" t="str">
        <f>IF(ISNUMBER(B1866), IF(COUNTIF($B$10:$B1866, B1866)=COUNTIF($B:$B, B1866), "1", "0"), "")</f>
        <v/>
      </c>
      <c r="Y1866" s="112">
        <f t="shared" si="170"/>
        <v>0</v>
      </c>
      <c r="Z1866" s="113" t="str" cm="1">
        <f t="array" ref="Z1866">_xlfn.IFS(S1866="","未応札",S1866&gt;0,"応札")</f>
        <v>未応札</v>
      </c>
      <c r="AA1866" s="113" t="str" cm="1">
        <f t="array" ref="AA1866">_xlfn.IFS(T1866=0,"未約定",T1866=S1866,"約定",T1866&lt;S1866,"一部約定")</f>
        <v>未約定</v>
      </c>
      <c r="AB1866" s="117"/>
      <c r="AC1866" s="114" t="str">
        <f t="shared" si="171"/>
        <v/>
      </c>
      <c r="AD1866" s="115" t="str">
        <f t="shared" si="172"/>
        <v/>
      </c>
      <c r="AE1866" s="116" t="str">
        <f t="shared" si="173"/>
        <v/>
      </c>
    </row>
    <row r="1867" spans="2:31" ht="25.05" customHeight="1">
      <c r="B1867" s="117"/>
      <c r="C1867" s="117" t="s">
        <v>12</v>
      </c>
      <c r="D1867" s="117"/>
      <c r="E1867" s="117"/>
      <c r="F1867" s="117"/>
      <c r="G1867" s="117"/>
      <c r="H1867" s="117"/>
      <c r="I1867" s="117"/>
      <c r="J1867" s="117"/>
      <c r="K1867" s="117"/>
      <c r="L1867" s="117"/>
      <c r="M1867" s="118"/>
      <c r="N1867" s="118"/>
      <c r="O1867" s="118"/>
      <c r="P1867" s="118"/>
      <c r="Q1867" s="119"/>
      <c r="R1867" s="119"/>
      <c r="S1867" s="119"/>
      <c r="T1867" s="119"/>
      <c r="U1867" s="110">
        <f t="shared" ref="U1867:U1930" si="175">P1867*R1867</f>
        <v>0</v>
      </c>
      <c r="V1867" s="110">
        <f t="shared" si="174"/>
        <v>0</v>
      </c>
      <c r="W1867" s="88"/>
      <c r="X1867" s="111" t="str">
        <f>IF(ISNUMBER(B1867), IF(COUNTIF($B$10:$B1867, B1867)=COUNTIF($B:$B, B1867), "1", "0"), "")</f>
        <v/>
      </c>
      <c r="Y1867" s="112">
        <f t="shared" ref="Y1867:Y1930" si="176">IF(OR(C1867="約定間全量不落(約定間停止・再起動)",
       C1867="約定間全量不落(余力活用契約で最低出力維持)",
       C1867="持ち下げ・起動供出機:約定間全量不落(約定間停止・再起動)",
       C1867="持ち下げ・起動供出機:約定間全量不落(余力活用契約で最低出力維持)"), 1, 0)</f>
        <v>0</v>
      </c>
      <c r="Z1867" s="113" t="str" cm="1">
        <f t="array" ref="Z1867">_xlfn.IFS(S1867="","未応札",S1867&gt;0,"応札")</f>
        <v>未応札</v>
      </c>
      <c r="AA1867" s="113" t="str" cm="1">
        <f t="array" ref="AA1867">_xlfn.IFS(T1867=0,"未約定",T1867=S1867,"約定",T1867&lt;S1867,"一部約定")</f>
        <v>未約定</v>
      </c>
      <c r="AB1867" s="117"/>
      <c r="AC1867" s="114" t="str">
        <f t="shared" ref="AC1867:AC1930" si="177">IF(Z1867="応札",
IF(AA1867="未約定",
IF(OR(G1867="該当(起動供出機)", G1867="該当(持ち下げ供出機)"), O1867*S1867, M1867*S1867),
IF(AA1867="一部約定",
IF(OR(G1867="該当(起動供出機)", G1867="該当(持ち下げ供出機)"), O1867*(S1867-T1867), M1867*(S1867-T1867)),
"")
),
""
)</f>
        <v/>
      </c>
      <c r="AD1867" s="115" t="str">
        <f t="shared" ref="AD1867:AD1930" si="178">IF(Q1867=0,"", IF(OR(AA1867="一部約定", AA1867="未約定"), P1867*(S1867-T1867), ""))</f>
        <v/>
      </c>
      <c r="AE1867" s="116" t="str">
        <f t="shared" ref="AE1867:AE1930" si="179">IF(AND(Z1867="応札",AA1867="未約定"), IF(V1867&lt;&gt;0, IF(W1867&lt;V1867, IF(W1867&lt;&gt;0, W1867, ""), IF(V1867&lt;&gt;0, V1867, "")), IF(W1867&lt;&gt;0, W1867, "")), "")</f>
        <v/>
      </c>
    </row>
    <row r="1868" spans="2:31" ht="25.05" customHeight="1">
      <c r="B1868" s="117"/>
      <c r="C1868" s="117" t="s">
        <v>12</v>
      </c>
      <c r="D1868" s="117"/>
      <c r="E1868" s="117"/>
      <c r="F1868" s="117"/>
      <c r="G1868" s="117"/>
      <c r="H1868" s="117"/>
      <c r="I1868" s="117"/>
      <c r="J1868" s="117"/>
      <c r="K1868" s="117"/>
      <c r="L1868" s="117"/>
      <c r="M1868" s="118"/>
      <c r="N1868" s="118"/>
      <c r="O1868" s="118"/>
      <c r="P1868" s="118"/>
      <c r="Q1868" s="119"/>
      <c r="R1868" s="119"/>
      <c r="S1868" s="119"/>
      <c r="T1868" s="119"/>
      <c r="U1868" s="110">
        <f t="shared" si="175"/>
        <v>0</v>
      </c>
      <c r="V1868" s="110">
        <f t="shared" si="174"/>
        <v>0</v>
      </c>
      <c r="W1868" s="88"/>
      <c r="X1868" s="111" t="str">
        <f>IF(ISNUMBER(B1868), IF(COUNTIF($B$10:$B1868, B1868)=COUNTIF($B:$B, B1868), "1", "0"), "")</f>
        <v/>
      </c>
      <c r="Y1868" s="112">
        <f t="shared" si="176"/>
        <v>0</v>
      </c>
      <c r="Z1868" s="113" t="str" cm="1">
        <f t="array" ref="Z1868">_xlfn.IFS(S1868="","未応札",S1868&gt;0,"応札")</f>
        <v>未応札</v>
      </c>
      <c r="AA1868" s="113" t="str" cm="1">
        <f t="array" ref="AA1868">_xlfn.IFS(T1868=0,"未約定",T1868=S1868,"約定",T1868&lt;S1868,"一部約定")</f>
        <v>未約定</v>
      </c>
      <c r="AB1868" s="117"/>
      <c r="AC1868" s="114" t="str">
        <f t="shared" si="177"/>
        <v/>
      </c>
      <c r="AD1868" s="115" t="str">
        <f t="shared" si="178"/>
        <v/>
      </c>
      <c r="AE1868" s="116" t="str">
        <f t="shared" si="179"/>
        <v/>
      </c>
    </row>
    <row r="1869" spans="2:31" ht="25.05" customHeight="1">
      <c r="B1869" s="117"/>
      <c r="C1869" s="117" t="s">
        <v>12</v>
      </c>
      <c r="D1869" s="117"/>
      <c r="E1869" s="117"/>
      <c r="F1869" s="117"/>
      <c r="G1869" s="117"/>
      <c r="H1869" s="117"/>
      <c r="I1869" s="117"/>
      <c r="J1869" s="117"/>
      <c r="K1869" s="117"/>
      <c r="L1869" s="117"/>
      <c r="M1869" s="118"/>
      <c r="N1869" s="118"/>
      <c r="O1869" s="118"/>
      <c r="P1869" s="118"/>
      <c r="Q1869" s="119"/>
      <c r="R1869" s="119"/>
      <c r="S1869" s="119"/>
      <c r="T1869" s="119"/>
      <c r="U1869" s="110">
        <f t="shared" si="175"/>
        <v>0</v>
      </c>
      <c r="V1869" s="110">
        <f t="shared" si="174"/>
        <v>0</v>
      </c>
      <c r="W1869" s="88"/>
      <c r="X1869" s="111" t="str">
        <f>IF(ISNUMBER(B1869), IF(COUNTIF($B$10:$B1869, B1869)=COUNTIF($B:$B, B1869), "1", "0"), "")</f>
        <v/>
      </c>
      <c r="Y1869" s="112">
        <f t="shared" si="176"/>
        <v>0</v>
      </c>
      <c r="Z1869" s="113" t="str" cm="1">
        <f t="array" ref="Z1869">_xlfn.IFS(S1869="","未応札",S1869&gt;0,"応札")</f>
        <v>未応札</v>
      </c>
      <c r="AA1869" s="113" t="str" cm="1">
        <f t="array" ref="AA1869">_xlfn.IFS(T1869=0,"未約定",T1869=S1869,"約定",T1869&lt;S1869,"一部約定")</f>
        <v>未約定</v>
      </c>
      <c r="AB1869" s="117"/>
      <c r="AC1869" s="114" t="str">
        <f t="shared" si="177"/>
        <v/>
      </c>
      <c r="AD1869" s="115" t="str">
        <f t="shared" si="178"/>
        <v/>
      </c>
      <c r="AE1869" s="116" t="str">
        <f t="shared" si="179"/>
        <v/>
      </c>
    </row>
    <row r="1870" spans="2:31" ht="25.05" customHeight="1">
      <c r="B1870" s="117"/>
      <c r="C1870" s="117" t="s">
        <v>12</v>
      </c>
      <c r="D1870" s="117"/>
      <c r="E1870" s="117"/>
      <c r="F1870" s="117"/>
      <c r="G1870" s="117"/>
      <c r="H1870" s="117"/>
      <c r="I1870" s="117"/>
      <c r="J1870" s="117"/>
      <c r="K1870" s="117"/>
      <c r="L1870" s="117"/>
      <c r="M1870" s="118"/>
      <c r="N1870" s="118"/>
      <c r="O1870" s="118"/>
      <c r="P1870" s="118"/>
      <c r="Q1870" s="119"/>
      <c r="R1870" s="119"/>
      <c r="S1870" s="119"/>
      <c r="T1870" s="119"/>
      <c r="U1870" s="110">
        <f t="shared" si="175"/>
        <v>0</v>
      </c>
      <c r="V1870" s="110">
        <f t="shared" si="174"/>
        <v>0</v>
      </c>
      <c r="W1870" s="88"/>
      <c r="X1870" s="111" t="str">
        <f>IF(ISNUMBER(B1870), IF(COUNTIF($B$10:$B1870, B1870)=COUNTIF($B:$B, B1870), "1", "0"), "")</f>
        <v/>
      </c>
      <c r="Y1870" s="112">
        <f t="shared" si="176"/>
        <v>0</v>
      </c>
      <c r="Z1870" s="113" t="str" cm="1">
        <f t="array" ref="Z1870">_xlfn.IFS(S1870="","未応札",S1870&gt;0,"応札")</f>
        <v>未応札</v>
      </c>
      <c r="AA1870" s="113" t="str" cm="1">
        <f t="array" ref="AA1870">_xlfn.IFS(T1870=0,"未約定",T1870=S1870,"約定",T1870&lt;S1870,"一部約定")</f>
        <v>未約定</v>
      </c>
      <c r="AB1870" s="117"/>
      <c r="AC1870" s="114" t="str">
        <f t="shared" si="177"/>
        <v/>
      </c>
      <c r="AD1870" s="115" t="str">
        <f t="shared" si="178"/>
        <v/>
      </c>
      <c r="AE1870" s="116" t="str">
        <f t="shared" si="179"/>
        <v/>
      </c>
    </row>
    <row r="1871" spans="2:31" ht="25.05" customHeight="1">
      <c r="B1871" s="117"/>
      <c r="C1871" s="117" t="s">
        <v>12</v>
      </c>
      <c r="D1871" s="117"/>
      <c r="E1871" s="117"/>
      <c r="F1871" s="117"/>
      <c r="G1871" s="117"/>
      <c r="H1871" s="117"/>
      <c r="I1871" s="117"/>
      <c r="J1871" s="117"/>
      <c r="K1871" s="117"/>
      <c r="L1871" s="117"/>
      <c r="M1871" s="118"/>
      <c r="N1871" s="118"/>
      <c r="O1871" s="118"/>
      <c r="P1871" s="118"/>
      <c r="Q1871" s="119"/>
      <c r="R1871" s="119"/>
      <c r="S1871" s="119"/>
      <c r="T1871" s="119"/>
      <c r="U1871" s="110">
        <f t="shared" si="175"/>
        <v>0</v>
      </c>
      <c r="V1871" s="110">
        <f t="shared" si="174"/>
        <v>0</v>
      </c>
      <c r="W1871" s="88"/>
      <c r="X1871" s="111" t="str">
        <f>IF(ISNUMBER(B1871), IF(COUNTIF($B$10:$B1871, B1871)=COUNTIF($B:$B, B1871), "1", "0"), "")</f>
        <v/>
      </c>
      <c r="Y1871" s="112">
        <f t="shared" si="176"/>
        <v>0</v>
      </c>
      <c r="Z1871" s="113" t="str" cm="1">
        <f t="array" ref="Z1871">_xlfn.IFS(S1871="","未応札",S1871&gt;0,"応札")</f>
        <v>未応札</v>
      </c>
      <c r="AA1871" s="113" t="str" cm="1">
        <f t="array" ref="AA1871">_xlfn.IFS(T1871=0,"未約定",T1871=S1871,"約定",T1871&lt;S1871,"一部約定")</f>
        <v>未約定</v>
      </c>
      <c r="AB1871" s="117"/>
      <c r="AC1871" s="114" t="str">
        <f t="shared" si="177"/>
        <v/>
      </c>
      <c r="AD1871" s="115" t="str">
        <f t="shared" si="178"/>
        <v/>
      </c>
      <c r="AE1871" s="116" t="str">
        <f t="shared" si="179"/>
        <v/>
      </c>
    </row>
    <row r="1872" spans="2:31" ht="25.05" customHeight="1">
      <c r="B1872" s="117"/>
      <c r="C1872" s="117" t="s">
        <v>12</v>
      </c>
      <c r="D1872" s="117"/>
      <c r="E1872" s="117"/>
      <c r="F1872" s="117"/>
      <c r="G1872" s="117"/>
      <c r="H1872" s="117"/>
      <c r="I1872" s="117"/>
      <c r="J1872" s="117"/>
      <c r="K1872" s="117"/>
      <c r="L1872" s="117"/>
      <c r="M1872" s="118"/>
      <c r="N1872" s="118"/>
      <c r="O1872" s="118"/>
      <c r="P1872" s="118"/>
      <c r="Q1872" s="119"/>
      <c r="R1872" s="119"/>
      <c r="S1872" s="119"/>
      <c r="T1872" s="119"/>
      <c r="U1872" s="110">
        <f t="shared" si="175"/>
        <v>0</v>
      </c>
      <c r="V1872" s="110">
        <f t="shared" si="174"/>
        <v>0</v>
      </c>
      <c r="W1872" s="88"/>
      <c r="X1872" s="111" t="str">
        <f>IF(ISNUMBER(B1872), IF(COUNTIF($B$10:$B1872, B1872)=COUNTIF($B:$B, B1872), "1", "0"), "")</f>
        <v/>
      </c>
      <c r="Y1872" s="112">
        <f t="shared" si="176"/>
        <v>0</v>
      </c>
      <c r="Z1872" s="113" t="str" cm="1">
        <f t="array" ref="Z1872">_xlfn.IFS(S1872="","未応札",S1872&gt;0,"応札")</f>
        <v>未応札</v>
      </c>
      <c r="AA1872" s="113" t="str" cm="1">
        <f t="array" ref="AA1872">_xlfn.IFS(T1872=0,"未約定",T1872=S1872,"約定",T1872&lt;S1872,"一部約定")</f>
        <v>未約定</v>
      </c>
      <c r="AB1872" s="117"/>
      <c r="AC1872" s="114" t="str">
        <f t="shared" si="177"/>
        <v/>
      </c>
      <c r="AD1872" s="115" t="str">
        <f t="shared" si="178"/>
        <v/>
      </c>
      <c r="AE1872" s="116" t="str">
        <f t="shared" si="179"/>
        <v/>
      </c>
    </row>
    <row r="1873" spans="2:31" ht="25.05" customHeight="1">
      <c r="B1873" s="117"/>
      <c r="C1873" s="117" t="s">
        <v>12</v>
      </c>
      <c r="D1873" s="117"/>
      <c r="E1873" s="117"/>
      <c r="F1873" s="117"/>
      <c r="G1873" s="117"/>
      <c r="H1873" s="117"/>
      <c r="I1873" s="117"/>
      <c r="J1873" s="117"/>
      <c r="K1873" s="117"/>
      <c r="L1873" s="117"/>
      <c r="M1873" s="118"/>
      <c r="N1873" s="118"/>
      <c r="O1873" s="118"/>
      <c r="P1873" s="118"/>
      <c r="Q1873" s="119"/>
      <c r="R1873" s="119"/>
      <c r="S1873" s="119"/>
      <c r="T1873" s="119"/>
      <c r="U1873" s="110">
        <f t="shared" si="175"/>
        <v>0</v>
      </c>
      <c r="V1873" s="110">
        <f t="shared" si="174"/>
        <v>0</v>
      </c>
      <c r="W1873" s="88"/>
      <c r="X1873" s="111" t="str">
        <f>IF(ISNUMBER(B1873), IF(COUNTIF($B$10:$B1873, B1873)=COUNTIF($B:$B, B1873), "1", "0"), "")</f>
        <v/>
      </c>
      <c r="Y1873" s="112">
        <f t="shared" si="176"/>
        <v>0</v>
      </c>
      <c r="Z1873" s="113" t="str" cm="1">
        <f t="array" ref="Z1873">_xlfn.IFS(S1873="","未応札",S1873&gt;0,"応札")</f>
        <v>未応札</v>
      </c>
      <c r="AA1873" s="113" t="str" cm="1">
        <f t="array" ref="AA1873">_xlfn.IFS(T1873=0,"未約定",T1873=S1873,"約定",T1873&lt;S1873,"一部約定")</f>
        <v>未約定</v>
      </c>
      <c r="AB1873" s="117"/>
      <c r="AC1873" s="114" t="str">
        <f t="shared" si="177"/>
        <v/>
      </c>
      <c r="AD1873" s="115" t="str">
        <f t="shared" si="178"/>
        <v/>
      </c>
      <c r="AE1873" s="116" t="str">
        <f t="shared" si="179"/>
        <v/>
      </c>
    </row>
    <row r="1874" spans="2:31" ht="25.05" customHeight="1">
      <c r="B1874" s="117"/>
      <c r="C1874" s="117" t="s">
        <v>12</v>
      </c>
      <c r="D1874" s="117"/>
      <c r="E1874" s="117"/>
      <c r="F1874" s="117"/>
      <c r="G1874" s="117"/>
      <c r="H1874" s="117"/>
      <c r="I1874" s="117"/>
      <c r="J1874" s="117"/>
      <c r="K1874" s="117"/>
      <c r="L1874" s="117"/>
      <c r="M1874" s="118"/>
      <c r="N1874" s="118"/>
      <c r="O1874" s="118"/>
      <c r="P1874" s="118"/>
      <c r="Q1874" s="119"/>
      <c r="R1874" s="119"/>
      <c r="S1874" s="119"/>
      <c r="T1874" s="119"/>
      <c r="U1874" s="110">
        <f t="shared" si="175"/>
        <v>0</v>
      </c>
      <c r="V1874" s="110">
        <f t="shared" si="174"/>
        <v>0</v>
      </c>
      <c r="W1874" s="88"/>
      <c r="X1874" s="111" t="str">
        <f>IF(ISNUMBER(B1874), IF(COUNTIF($B$10:$B1874, B1874)=COUNTIF($B:$B, B1874), "1", "0"), "")</f>
        <v/>
      </c>
      <c r="Y1874" s="112">
        <f t="shared" si="176"/>
        <v>0</v>
      </c>
      <c r="Z1874" s="113" t="str" cm="1">
        <f t="array" ref="Z1874">_xlfn.IFS(S1874="","未応札",S1874&gt;0,"応札")</f>
        <v>未応札</v>
      </c>
      <c r="AA1874" s="113" t="str" cm="1">
        <f t="array" ref="AA1874">_xlfn.IFS(T1874=0,"未約定",T1874=S1874,"約定",T1874&lt;S1874,"一部約定")</f>
        <v>未約定</v>
      </c>
      <c r="AB1874" s="117"/>
      <c r="AC1874" s="114" t="str">
        <f t="shared" si="177"/>
        <v/>
      </c>
      <c r="AD1874" s="115" t="str">
        <f t="shared" si="178"/>
        <v/>
      </c>
      <c r="AE1874" s="116" t="str">
        <f t="shared" si="179"/>
        <v/>
      </c>
    </row>
    <row r="1875" spans="2:31" ht="25.05" customHeight="1">
      <c r="B1875" s="117"/>
      <c r="C1875" s="117" t="s">
        <v>12</v>
      </c>
      <c r="D1875" s="117"/>
      <c r="E1875" s="117"/>
      <c r="F1875" s="117"/>
      <c r="G1875" s="117"/>
      <c r="H1875" s="117"/>
      <c r="I1875" s="117"/>
      <c r="J1875" s="117"/>
      <c r="K1875" s="117"/>
      <c r="L1875" s="117"/>
      <c r="M1875" s="118"/>
      <c r="N1875" s="118"/>
      <c r="O1875" s="118"/>
      <c r="P1875" s="118"/>
      <c r="Q1875" s="119"/>
      <c r="R1875" s="119"/>
      <c r="S1875" s="119"/>
      <c r="T1875" s="119"/>
      <c r="U1875" s="110">
        <f t="shared" si="175"/>
        <v>0</v>
      </c>
      <c r="V1875" s="110">
        <f t="shared" si="174"/>
        <v>0</v>
      </c>
      <c r="W1875" s="88"/>
      <c r="X1875" s="111" t="str">
        <f>IF(ISNUMBER(B1875), IF(COUNTIF($B$10:$B1875, B1875)=COUNTIF($B:$B, B1875), "1", "0"), "")</f>
        <v/>
      </c>
      <c r="Y1875" s="112">
        <f t="shared" si="176"/>
        <v>0</v>
      </c>
      <c r="Z1875" s="113" t="str" cm="1">
        <f t="array" ref="Z1875">_xlfn.IFS(S1875="","未応札",S1875&gt;0,"応札")</f>
        <v>未応札</v>
      </c>
      <c r="AA1875" s="113" t="str" cm="1">
        <f t="array" ref="AA1875">_xlfn.IFS(T1875=0,"未約定",T1875=S1875,"約定",T1875&lt;S1875,"一部約定")</f>
        <v>未約定</v>
      </c>
      <c r="AB1875" s="117"/>
      <c r="AC1875" s="114" t="str">
        <f t="shared" si="177"/>
        <v/>
      </c>
      <c r="AD1875" s="115" t="str">
        <f t="shared" si="178"/>
        <v/>
      </c>
      <c r="AE1875" s="116" t="str">
        <f t="shared" si="179"/>
        <v/>
      </c>
    </row>
    <row r="1876" spans="2:31" ht="25.05" customHeight="1">
      <c r="B1876" s="117"/>
      <c r="C1876" s="117" t="s">
        <v>12</v>
      </c>
      <c r="D1876" s="117"/>
      <c r="E1876" s="117"/>
      <c r="F1876" s="117"/>
      <c r="G1876" s="117"/>
      <c r="H1876" s="117"/>
      <c r="I1876" s="117"/>
      <c r="J1876" s="117"/>
      <c r="K1876" s="117"/>
      <c r="L1876" s="117"/>
      <c r="M1876" s="118"/>
      <c r="N1876" s="118"/>
      <c r="O1876" s="118"/>
      <c r="P1876" s="118"/>
      <c r="Q1876" s="119"/>
      <c r="R1876" s="119"/>
      <c r="S1876" s="119"/>
      <c r="T1876" s="119"/>
      <c r="U1876" s="110">
        <f t="shared" si="175"/>
        <v>0</v>
      </c>
      <c r="V1876" s="110">
        <f t="shared" si="174"/>
        <v>0</v>
      </c>
      <c r="W1876" s="88"/>
      <c r="X1876" s="111" t="str">
        <f>IF(ISNUMBER(B1876), IF(COUNTIF($B$10:$B1876, B1876)=COUNTIF($B:$B, B1876), "1", "0"), "")</f>
        <v/>
      </c>
      <c r="Y1876" s="112">
        <f t="shared" si="176"/>
        <v>0</v>
      </c>
      <c r="Z1876" s="113" t="str" cm="1">
        <f t="array" ref="Z1876">_xlfn.IFS(S1876="","未応札",S1876&gt;0,"応札")</f>
        <v>未応札</v>
      </c>
      <c r="AA1876" s="113" t="str" cm="1">
        <f t="array" ref="AA1876">_xlfn.IFS(T1876=0,"未約定",T1876=S1876,"約定",T1876&lt;S1876,"一部約定")</f>
        <v>未約定</v>
      </c>
      <c r="AB1876" s="117"/>
      <c r="AC1876" s="114" t="str">
        <f t="shared" si="177"/>
        <v/>
      </c>
      <c r="AD1876" s="115" t="str">
        <f t="shared" si="178"/>
        <v/>
      </c>
      <c r="AE1876" s="116" t="str">
        <f t="shared" si="179"/>
        <v/>
      </c>
    </row>
    <row r="1877" spans="2:31" ht="25.05" customHeight="1">
      <c r="B1877" s="117"/>
      <c r="C1877" s="117" t="s">
        <v>12</v>
      </c>
      <c r="D1877" s="117"/>
      <c r="E1877" s="117"/>
      <c r="F1877" s="117"/>
      <c r="G1877" s="117"/>
      <c r="H1877" s="117"/>
      <c r="I1877" s="117"/>
      <c r="J1877" s="117"/>
      <c r="K1877" s="117"/>
      <c r="L1877" s="117"/>
      <c r="M1877" s="118"/>
      <c r="N1877" s="118"/>
      <c r="O1877" s="118"/>
      <c r="P1877" s="118"/>
      <c r="Q1877" s="119"/>
      <c r="R1877" s="119"/>
      <c r="S1877" s="119"/>
      <c r="T1877" s="119"/>
      <c r="U1877" s="110">
        <f t="shared" si="175"/>
        <v>0</v>
      </c>
      <c r="V1877" s="110">
        <f t="shared" si="174"/>
        <v>0</v>
      </c>
      <c r="W1877" s="88"/>
      <c r="X1877" s="111" t="str">
        <f>IF(ISNUMBER(B1877), IF(COUNTIF($B$10:$B1877, B1877)=COUNTIF($B:$B, B1877), "1", "0"), "")</f>
        <v/>
      </c>
      <c r="Y1877" s="112">
        <f t="shared" si="176"/>
        <v>0</v>
      </c>
      <c r="Z1877" s="113" t="str" cm="1">
        <f t="array" ref="Z1877">_xlfn.IFS(S1877="","未応札",S1877&gt;0,"応札")</f>
        <v>未応札</v>
      </c>
      <c r="AA1877" s="113" t="str" cm="1">
        <f t="array" ref="AA1877">_xlfn.IFS(T1877=0,"未約定",T1877=S1877,"約定",T1877&lt;S1877,"一部約定")</f>
        <v>未約定</v>
      </c>
      <c r="AB1877" s="117"/>
      <c r="AC1877" s="114" t="str">
        <f t="shared" si="177"/>
        <v/>
      </c>
      <c r="AD1877" s="115" t="str">
        <f t="shared" si="178"/>
        <v/>
      </c>
      <c r="AE1877" s="116" t="str">
        <f t="shared" si="179"/>
        <v/>
      </c>
    </row>
    <row r="1878" spans="2:31" ht="25.05" customHeight="1">
      <c r="B1878" s="117"/>
      <c r="C1878" s="117" t="s">
        <v>12</v>
      </c>
      <c r="D1878" s="117"/>
      <c r="E1878" s="117"/>
      <c r="F1878" s="117"/>
      <c r="G1878" s="117"/>
      <c r="H1878" s="117"/>
      <c r="I1878" s="117"/>
      <c r="J1878" s="117"/>
      <c r="K1878" s="117"/>
      <c r="L1878" s="117"/>
      <c r="M1878" s="118"/>
      <c r="N1878" s="118"/>
      <c r="O1878" s="118"/>
      <c r="P1878" s="118"/>
      <c r="Q1878" s="119"/>
      <c r="R1878" s="119"/>
      <c r="S1878" s="119"/>
      <c r="T1878" s="119"/>
      <c r="U1878" s="110">
        <f t="shared" si="175"/>
        <v>0</v>
      </c>
      <c r="V1878" s="110">
        <f t="shared" si="174"/>
        <v>0</v>
      </c>
      <c r="W1878" s="88"/>
      <c r="X1878" s="111" t="str">
        <f>IF(ISNUMBER(B1878), IF(COUNTIF($B$10:$B1878, B1878)=COUNTIF($B:$B, B1878), "1", "0"), "")</f>
        <v/>
      </c>
      <c r="Y1878" s="112">
        <f t="shared" si="176"/>
        <v>0</v>
      </c>
      <c r="Z1878" s="113" t="str" cm="1">
        <f t="array" ref="Z1878">_xlfn.IFS(S1878="","未応札",S1878&gt;0,"応札")</f>
        <v>未応札</v>
      </c>
      <c r="AA1878" s="113" t="str" cm="1">
        <f t="array" ref="AA1878">_xlfn.IFS(T1878=0,"未約定",T1878=S1878,"約定",T1878&lt;S1878,"一部約定")</f>
        <v>未約定</v>
      </c>
      <c r="AB1878" s="117"/>
      <c r="AC1878" s="114" t="str">
        <f t="shared" si="177"/>
        <v/>
      </c>
      <c r="AD1878" s="115" t="str">
        <f t="shared" si="178"/>
        <v/>
      </c>
      <c r="AE1878" s="116" t="str">
        <f t="shared" si="179"/>
        <v/>
      </c>
    </row>
    <row r="1879" spans="2:31" ht="25.05" customHeight="1">
      <c r="B1879" s="117"/>
      <c r="C1879" s="117" t="s">
        <v>12</v>
      </c>
      <c r="D1879" s="117"/>
      <c r="E1879" s="117"/>
      <c r="F1879" s="117"/>
      <c r="G1879" s="117"/>
      <c r="H1879" s="117"/>
      <c r="I1879" s="117"/>
      <c r="J1879" s="117"/>
      <c r="K1879" s="117"/>
      <c r="L1879" s="117"/>
      <c r="M1879" s="118"/>
      <c r="N1879" s="118"/>
      <c r="O1879" s="118"/>
      <c r="P1879" s="118"/>
      <c r="Q1879" s="119"/>
      <c r="R1879" s="119"/>
      <c r="S1879" s="119"/>
      <c r="T1879" s="119"/>
      <c r="U1879" s="110">
        <f t="shared" si="175"/>
        <v>0</v>
      </c>
      <c r="V1879" s="110">
        <f t="shared" si="174"/>
        <v>0</v>
      </c>
      <c r="W1879" s="88"/>
      <c r="X1879" s="111" t="str">
        <f>IF(ISNUMBER(B1879), IF(COUNTIF($B$10:$B1879, B1879)=COUNTIF($B:$B, B1879), "1", "0"), "")</f>
        <v/>
      </c>
      <c r="Y1879" s="112">
        <f t="shared" si="176"/>
        <v>0</v>
      </c>
      <c r="Z1879" s="113" t="str" cm="1">
        <f t="array" ref="Z1879">_xlfn.IFS(S1879="","未応札",S1879&gt;0,"応札")</f>
        <v>未応札</v>
      </c>
      <c r="AA1879" s="113" t="str" cm="1">
        <f t="array" ref="AA1879">_xlfn.IFS(T1879=0,"未約定",T1879=S1879,"約定",T1879&lt;S1879,"一部約定")</f>
        <v>未約定</v>
      </c>
      <c r="AB1879" s="117"/>
      <c r="AC1879" s="114" t="str">
        <f t="shared" si="177"/>
        <v/>
      </c>
      <c r="AD1879" s="115" t="str">
        <f t="shared" si="178"/>
        <v/>
      </c>
      <c r="AE1879" s="116" t="str">
        <f t="shared" si="179"/>
        <v/>
      </c>
    </row>
    <row r="1880" spans="2:31" ht="25.05" customHeight="1">
      <c r="B1880" s="117"/>
      <c r="C1880" s="117" t="s">
        <v>12</v>
      </c>
      <c r="D1880" s="117"/>
      <c r="E1880" s="117"/>
      <c r="F1880" s="117"/>
      <c r="G1880" s="117"/>
      <c r="H1880" s="117"/>
      <c r="I1880" s="117"/>
      <c r="J1880" s="117"/>
      <c r="K1880" s="117"/>
      <c r="L1880" s="117"/>
      <c r="M1880" s="118"/>
      <c r="N1880" s="118"/>
      <c r="O1880" s="118"/>
      <c r="P1880" s="118"/>
      <c r="Q1880" s="119"/>
      <c r="R1880" s="119"/>
      <c r="S1880" s="119"/>
      <c r="T1880" s="119"/>
      <c r="U1880" s="110">
        <f t="shared" si="175"/>
        <v>0</v>
      </c>
      <c r="V1880" s="110">
        <f t="shared" si="174"/>
        <v>0</v>
      </c>
      <c r="W1880" s="88"/>
      <c r="X1880" s="111" t="str">
        <f>IF(ISNUMBER(B1880), IF(COUNTIF($B$10:$B1880, B1880)=COUNTIF($B:$B, B1880), "1", "0"), "")</f>
        <v/>
      </c>
      <c r="Y1880" s="112">
        <f t="shared" si="176"/>
        <v>0</v>
      </c>
      <c r="Z1880" s="113" t="str" cm="1">
        <f t="array" ref="Z1880">_xlfn.IFS(S1880="","未応札",S1880&gt;0,"応札")</f>
        <v>未応札</v>
      </c>
      <c r="AA1880" s="113" t="str" cm="1">
        <f t="array" ref="AA1880">_xlfn.IFS(T1880=0,"未約定",T1880=S1880,"約定",T1880&lt;S1880,"一部約定")</f>
        <v>未約定</v>
      </c>
      <c r="AB1880" s="117"/>
      <c r="AC1880" s="114" t="str">
        <f t="shared" si="177"/>
        <v/>
      </c>
      <c r="AD1880" s="115" t="str">
        <f t="shared" si="178"/>
        <v/>
      </c>
      <c r="AE1880" s="116" t="str">
        <f t="shared" si="179"/>
        <v/>
      </c>
    </row>
    <row r="1881" spans="2:31" ht="25.05" customHeight="1">
      <c r="B1881" s="117"/>
      <c r="C1881" s="117" t="s">
        <v>12</v>
      </c>
      <c r="D1881" s="117"/>
      <c r="E1881" s="117"/>
      <c r="F1881" s="117"/>
      <c r="G1881" s="117"/>
      <c r="H1881" s="117"/>
      <c r="I1881" s="117"/>
      <c r="J1881" s="117"/>
      <c r="K1881" s="117"/>
      <c r="L1881" s="117"/>
      <c r="M1881" s="118"/>
      <c r="N1881" s="118"/>
      <c r="O1881" s="118"/>
      <c r="P1881" s="118"/>
      <c r="Q1881" s="119"/>
      <c r="R1881" s="119"/>
      <c r="S1881" s="119"/>
      <c r="T1881" s="119"/>
      <c r="U1881" s="110">
        <f t="shared" si="175"/>
        <v>0</v>
      </c>
      <c r="V1881" s="110">
        <f t="shared" si="174"/>
        <v>0</v>
      </c>
      <c r="W1881" s="88"/>
      <c r="X1881" s="111" t="str">
        <f>IF(ISNUMBER(B1881), IF(COUNTIF($B$10:$B1881, B1881)=COUNTIF($B:$B, B1881), "1", "0"), "")</f>
        <v/>
      </c>
      <c r="Y1881" s="112">
        <f t="shared" si="176"/>
        <v>0</v>
      </c>
      <c r="Z1881" s="113" t="str" cm="1">
        <f t="array" ref="Z1881">_xlfn.IFS(S1881="","未応札",S1881&gt;0,"応札")</f>
        <v>未応札</v>
      </c>
      <c r="AA1881" s="113" t="str" cm="1">
        <f t="array" ref="AA1881">_xlfn.IFS(T1881=0,"未約定",T1881=S1881,"約定",T1881&lt;S1881,"一部約定")</f>
        <v>未約定</v>
      </c>
      <c r="AB1881" s="117"/>
      <c r="AC1881" s="114" t="str">
        <f t="shared" si="177"/>
        <v/>
      </c>
      <c r="AD1881" s="115" t="str">
        <f t="shared" si="178"/>
        <v/>
      </c>
      <c r="AE1881" s="116" t="str">
        <f t="shared" si="179"/>
        <v/>
      </c>
    </row>
    <row r="1882" spans="2:31" ht="25.05" customHeight="1">
      <c r="B1882" s="117"/>
      <c r="C1882" s="117" t="s">
        <v>12</v>
      </c>
      <c r="D1882" s="117"/>
      <c r="E1882" s="117"/>
      <c r="F1882" s="117"/>
      <c r="G1882" s="117"/>
      <c r="H1882" s="117"/>
      <c r="I1882" s="117"/>
      <c r="J1882" s="117"/>
      <c r="K1882" s="117"/>
      <c r="L1882" s="117"/>
      <c r="M1882" s="118"/>
      <c r="N1882" s="118"/>
      <c r="O1882" s="118"/>
      <c r="P1882" s="118"/>
      <c r="Q1882" s="119"/>
      <c r="R1882" s="119"/>
      <c r="S1882" s="119"/>
      <c r="T1882" s="119"/>
      <c r="U1882" s="110">
        <f t="shared" si="175"/>
        <v>0</v>
      </c>
      <c r="V1882" s="110">
        <f t="shared" si="174"/>
        <v>0</v>
      </c>
      <c r="W1882" s="88"/>
      <c r="X1882" s="111" t="str">
        <f>IF(ISNUMBER(B1882), IF(COUNTIF($B$10:$B1882, B1882)=COUNTIF($B:$B, B1882), "1", "0"), "")</f>
        <v/>
      </c>
      <c r="Y1882" s="112">
        <f t="shared" si="176"/>
        <v>0</v>
      </c>
      <c r="Z1882" s="113" t="str" cm="1">
        <f t="array" ref="Z1882">_xlfn.IFS(S1882="","未応札",S1882&gt;0,"応札")</f>
        <v>未応札</v>
      </c>
      <c r="AA1882" s="113" t="str" cm="1">
        <f t="array" ref="AA1882">_xlfn.IFS(T1882=0,"未約定",T1882=S1882,"約定",T1882&lt;S1882,"一部約定")</f>
        <v>未約定</v>
      </c>
      <c r="AB1882" s="117"/>
      <c r="AC1882" s="114" t="str">
        <f t="shared" si="177"/>
        <v/>
      </c>
      <c r="AD1882" s="115" t="str">
        <f t="shared" si="178"/>
        <v/>
      </c>
      <c r="AE1882" s="116" t="str">
        <f t="shared" si="179"/>
        <v/>
      </c>
    </row>
    <row r="1883" spans="2:31" ht="25.05" customHeight="1">
      <c r="B1883" s="117"/>
      <c r="C1883" s="117" t="s">
        <v>12</v>
      </c>
      <c r="D1883" s="117"/>
      <c r="E1883" s="117"/>
      <c r="F1883" s="117"/>
      <c r="G1883" s="117"/>
      <c r="H1883" s="117"/>
      <c r="I1883" s="117"/>
      <c r="J1883" s="117"/>
      <c r="K1883" s="117"/>
      <c r="L1883" s="117"/>
      <c r="M1883" s="118"/>
      <c r="N1883" s="118"/>
      <c r="O1883" s="118"/>
      <c r="P1883" s="118"/>
      <c r="Q1883" s="119"/>
      <c r="R1883" s="119"/>
      <c r="S1883" s="119"/>
      <c r="T1883" s="119"/>
      <c r="U1883" s="110">
        <f t="shared" si="175"/>
        <v>0</v>
      </c>
      <c r="V1883" s="110">
        <f t="shared" si="174"/>
        <v>0</v>
      </c>
      <c r="W1883" s="88"/>
      <c r="X1883" s="111" t="str">
        <f>IF(ISNUMBER(B1883), IF(COUNTIF($B$10:$B1883, B1883)=COUNTIF($B:$B, B1883), "1", "0"), "")</f>
        <v/>
      </c>
      <c r="Y1883" s="112">
        <f t="shared" si="176"/>
        <v>0</v>
      </c>
      <c r="Z1883" s="113" t="str" cm="1">
        <f t="array" ref="Z1883">_xlfn.IFS(S1883="","未応札",S1883&gt;0,"応札")</f>
        <v>未応札</v>
      </c>
      <c r="AA1883" s="113" t="str" cm="1">
        <f t="array" ref="AA1883">_xlfn.IFS(T1883=0,"未約定",T1883=S1883,"約定",T1883&lt;S1883,"一部約定")</f>
        <v>未約定</v>
      </c>
      <c r="AB1883" s="117"/>
      <c r="AC1883" s="114" t="str">
        <f t="shared" si="177"/>
        <v/>
      </c>
      <c r="AD1883" s="115" t="str">
        <f t="shared" si="178"/>
        <v/>
      </c>
      <c r="AE1883" s="116" t="str">
        <f t="shared" si="179"/>
        <v/>
      </c>
    </row>
    <row r="1884" spans="2:31" ht="25.05" customHeight="1">
      <c r="B1884" s="117"/>
      <c r="C1884" s="117" t="s">
        <v>12</v>
      </c>
      <c r="D1884" s="117"/>
      <c r="E1884" s="117"/>
      <c r="F1884" s="117"/>
      <c r="G1884" s="117"/>
      <c r="H1884" s="117"/>
      <c r="I1884" s="117"/>
      <c r="J1884" s="117"/>
      <c r="K1884" s="117"/>
      <c r="L1884" s="117"/>
      <c r="M1884" s="118"/>
      <c r="N1884" s="118"/>
      <c r="O1884" s="118"/>
      <c r="P1884" s="118"/>
      <c r="Q1884" s="119"/>
      <c r="R1884" s="119"/>
      <c r="S1884" s="119"/>
      <c r="T1884" s="119"/>
      <c r="U1884" s="110">
        <f t="shared" si="175"/>
        <v>0</v>
      </c>
      <c r="V1884" s="110">
        <f t="shared" si="174"/>
        <v>0</v>
      </c>
      <c r="W1884" s="88"/>
      <c r="X1884" s="111" t="str">
        <f>IF(ISNUMBER(B1884), IF(COUNTIF($B$10:$B1884, B1884)=COUNTIF($B:$B, B1884), "1", "0"), "")</f>
        <v/>
      </c>
      <c r="Y1884" s="112">
        <f t="shared" si="176"/>
        <v>0</v>
      </c>
      <c r="Z1884" s="113" t="str" cm="1">
        <f t="array" ref="Z1884">_xlfn.IFS(S1884="","未応札",S1884&gt;0,"応札")</f>
        <v>未応札</v>
      </c>
      <c r="AA1884" s="113" t="str" cm="1">
        <f t="array" ref="AA1884">_xlfn.IFS(T1884=0,"未約定",T1884=S1884,"約定",T1884&lt;S1884,"一部約定")</f>
        <v>未約定</v>
      </c>
      <c r="AB1884" s="117"/>
      <c r="AC1884" s="114" t="str">
        <f t="shared" si="177"/>
        <v/>
      </c>
      <c r="AD1884" s="115" t="str">
        <f t="shared" si="178"/>
        <v/>
      </c>
      <c r="AE1884" s="116" t="str">
        <f t="shared" si="179"/>
        <v/>
      </c>
    </row>
    <row r="1885" spans="2:31" ht="25.05" customHeight="1">
      <c r="B1885" s="117"/>
      <c r="C1885" s="117" t="s">
        <v>12</v>
      </c>
      <c r="D1885" s="117"/>
      <c r="E1885" s="117"/>
      <c r="F1885" s="117"/>
      <c r="G1885" s="117"/>
      <c r="H1885" s="117"/>
      <c r="I1885" s="117"/>
      <c r="J1885" s="117"/>
      <c r="K1885" s="117"/>
      <c r="L1885" s="117"/>
      <c r="M1885" s="118"/>
      <c r="N1885" s="118"/>
      <c r="O1885" s="118"/>
      <c r="P1885" s="118"/>
      <c r="Q1885" s="119"/>
      <c r="R1885" s="119"/>
      <c r="S1885" s="119"/>
      <c r="T1885" s="119"/>
      <c r="U1885" s="110">
        <f t="shared" si="175"/>
        <v>0</v>
      </c>
      <c r="V1885" s="110">
        <f t="shared" si="174"/>
        <v>0</v>
      </c>
      <c r="W1885" s="88"/>
      <c r="X1885" s="111" t="str">
        <f>IF(ISNUMBER(B1885), IF(COUNTIF($B$10:$B1885, B1885)=COUNTIF($B:$B, B1885), "1", "0"), "")</f>
        <v/>
      </c>
      <c r="Y1885" s="112">
        <f t="shared" si="176"/>
        <v>0</v>
      </c>
      <c r="Z1885" s="113" t="str" cm="1">
        <f t="array" ref="Z1885">_xlfn.IFS(S1885="","未応札",S1885&gt;0,"応札")</f>
        <v>未応札</v>
      </c>
      <c r="AA1885" s="113" t="str" cm="1">
        <f t="array" ref="AA1885">_xlfn.IFS(T1885=0,"未約定",T1885=S1885,"約定",T1885&lt;S1885,"一部約定")</f>
        <v>未約定</v>
      </c>
      <c r="AB1885" s="117"/>
      <c r="AC1885" s="114" t="str">
        <f t="shared" si="177"/>
        <v/>
      </c>
      <c r="AD1885" s="115" t="str">
        <f t="shared" si="178"/>
        <v/>
      </c>
      <c r="AE1885" s="116" t="str">
        <f t="shared" si="179"/>
        <v/>
      </c>
    </row>
    <row r="1886" spans="2:31" ht="25.05" customHeight="1">
      <c r="B1886" s="117"/>
      <c r="C1886" s="117" t="s">
        <v>12</v>
      </c>
      <c r="D1886" s="117"/>
      <c r="E1886" s="117"/>
      <c r="F1886" s="117"/>
      <c r="G1886" s="117"/>
      <c r="H1886" s="117"/>
      <c r="I1886" s="117"/>
      <c r="J1886" s="117"/>
      <c r="K1886" s="117"/>
      <c r="L1886" s="117"/>
      <c r="M1886" s="118"/>
      <c r="N1886" s="118"/>
      <c r="O1886" s="118"/>
      <c r="P1886" s="118"/>
      <c r="Q1886" s="119"/>
      <c r="R1886" s="119"/>
      <c r="S1886" s="119"/>
      <c r="T1886" s="119"/>
      <c r="U1886" s="110">
        <f t="shared" si="175"/>
        <v>0</v>
      </c>
      <c r="V1886" s="110">
        <f t="shared" si="174"/>
        <v>0</v>
      </c>
      <c r="W1886" s="88"/>
      <c r="X1886" s="111" t="str">
        <f>IF(ISNUMBER(B1886), IF(COUNTIF($B$10:$B1886, B1886)=COUNTIF($B:$B, B1886), "1", "0"), "")</f>
        <v/>
      </c>
      <c r="Y1886" s="112">
        <f t="shared" si="176"/>
        <v>0</v>
      </c>
      <c r="Z1886" s="113" t="str" cm="1">
        <f t="array" ref="Z1886">_xlfn.IFS(S1886="","未応札",S1886&gt;0,"応札")</f>
        <v>未応札</v>
      </c>
      <c r="AA1886" s="113" t="str" cm="1">
        <f t="array" ref="AA1886">_xlfn.IFS(T1886=0,"未約定",T1886=S1886,"約定",T1886&lt;S1886,"一部約定")</f>
        <v>未約定</v>
      </c>
      <c r="AB1886" s="117"/>
      <c r="AC1886" s="114" t="str">
        <f t="shared" si="177"/>
        <v/>
      </c>
      <c r="AD1886" s="115" t="str">
        <f t="shared" si="178"/>
        <v/>
      </c>
      <c r="AE1886" s="116" t="str">
        <f t="shared" si="179"/>
        <v/>
      </c>
    </row>
    <row r="1887" spans="2:31" ht="25.05" customHeight="1">
      <c r="B1887" s="117"/>
      <c r="C1887" s="117" t="s">
        <v>12</v>
      </c>
      <c r="D1887" s="117"/>
      <c r="E1887" s="117"/>
      <c r="F1887" s="117"/>
      <c r="G1887" s="117"/>
      <c r="H1887" s="117"/>
      <c r="I1887" s="117"/>
      <c r="J1887" s="117"/>
      <c r="K1887" s="117"/>
      <c r="L1887" s="117"/>
      <c r="M1887" s="118"/>
      <c r="N1887" s="118"/>
      <c r="O1887" s="118"/>
      <c r="P1887" s="118"/>
      <c r="Q1887" s="119"/>
      <c r="R1887" s="119"/>
      <c r="S1887" s="119"/>
      <c r="T1887" s="119"/>
      <c r="U1887" s="110">
        <f t="shared" si="175"/>
        <v>0</v>
      </c>
      <c r="V1887" s="110">
        <f t="shared" si="174"/>
        <v>0</v>
      </c>
      <c r="W1887" s="88"/>
      <c r="X1887" s="111" t="str">
        <f>IF(ISNUMBER(B1887), IF(COUNTIF($B$10:$B1887, B1887)=COUNTIF($B:$B, B1887), "1", "0"), "")</f>
        <v/>
      </c>
      <c r="Y1887" s="112">
        <f t="shared" si="176"/>
        <v>0</v>
      </c>
      <c r="Z1887" s="113" t="str" cm="1">
        <f t="array" ref="Z1887">_xlfn.IFS(S1887="","未応札",S1887&gt;0,"応札")</f>
        <v>未応札</v>
      </c>
      <c r="AA1887" s="113" t="str" cm="1">
        <f t="array" ref="AA1887">_xlfn.IFS(T1887=0,"未約定",T1887=S1887,"約定",T1887&lt;S1887,"一部約定")</f>
        <v>未約定</v>
      </c>
      <c r="AB1887" s="117"/>
      <c r="AC1887" s="114" t="str">
        <f t="shared" si="177"/>
        <v/>
      </c>
      <c r="AD1887" s="115" t="str">
        <f t="shared" si="178"/>
        <v/>
      </c>
      <c r="AE1887" s="116" t="str">
        <f t="shared" si="179"/>
        <v/>
      </c>
    </row>
    <row r="1888" spans="2:31" ht="25.05" customHeight="1">
      <c r="B1888" s="117"/>
      <c r="C1888" s="117" t="s">
        <v>12</v>
      </c>
      <c r="D1888" s="117"/>
      <c r="E1888" s="117"/>
      <c r="F1888" s="117"/>
      <c r="G1888" s="117"/>
      <c r="H1888" s="117"/>
      <c r="I1888" s="117"/>
      <c r="J1888" s="117"/>
      <c r="K1888" s="117"/>
      <c r="L1888" s="117"/>
      <c r="M1888" s="118"/>
      <c r="N1888" s="118"/>
      <c r="O1888" s="118"/>
      <c r="P1888" s="118"/>
      <c r="Q1888" s="119"/>
      <c r="R1888" s="119"/>
      <c r="S1888" s="119"/>
      <c r="T1888" s="119"/>
      <c r="U1888" s="110">
        <f t="shared" si="175"/>
        <v>0</v>
      </c>
      <c r="V1888" s="110">
        <f t="shared" si="174"/>
        <v>0</v>
      </c>
      <c r="W1888" s="88"/>
      <c r="X1888" s="111" t="str">
        <f>IF(ISNUMBER(B1888), IF(COUNTIF($B$10:$B1888, B1888)=COUNTIF($B:$B, B1888), "1", "0"), "")</f>
        <v/>
      </c>
      <c r="Y1888" s="112">
        <f t="shared" si="176"/>
        <v>0</v>
      </c>
      <c r="Z1888" s="113" t="str" cm="1">
        <f t="array" ref="Z1888">_xlfn.IFS(S1888="","未応札",S1888&gt;0,"応札")</f>
        <v>未応札</v>
      </c>
      <c r="AA1888" s="113" t="str" cm="1">
        <f t="array" ref="AA1888">_xlfn.IFS(T1888=0,"未約定",T1888=S1888,"約定",T1888&lt;S1888,"一部約定")</f>
        <v>未約定</v>
      </c>
      <c r="AB1888" s="117"/>
      <c r="AC1888" s="114" t="str">
        <f t="shared" si="177"/>
        <v/>
      </c>
      <c r="AD1888" s="115" t="str">
        <f t="shared" si="178"/>
        <v/>
      </c>
      <c r="AE1888" s="116" t="str">
        <f t="shared" si="179"/>
        <v/>
      </c>
    </row>
    <row r="1889" spans="2:31" ht="25.05" customHeight="1">
      <c r="B1889" s="117"/>
      <c r="C1889" s="117" t="s">
        <v>12</v>
      </c>
      <c r="D1889" s="117"/>
      <c r="E1889" s="117"/>
      <c r="F1889" s="117"/>
      <c r="G1889" s="117"/>
      <c r="H1889" s="117"/>
      <c r="I1889" s="117"/>
      <c r="J1889" s="117"/>
      <c r="K1889" s="117"/>
      <c r="L1889" s="117"/>
      <c r="M1889" s="118"/>
      <c r="N1889" s="118"/>
      <c r="O1889" s="118"/>
      <c r="P1889" s="118"/>
      <c r="Q1889" s="119"/>
      <c r="R1889" s="119"/>
      <c r="S1889" s="119"/>
      <c r="T1889" s="119"/>
      <c r="U1889" s="110">
        <f t="shared" si="175"/>
        <v>0</v>
      </c>
      <c r="V1889" s="110">
        <f t="shared" si="174"/>
        <v>0</v>
      </c>
      <c r="W1889" s="88"/>
      <c r="X1889" s="111" t="str">
        <f>IF(ISNUMBER(B1889), IF(COUNTIF($B$10:$B1889, B1889)=COUNTIF($B:$B, B1889), "1", "0"), "")</f>
        <v/>
      </c>
      <c r="Y1889" s="112">
        <f t="shared" si="176"/>
        <v>0</v>
      </c>
      <c r="Z1889" s="113" t="str" cm="1">
        <f t="array" ref="Z1889">_xlfn.IFS(S1889="","未応札",S1889&gt;0,"応札")</f>
        <v>未応札</v>
      </c>
      <c r="AA1889" s="113" t="str" cm="1">
        <f t="array" ref="AA1889">_xlfn.IFS(T1889=0,"未約定",T1889=S1889,"約定",T1889&lt;S1889,"一部約定")</f>
        <v>未約定</v>
      </c>
      <c r="AB1889" s="117"/>
      <c r="AC1889" s="114" t="str">
        <f t="shared" si="177"/>
        <v/>
      </c>
      <c r="AD1889" s="115" t="str">
        <f t="shared" si="178"/>
        <v/>
      </c>
      <c r="AE1889" s="116" t="str">
        <f t="shared" si="179"/>
        <v/>
      </c>
    </row>
    <row r="1890" spans="2:31" ht="25.05" customHeight="1">
      <c r="B1890" s="117"/>
      <c r="C1890" s="117" t="s">
        <v>12</v>
      </c>
      <c r="D1890" s="117"/>
      <c r="E1890" s="117"/>
      <c r="F1890" s="117"/>
      <c r="G1890" s="117"/>
      <c r="H1890" s="117"/>
      <c r="I1890" s="117"/>
      <c r="J1890" s="117"/>
      <c r="K1890" s="117"/>
      <c r="L1890" s="117"/>
      <c r="M1890" s="118"/>
      <c r="N1890" s="118"/>
      <c r="O1890" s="118"/>
      <c r="P1890" s="118"/>
      <c r="Q1890" s="119"/>
      <c r="R1890" s="119"/>
      <c r="S1890" s="119"/>
      <c r="T1890" s="119"/>
      <c r="U1890" s="110">
        <f t="shared" si="175"/>
        <v>0</v>
      </c>
      <c r="V1890" s="110">
        <f t="shared" si="174"/>
        <v>0</v>
      </c>
      <c r="W1890" s="88"/>
      <c r="X1890" s="111" t="str">
        <f>IF(ISNUMBER(B1890), IF(COUNTIF($B$10:$B1890, B1890)=COUNTIF($B:$B, B1890), "1", "0"), "")</f>
        <v/>
      </c>
      <c r="Y1890" s="112">
        <f t="shared" si="176"/>
        <v>0</v>
      </c>
      <c r="Z1890" s="113" t="str" cm="1">
        <f t="array" ref="Z1890">_xlfn.IFS(S1890="","未応札",S1890&gt;0,"応札")</f>
        <v>未応札</v>
      </c>
      <c r="AA1890" s="113" t="str" cm="1">
        <f t="array" ref="AA1890">_xlfn.IFS(T1890=0,"未約定",T1890=S1890,"約定",T1890&lt;S1890,"一部約定")</f>
        <v>未約定</v>
      </c>
      <c r="AB1890" s="117"/>
      <c r="AC1890" s="114" t="str">
        <f t="shared" si="177"/>
        <v/>
      </c>
      <c r="AD1890" s="115" t="str">
        <f t="shared" si="178"/>
        <v/>
      </c>
      <c r="AE1890" s="116" t="str">
        <f t="shared" si="179"/>
        <v/>
      </c>
    </row>
    <row r="1891" spans="2:31" ht="25.05" customHeight="1">
      <c r="B1891" s="117"/>
      <c r="C1891" s="117" t="s">
        <v>12</v>
      </c>
      <c r="D1891" s="117"/>
      <c r="E1891" s="117"/>
      <c r="F1891" s="117"/>
      <c r="G1891" s="117"/>
      <c r="H1891" s="117"/>
      <c r="I1891" s="117"/>
      <c r="J1891" s="117"/>
      <c r="K1891" s="117"/>
      <c r="L1891" s="117"/>
      <c r="M1891" s="118"/>
      <c r="N1891" s="118"/>
      <c r="O1891" s="118"/>
      <c r="P1891" s="118"/>
      <c r="Q1891" s="119"/>
      <c r="R1891" s="119"/>
      <c r="S1891" s="119"/>
      <c r="T1891" s="119"/>
      <c r="U1891" s="110">
        <f t="shared" si="175"/>
        <v>0</v>
      </c>
      <c r="V1891" s="110">
        <f t="shared" si="174"/>
        <v>0</v>
      </c>
      <c r="W1891" s="88"/>
      <c r="X1891" s="111" t="str">
        <f>IF(ISNUMBER(B1891), IF(COUNTIF($B$10:$B1891, B1891)=COUNTIF($B:$B, B1891), "1", "0"), "")</f>
        <v/>
      </c>
      <c r="Y1891" s="112">
        <f t="shared" si="176"/>
        <v>0</v>
      </c>
      <c r="Z1891" s="113" t="str" cm="1">
        <f t="array" ref="Z1891">_xlfn.IFS(S1891="","未応札",S1891&gt;0,"応札")</f>
        <v>未応札</v>
      </c>
      <c r="AA1891" s="113" t="str" cm="1">
        <f t="array" ref="AA1891">_xlfn.IFS(T1891=0,"未約定",T1891=S1891,"約定",T1891&lt;S1891,"一部約定")</f>
        <v>未約定</v>
      </c>
      <c r="AB1891" s="117"/>
      <c r="AC1891" s="114" t="str">
        <f t="shared" si="177"/>
        <v/>
      </c>
      <c r="AD1891" s="115" t="str">
        <f t="shared" si="178"/>
        <v/>
      </c>
      <c r="AE1891" s="116" t="str">
        <f t="shared" si="179"/>
        <v/>
      </c>
    </row>
    <row r="1892" spans="2:31" ht="25.05" customHeight="1">
      <c r="B1892" s="117"/>
      <c r="C1892" s="117" t="s">
        <v>12</v>
      </c>
      <c r="D1892" s="117"/>
      <c r="E1892" s="117"/>
      <c r="F1892" s="117"/>
      <c r="G1892" s="117"/>
      <c r="H1892" s="117"/>
      <c r="I1892" s="117"/>
      <c r="J1892" s="117"/>
      <c r="K1892" s="117"/>
      <c r="L1892" s="117"/>
      <c r="M1892" s="118"/>
      <c r="N1892" s="118"/>
      <c r="O1892" s="118"/>
      <c r="P1892" s="118"/>
      <c r="Q1892" s="119"/>
      <c r="R1892" s="119"/>
      <c r="S1892" s="119"/>
      <c r="T1892" s="119"/>
      <c r="U1892" s="110">
        <f t="shared" si="175"/>
        <v>0</v>
      </c>
      <c r="V1892" s="110">
        <f t="shared" si="174"/>
        <v>0</v>
      </c>
      <c r="W1892" s="88"/>
      <c r="X1892" s="111" t="str">
        <f>IF(ISNUMBER(B1892), IF(COUNTIF($B$10:$B1892, B1892)=COUNTIF($B:$B, B1892), "1", "0"), "")</f>
        <v/>
      </c>
      <c r="Y1892" s="112">
        <f t="shared" si="176"/>
        <v>0</v>
      </c>
      <c r="Z1892" s="113" t="str" cm="1">
        <f t="array" ref="Z1892">_xlfn.IFS(S1892="","未応札",S1892&gt;0,"応札")</f>
        <v>未応札</v>
      </c>
      <c r="AA1892" s="113" t="str" cm="1">
        <f t="array" ref="AA1892">_xlfn.IFS(T1892=0,"未約定",T1892=S1892,"約定",T1892&lt;S1892,"一部約定")</f>
        <v>未約定</v>
      </c>
      <c r="AB1892" s="117"/>
      <c r="AC1892" s="114" t="str">
        <f t="shared" si="177"/>
        <v/>
      </c>
      <c r="AD1892" s="115" t="str">
        <f t="shared" si="178"/>
        <v/>
      </c>
      <c r="AE1892" s="116" t="str">
        <f t="shared" si="179"/>
        <v/>
      </c>
    </row>
    <row r="1893" spans="2:31" ht="25.05" customHeight="1">
      <c r="B1893" s="117"/>
      <c r="C1893" s="117" t="s">
        <v>12</v>
      </c>
      <c r="D1893" s="117"/>
      <c r="E1893" s="117"/>
      <c r="F1893" s="117"/>
      <c r="G1893" s="117"/>
      <c r="H1893" s="117"/>
      <c r="I1893" s="117"/>
      <c r="J1893" s="117"/>
      <c r="K1893" s="117"/>
      <c r="L1893" s="117"/>
      <c r="M1893" s="118"/>
      <c r="N1893" s="118"/>
      <c r="O1893" s="118"/>
      <c r="P1893" s="118"/>
      <c r="Q1893" s="119"/>
      <c r="R1893" s="119"/>
      <c r="S1893" s="119"/>
      <c r="T1893" s="119"/>
      <c r="U1893" s="110">
        <f t="shared" si="175"/>
        <v>0</v>
      </c>
      <c r="V1893" s="110">
        <f t="shared" si="174"/>
        <v>0</v>
      </c>
      <c r="W1893" s="88"/>
      <c r="X1893" s="111" t="str">
        <f>IF(ISNUMBER(B1893), IF(COUNTIF($B$10:$B1893, B1893)=COUNTIF($B:$B, B1893), "1", "0"), "")</f>
        <v/>
      </c>
      <c r="Y1893" s="112">
        <f t="shared" si="176"/>
        <v>0</v>
      </c>
      <c r="Z1893" s="113" t="str" cm="1">
        <f t="array" ref="Z1893">_xlfn.IFS(S1893="","未応札",S1893&gt;0,"応札")</f>
        <v>未応札</v>
      </c>
      <c r="AA1893" s="113" t="str" cm="1">
        <f t="array" ref="AA1893">_xlfn.IFS(T1893=0,"未約定",T1893=S1893,"約定",T1893&lt;S1893,"一部約定")</f>
        <v>未約定</v>
      </c>
      <c r="AB1893" s="117"/>
      <c r="AC1893" s="114" t="str">
        <f t="shared" si="177"/>
        <v/>
      </c>
      <c r="AD1893" s="115" t="str">
        <f t="shared" si="178"/>
        <v/>
      </c>
      <c r="AE1893" s="116" t="str">
        <f t="shared" si="179"/>
        <v/>
      </c>
    </row>
    <row r="1894" spans="2:31" ht="25.05" customHeight="1">
      <c r="B1894" s="117"/>
      <c r="C1894" s="117" t="s">
        <v>12</v>
      </c>
      <c r="D1894" s="117"/>
      <c r="E1894" s="117"/>
      <c r="F1894" s="117"/>
      <c r="G1894" s="117"/>
      <c r="H1894" s="117"/>
      <c r="I1894" s="117"/>
      <c r="J1894" s="117"/>
      <c r="K1894" s="117"/>
      <c r="L1894" s="117"/>
      <c r="M1894" s="118"/>
      <c r="N1894" s="118"/>
      <c r="O1894" s="118"/>
      <c r="P1894" s="118"/>
      <c r="Q1894" s="119"/>
      <c r="R1894" s="119"/>
      <c r="S1894" s="119"/>
      <c r="T1894" s="119"/>
      <c r="U1894" s="110">
        <f t="shared" si="175"/>
        <v>0</v>
      </c>
      <c r="V1894" s="110">
        <f t="shared" si="174"/>
        <v>0</v>
      </c>
      <c r="W1894" s="88"/>
      <c r="X1894" s="111" t="str">
        <f>IF(ISNUMBER(B1894), IF(COUNTIF($B$10:$B1894, B1894)=COUNTIF($B:$B, B1894), "1", "0"), "")</f>
        <v/>
      </c>
      <c r="Y1894" s="112">
        <f t="shared" si="176"/>
        <v>0</v>
      </c>
      <c r="Z1894" s="113" t="str" cm="1">
        <f t="array" ref="Z1894">_xlfn.IFS(S1894="","未応札",S1894&gt;0,"応札")</f>
        <v>未応札</v>
      </c>
      <c r="AA1894" s="113" t="str" cm="1">
        <f t="array" ref="AA1894">_xlfn.IFS(T1894=0,"未約定",T1894=S1894,"約定",T1894&lt;S1894,"一部約定")</f>
        <v>未約定</v>
      </c>
      <c r="AB1894" s="117"/>
      <c r="AC1894" s="114" t="str">
        <f t="shared" si="177"/>
        <v/>
      </c>
      <c r="AD1894" s="115" t="str">
        <f t="shared" si="178"/>
        <v/>
      </c>
      <c r="AE1894" s="116" t="str">
        <f t="shared" si="179"/>
        <v/>
      </c>
    </row>
    <row r="1895" spans="2:31" ht="25.05" customHeight="1">
      <c r="B1895" s="117"/>
      <c r="C1895" s="117" t="s">
        <v>12</v>
      </c>
      <c r="D1895" s="117"/>
      <c r="E1895" s="117"/>
      <c r="F1895" s="117"/>
      <c r="G1895" s="117"/>
      <c r="H1895" s="117"/>
      <c r="I1895" s="117"/>
      <c r="J1895" s="117"/>
      <c r="K1895" s="117"/>
      <c r="L1895" s="117"/>
      <c r="M1895" s="118"/>
      <c r="N1895" s="118"/>
      <c r="O1895" s="118"/>
      <c r="P1895" s="118"/>
      <c r="Q1895" s="119"/>
      <c r="R1895" s="119"/>
      <c r="S1895" s="119"/>
      <c r="T1895" s="119"/>
      <c r="U1895" s="110">
        <f t="shared" si="175"/>
        <v>0</v>
      </c>
      <c r="V1895" s="110">
        <f t="shared" si="174"/>
        <v>0</v>
      </c>
      <c r="W1895" s="88"/>
      <c r="X1895" s="111" t="str">
        <f>IF(ISNUMBER(B1895), IF(COUNTIF($B$10:$B1895, B1895)=COUNTIF($B:$B, B1895), "1", "0"), "")</f>
        <v/>
      </c>
      <c r="Y1895" s="112">
        <f t="shared" si="176"/>
        <v>0</v>
      </c>
      <c r="Z1895" s="113" t="str" cm="1">
        <f t="array" ref="Z1895">_xlfn.IFS(S1895="","未応札",S1895&gt;0,"応札")</f>
        <v>未応札</v>
      </c>
      <c r="AA1895" s="113" t="str" cm="1">
        <f t="array" ref="AA1895">_xlfn.IFS(T1895=0,"未約定",T1895=S1895,"約定",T1895&lt;S1895,"一部約定")</f>
        <v>未約定</v>
      </c>
      <c r="AB1895" s="117"/>
      <c r="AC1895" s="114" t="str">
        <f t="shared" si="177"/>
        <v/>
      </c>
      <c r="AD1895" s="115" t="str">
        <f t="shared" si="178"/>
        <v/>
      </c>
      <c r="AE1895" s="116" t="str">
        <f t="shared" si="179"/>
        <v/>
      </c>
    </row>
    <row r="1896" spans="2:31" ht="25.05" customHeight="1">
      <c r="B1896" s="117"/>
      <c r="C1896" s="117" t="s">
        <v>12</v>
      </c>
      <c r="D1896" s="117"/>
      <c r="E1896" s="117"/>
      <c r="F1896" s="117"/>
      <c r="G1896" s="117"/>
      <c r="H1896" s="117"/>
      <c r="I1896" s="117"/>
      <c r="J1896" s="117"/>
      <c r="K1896" s="117"/>
      <c r="L1896" s="117"/>
      <c r="M1896" s="118"/>
      <c r="N1896" s="118"/>
      <c r="O1896" s="118"/>
      <c r="P1896" s="118"/>
      <c r="Q1896" s="119"/>
      <c r="R1896" s="119"/>
      <c r="S1896" s="119"/>
      <c r="T1896" s="119"/>
      <c r="U1896" s="110">
        <f t="shared" si="175"/>
        <v>0</v>
      </c>
      <c r="V1896" s="110">
        <f t="shared" si="174"/>
        <v>0</v>
      </c>
      <c r="W1896" s="88"/>
      <c r="X1896" s="111" t="str">
        <f>IF(ISNUMBER(B1896), IF(COUNTIF($B$10:$B1896, B1896)=COUNTIF($B:$B, B1896), "1", "0"), "")</f>
        <v/>
      </c>
      <c r="Y1896" s="112">
        <f t="shared" si="176"/>
        <v>0</v>
      </c>
      <c r="Z1896" s="113" t="str" cm="1">
        <f t="array" ref="Z1896">_xlfn.IFS(S1896="","未応札",S1896&gt;0,"応札")</f>
        <v>未応札</v>
      </c>
      <c r="AA1896" s="113" t="str" cm="1">
        <f t="array" ref="AA1896">_xlfn.IFS(T1896=0,"未約定",T1896=S1896,"約定",T1896&lt;S1896,"一部約定")</f>
        <v>未約定</v>
      </c>
      <c r="AB1896" s="117"/>
      <c r="AC1896" s="114" t="str">
        <f t="shared" si="177"/>
        <v/>
      </c>
      <c r="AD1896" s="115" t="str">
        <f t="shared" si="178"/>
        <v/>
      </c>
      <c r="AE1896" s="116" t="str">
        <f t="shared" si="179"/>
        <v/>
      </c>
    </row>
    <row r="1897" spans="2:31" ht="25.05" customHeight="1">
      <c r="B1897" s="117"/>
      <c r="C1897" s="117" t="s">
        <v>12</v>
      </c>
      <c r="D1897" s="117"/>
      <c r="E1897" s="117"/>
      <c r="F1897" s="117"/>
      <c r="G1897" s="117"/>
      <c r="H1897" s="117"/>
      <c r="I1897" s="117"/>
      <c r="J1897" s="117"/>
      <c r="K1897" s="117"/>
      <c r="L1897" s="117"/>
      <c r="M1897" s="118"/>
      <c r="N1897" s="118"/>
      <c r="O1897" s="118"/>
      <c r="P1897" s="118"/>
      <c r="Q1897" s="119"/>
      <c r="R1897" s="119"/>
      <c r="S1897" s="119"/>
      <c r="T1897" s="119"/>
      <c r="U1897" s="110">
        <f t="shared" si="175"/>
        <v>0</v>
      </c>
      <c r="V1897" s="110">
        <f t="shared" si="174"/>
        <v>0</v>
      </c>
      <c r="W1897" s="88"/>
      <c r="X1897" s="111" t="str">
        <f>IF(ISNUMBER(B1897), IF(COUNTIF($B$10:$B1897, B1897)=COUNTIF($B:$B, B1897), "1", "0"), "")</f>
        <v/>
      </c>
      <c r="Y1897" s="112">
        <f t="shared" si="176"/>
        <v>0</v>
      </c>
      <c r="Z1897" s="113" t="str" cm="1">
        <f t="array" ref="Z1897">_xlfn.IFS(S1897="","未応札",S1897&gt;0,"応札")</f>
        <v>未応札</v>
      </c>
      <c r="AA1897" s="113" t="str" cm="1">
        <f t="array" ref="AA1897">_xlfn.IFS(T1897=0,"未約定",T1897=S1897,"約定",T1897&lt;S1897,"一部約定")</f>
        <v>未約定</v>
      </c>
      <c r="AB1897" s="117"/>
      <c r="AC1897" s="114" t="str">
        <f t="shared" si="177"/>
        <v/>
      </c>
      <c r="AD1897" s="115" t="str">
        <f t="shared" si="178"/>
        <v/>
      </c>
      <c r="AE1897" s="116" t="str">
        <f t="shared" si="179"/>
        <v/>
      </c>
    </row>
    <row r="1898" spans="2:31" ht="25.05" customHeight="1">
      <c r="B1898" s="117"/>
      <c r="C1898" s="117" t="s">
        <v>12</v>
      </c>
      <c r="D1898" s="117"/>
      <c r="E1898" s="117"/>
      <c r="F1898" s="117"/>
      <c r="G1898" s="117"/>
      <c r="H1898" s="117"/>
      <c r="I1898" s="117"/>
      <c r="J1898" s="117"/>
      <c r="K1898" s="117"/>
      <c r="L1898" s="117"/>
      <c r="M1898" s="118"/>
      <c r="N1898" s="118"/>
      <c r="O1898" s="118"/>
      <c r="P1898" s="118"/>
      <c r="Q1898" s="119"/>
      <c r="R1898" s="119"/>
      <c r="S1898" s="119"/>
      <c r="T1898" s="119"/>
      <c r="U1898" s="110">
        <f t="shared" si="175"/>
        <v>0</v>
      </c>
      <c r="V1898" s="110">
        <f t="shared" si="174"/>
        <v>0</v>
      </c>
      <c r="W1898" s="88"/>
      <c r="X1898" s="111" t="str">
        <f>IF(ISNUMBER(B1898), IF(COUNTIF($B$10:$B1898, B1898)=COUNTIF($B:$B, B1898), "1", "0"), "")</f>
        <v/>
      </c>
      <c r="Y1898" s="112">
        <f t="shared" si="176"/>
        <v>0</v>
      </c>
      <c r="Z1898" s="113" t="str" cm="1">
        <f t="array" ref="Z1898">_xlfn.IFS(S1898="","未応札",S1898&gt;0,"応札")</f>
        <v>未応札</v>
      </c>
      <c r="AA1898" s="113" t="str" cm="1">
        <f t="array" ref="AA1898">_xlfn.IFS(T1898=0,"未約定",T1898=S1898,"約定",T1898&lt;S1898,"一部約定")</f>
        <v>未約定</v>
      </c>
      <c r="AB1898" s="117"/>
      <c r="AC1898" s="114" t="str">
        <f t="shared" si="177"/>
        <v/>
      </c>
      <c r="AD1898" s="115" t="str">
        <f t="shared" si="178"/>
        <v/>
      </c>
      <c r="AE1898" s="116" t="str">
        <f t="shared" si="179"/>
        <v/>
      </c>
    </row>
    <row r="1899" spans="2:31" ht="25.05" customHeight="1">
      <c r="B1899" s="117"/>
      <c r="C1899" s="117" t="s">
        <v>12</v>
      </c>
      <c r="D1899" s="117"/>
      <c r="E1899" s="117"/>
      <c r="F1899" s="117"/>
      <c r="G1899" s="117"/>
      <c r="H1899" s="117"/>
      <c r="I1899" s="117"/>
      <c r="J1899" s="117"/>
      <c r="K1899" s="117"/>
      <c r="L1899" s="117"/>
      <c r="M1899" s="118"/>
      <c r="N1899" s="118"/>
      <c r="O1899" s="118"/>
      <c r="P1899" s="118"/>
      <c r="Q1899" s="119"/>
      <c r="R1899" s="119"/>
      <c r="S1899" s="119"/>
      <c r="T1899" s="119"/>
      <c r="U1899" s="110">
        <f t="shared" si="175"/>
        <v>0</v>
      </c>
      <c r="V1899" s="110">
        <f t="shared" si="174"/>
        <v>0</v>
      </c>
      <c r="W1899" s="88"/>
      <c r="X1899" s="111" t="str">
        <f>IF(ISNUMBER(B1899), IF(COUNTIF($B$10:$B1899, B1899)=COUNTIF($B:$B, B1899), "1", "0"), "")</f>
        <v/>
      </c>
      <c r="Y1899" s="112">
        <f t="shared" si="176"/>
        <v>0</v>
      </c>
      <c r="Z1899" s="113" t="str" cm="1">
        <f t="array" ref="Z1899">_xlfn.IFS(S1899="","未応札",S1899&gt;0,"応札")</f>
        <v>未応札</v>
      </c>
      <c r="AA1899" s="113" t="str" cm="1">
        <f t="array" ref="AA1899">_xlfn.IFS(T1899=0,"未約定",T1899=S1899,"約定",T1899&lt;S1899,"一部約定")</f>
        <v>未約定</v>
      </c>
      <c r="AB1899" s="117"/>
      <c r="AC1899" s="114" t="str">
        <f t="shared" si="177"/>
        <v/>
      </c>
      <c r="AD1899" s="115" t="str">
        <f t="shared" si="178"/>
        <v/>
      </c>
      <c r="AE1899" s="116" t="str">
        <f t="shared" si="179"/>
        <v/>
      </c>
    </row>
    <row r="1900" spans="2:31" ht="25.05" customHeight="1">
      <c r="B1900" s="117"/>
      <c r="C1900" s="117" t="s">
        <v>12</v>
      </c>
      <c r="D1900" s="117"/>
      <c r="E1900" s="117"/>
      <c r="F1900" s="117"/>
      <c r="G1900" s="117"/>
      <c r="H1900" s="117"/>
      <c r="I1900" s="117"/>
      <c r="J1900" s="117"/>
      <c r="K1900" s="117"/>
      <c r="L1900" s="117"/>
      <c r="M1900" s="118"/>
      <c r="N1900" s="118"/>
      <c r="O1900" s="118"/>
      <c r="P1900" s="118"/>
      <c r="Q1900" s="119"/>
      <c r="R1900" s="119"/>
      <c r="S1900" s="119"/>
      <c r="T1900" s="119"/>
      <c r="U1900" s="110">
        <f t="shared" si="175"/>
        <v>0</v>
      </c>
      <c r="V1900" s="110">
        <f t="shared" si="174"/>
        <v>0</v>
      </c>
      <c r="W1900" s="88"/>
      <c r="X1900" s="111" t="str">
        <f>IF(ISNUMBER(B1900), IF(COUNTIF($B$10:$B1900, B1900)=COUNTIF($B:$B, B1900), "1", "0"), "")</f>
        <v/>
      </c>
      <c r="Y1900" s="112">
        <f t="shared" si="176"/>
        <v>0</v>
      </c>
      <c r="Z1900" s="113" t="str" cm="1">
        <f t="array" ref="Z1900">_xlfn.IFS(S1900="","未応札",S1900&gt;0,"応札")</f>
        <v>未応札</v>
      </c>
      <c r="AA1900" s="113" t="str" cm="1">
        <f t="array" ref="AA1900">_xlfn.IFS(T1900=0,"未約定",T1900=S1900,"約定",T1900&lt;S1900,"一部約定")</f>
        <v>未約定</v>
      </c>
      <c r="AB1900" s="117"/>
      <c r="AC1900" s="114" t="str">
        <f t="shared" si="177"/>
        <v/>
      </c>
      <c r="AD1900" s="115" t="str">
        <f t="shared" si="178"/>
        <v/>
      </c>
      <c r="AE1900" s="116" t="str">
        <f t="shared" si="179"/>
        <v/>
      </c>
    </row>
    <row r="1901" spans="2:31" ht="25.05" customHeight="1">
      <c r="B1901" s="117"/>
      <c r="C1901" s="117" t="s">
        <v>12</v>
      </c>
      <c r="D1901" s="117"/>
      <c r="E1901" s="117"/>
      <c r="F1901" s="117"/>
      <c r="G1901" s="117"/>
      <c r="H1901" s="117"/>
      <c r="I1901" s="117"/>
      <c r="J1901" s="117"/>
      <c r="K1901" s="117"/>
      <c r="L1901" s="117"/>
      <c r="M1901" s="118"/>
      <c r="N1901" s="118"/>
      <c r="O1901" s="118"/>
      <c r="P1901" s="118"/>
      <c r="Q1901" s="119"/>
      <c r="R1901" s="119"/>
      <c r="S1901" s="119"/>
      <c r="T1901" s="119"/>
      <c r="U1901" s="110">
        <f t="shared" si="175"/>
        <v>0</v>
      </c>
      <c r="V1901" s="110">
        <f t="shared" si="174"/>
        <v>0</v>
      </c>
      <c r="W1901" s="88"/>
      <c r="X1901" s="111" t="str">
        <f>IF(ISNUMBER(B1901), IF(COUNTIF($B$10:$B1901, B1901)=COUNTIF($B:$B, B1901), "1", "0"), "")</f>
        <v/>
      </c>
      <c r="Y1901" s="112">
        <f t="shared" si="176"/>
        <v>0</v>
      </c>
      <c r="Z1901" s="113" t="str" cm="1">
        <f t="array" ref="Z1901">_xlfn.IFS(S1901="","未応札",S1901&gt;0,"応札")</f>
        <v>未応札</v>
      </c>
      <c r="AA1901" s="113" t="str" cm="1">
        <f t="array" ref="AA1901">_xlfn.IFS(T1901=0,"未約定",T1901=S1901,"約定",T1901&lt;S1901,"一部約定")</f>
        <v>未約定</v>
      </c>
      <c r="AB1901" s="117"/>
      <c r="AC1901" s="114" t="str">
        <f t="shared" si="177"/>
        <v/>
      </c>
      <c r="AD1901" s="115" t="str">
        <f t="shared" si="178"/>
        <v/>
      </c>
      <c r="AE1901" s="116" t="str">
        <f t="shared" si="179"/>
        <v/>
      </c>
    </row>
    <row r="1902" spans="2:31" ht="25.05" customHeight="1">
      <c r="B1902" s="117"/>
      <c r="C1902" s="117" t="s">
        <v>12</v>
      </c>
      <c r="D1902" s="117"/>
      <c r="E1902" s="117"/>
      <c r="F1902" s="117"/>
      <c r="G1902" s="117"/>
      <c r="H1902" s="117"/>
      <c r="I1902" s="117"/>
      <c r="J1902" s="117"/>
      <c r="K1902" s="117"/>
      <c r="L1902" s="117"/>
      <c r="M1902" s="118"/>
      <c r="N1902" s="118"/>
      <c r="O1902" s="118"/>
      <c r="P1902" s="118"/>
      <c r="Q1902" s="119"/>
      <c r="R1902" s="119"/>
      <c r="S1902" s="119"/>
      <c r="T1902" s="119"/>
      <c r="U1902" s="110">
        <f t="shared" si="175"/>
        <v>0</v>
      </c>
      <c r="V1902" s="110">
        <f t="shared" si="174"/>
        <v>0</v>
      </c>
      <c r="W1902" s="88"/>
      <c r="X1902" s="111" t="str">
        <f>IF(ISNUMBER(B1902), IF(COUNTIF($B$10:$B1902, B1902)=COUNTIF($B:$B, B1902), "1", "0"), "")</f>
        <v/>
      </c>
      <c r="Y1902" s="112">
        <f t="shared" si="176"/>
        <v>0</v>
      </c>
      <c r="Z1902" s="113" t="str" cm="1">
        <f t="array" ref="Z1902">_xlfn.IFS(S1902="","未応札",S1902&gt;0,"応札")</f>
        <v>未応札</v>
      </c>
      <c r="AA1902" s="113" t="str" cm="1">
        <f t="array" ref="AA1902">_xlfn.IFS(T1902=0,"未約定",T1902=S1902,"約定",T1902&lt;S1902,"一部約定")</f>
        <v>未約定</v>
      </c>
      <c r="AB1902" s="117"/>
      <c r="AC1902" s="114" t="str">
        <f t="shared" si="177"/>
        <v/>
      </c>
      <c r="AD1902" s="115" t="str">
        <f t="shared" si="178"/>
        <v/>
      </c>
      <c r="AE1902" s="116" t="str">
        <f t="shared" si="179"/>
        <v/>
      </c>
    </row>
    <row r="1903" spans="2:31" ht="25.05" customHeight="1">
      <c r="B1903" s="117"/>
      <c r="C1903" s="117" t="s">
        <v>12</v>
      </c>
      <c r="D1903" s="117"/>
      <c r="E1903" s="117"/>
      <c r="F1903" s="117"/>
      <c r="G1903" s="117"/>
      <c r="H1903" s="117"/>
      <c r="I1903" s="117"/>
      <c r="J1903" s="117"/>
      <c r="K1903" s="117"/>
      <c r="L1903" s="117"/>
      <c r="M1903" s="118"/>
      <c r="N1903" s="118"/>
      <c r="O1903" s="118"/>
      <c r="P1903" s="118"/>
      <c r="Q1903" s="119"/>
      <c r="R1903" s="119"/>
      <c r="S1903" s="119"/>
      <c r="T1903" s="119"/>
      <c r="U1903" s="110">
        <f t="shared" si="175"/>
        <v>0</v>
      </c>
      <c r="V1903" s="110">
        <f t="shared" si="174"/>
        <v>0</v>
      </c>
      <c r="W1903" s="88"/>
      <c r="X1903" s="111" t="str">
        <f>IF(ISNUMBER(B1903), IF(COUNTIF($B$10:$B1903, B1903)=COUNTIF($B:$B, B1903), "1", "0"), "")</f>
        <v/>
      </c>
      <c r="Y1903" s="112">
        <f t="shared" si="176"/>
        <v>0</v>
      </c>
      <c r="Z1903" s="113" t="str" cm="1">
        <f t="array" ref="Z1903">_xlfn.IFS(S1903="","未応札",S1903&gt;0,"応札")</f>
        <v>未応札</v>
      </c>
      <c r="AA1903" s="113" t="str" cm="1">
        <f t="array" ref="AA1903">_xlfn.IFS(T1903=0,"未約定",T1903=S1903,"約定",T1903&lt;S1903,"一部約定")</f>
        <v>未約定</v>
      </c>
      <c r="AB1903" s="117"/>
      <c r="AC1903" s="114" t="str">
        <f t="shared" si="177"/>
        <v/>
      </c>
      <c r="AD1903" s="115" t="str">
        <f t="shared" si="178"/>
        <v/>
      </c>
      <c r="AE1903" s="116" t="str">
        <f t="shared" si="179"/>
        <v/>
      </c>
    </row>
    <row r="1904" spans="2:31" ht="25.05" customHeight="1">
      <c r="B1904" s="117"/>
      <c r="C1904" s="117" t="s">
        <v>12</v>
      </c>
      <c r="D1904" s="117"/>
      <c r="E1904" s="117"/>
      <c r="F1904" s="117"/>
      <c r="G1904" s="117"/>
      <c r="H1904" s="117"/>
      <c r="I1904" s="117"/>
      <c r="J1904" s="117"/>
      <c r="K1904" s="117"/>
      <c r="L1904" s="117"/>
      <c r="M1904" s="118"/>
      <c r="N1904" s="118"/>
      <c r="O1904" s="118"/>
      <c r="P1904" s="118"/>
      <c r="Q1904" s="119"/>
      <c r="R1904" s="119"/>
      <c r="S1904" s="119"/>
      <c r="T1904" s="119"/>
      <c r="U1904" s="110">
        <f t="shared" si="175"/>
        <v>0</v>
      </c>
      <c r="V1904" s="110">
        <f t="shared" si="174"/>
        <v>0</v>
      </c>
      <c r="W1904" s="88"/>
      <c r="X1904" s="111" t="str">
        <f>IF(ISNUMBER(B1904), IF(COUNTIF($B$10:$B1904, B1904)=COUNTIF($B:$B, B1904), "1", "0"), "")</f>
        <v/>
      </c>
      <c r="Y1904" s="112">
        <f t="shared" si="176"/>
        <v>0</v>
      </c>
      <c r="Z1904" s="113" t="str" cm="1">
        <f t="array" ref="Z1904">_xlfn.IFS(S1904="","未応札",S1904&gt;0,"応札")</f>
        <v>未応札</v>
      </c>
      <c r="AA1904" s="113" t="str" cm="1">
        <f t="array" ref="AA1904">_xlfn.IFS(T1904=0,"未約定",T1904=S1904,"約定",T1904&lt;S1904,"一部約定")</f>
        <v>未約定</v>
      </c>
      <c r="AB1904" s="117"/>
      <c r="AC1904" s="114" t="str">
        <f t="shared" si="177"/>
        <v/>
      </c>
      <c r="AD1904" s="115" t="str">
        <f t="shared" si="178"/>
        <v/>
      </c>
      <c r="AE1904" s="116" t="str">
        <f t="shared" si="179"/>
        <v/>
      </c>
    </row>
    <row r="1905" spans="2:31" ht="25.05" customHeight="1">
      <c r="B1905" s="117"/>
      <c r="C1905" s="117" t="s">
        <v>12</v>
      </c>
      <c r="D1905" s="117"/>
      <c r="E1905" s="117"/>
      <c r="F1905" s="117"/>
      <c r="G1905" s="117"/>
      <c r="H1905" s="117"/>
      <c r="I1905" s="117"/>
      <c r="J1905" s="117"/>
      <c r="K1905" s="117"/>
      <c r="L1905" s="117"/>
      <c r="M1905" s="118"/>
      <c r="N1905" s="118"/>
      <c r="O1905" s="118"/>
      <c r="P1905" s="118"/>
      <c r="Q1905" s="119"/>
      <c r="R1905" s="119"/>
      <c r="S1905" s="119"/>
      <c r="T1905" s="119"/>
      <c r="U1905" s="110">
        <f t="shared" si="175"/>
        <v>0</v>
      </c>
      <c r="V1905" s="110">
        <f t="shared" si="174"/>
        <v>0</v>
      </c>
      <c r="W1905" s="88"/>
      <c r="X1905" s="111" t="str">
        <f>IF(ISNUMBER(B1905), IF(COUNTIF($B$10:$B1905, B1905)=COUNTIF($B:$B, B1905), "1", "0"), "")</f>
        <v/>
      </c>
      <c r="Y1905" s="112">
        <f t="shared" si="176"/>
        <v>0</v>
      </c>
      <c r="Z1905" s="113" t="str" cm="1">
        <f t="array" ref="Z1905">_xlfn.IFS(S1905="","未応札",S1905&gt;0,"応札")</f>
        <v>未応札</v>
      </c>
      <c r="AA1905" s="113" t="str" cm="1">
        <f t="array" ref="AA1905">_xlfn.IFS(T1905=0,"未約定",T1905=S1905,"約定",T1905&lt;S1905,"一部約定")</f>
        <v>未約定</v>
      </c>
      <c r="AB1905" s="117"/>
      <c r="AC1905" s="114" t="str">
        <f t="shared" si="177"/>
        <v/>
      </c>
      <c r="AD1905" s="115" t="str">
        <f t="shared" si="178"/>
        <v/>
      </c>
      <c r="AE1905" s="116" t="str">
        <f t="shared" si="179"/>
        <v/>
      </c>
    </row>
    <row r="1906" spans="2:31" ht="25.05" customHeight="1">
      <c r="B1906" s="117"/>
      <c r="C1906" s="117" t="s">
        <v>12</v>
      </c>
      <c r="D1906" s="117"/>
      <c r="E1906" s="117"/>
      <c r="F1906" s="117"/>
      <c r="G1906" s="117"/>
      <c r="H1906" s="117"/>
      <c r="I1906" s="117"/>
      <c r="J1906" s="117"/>
      <c r="K1906" s="117"/>
      <c r="L1906" s="117"/>
      <c r="M1906" s="118"/>
      <c r="N1906" s="118"/>
      <c r="O1906" s="118"/>
      <c r="P1906" s="118"/>
      <c r="Q1906" s="119"/>
      <c r="R1906" s="119"/>
      <c r="S1906" s="119"/>
      <c r="T1906" s="119"/>
      <c r="U1906" s="110">
        <f t="shared" si="175"/>
        <v>0</v>
      </c>
      <c r="V1906" s="110">
        <f t="shared" si="174"/>
        <v>0</v>
      </c>
      <c r="W1906" s="88"/>
      <c r="X1906" s="111" t="str">
        <f>IF(ISNUMBER(B1906), IF(COUNTIF($B$10:$B1906, B1906)=COUNTIF($B:$B, B1906), "1", "0"), "")</f>
        <v/>
      </c>
      <c r="Y1906" s="112">
        <f t="shared" si="176"/>
        <v>0</v>
      </c>
      <c r="Z1906" s="113" t="str" cm="1">
        <f t="array" ref="Z1906">_xlfn.IFS(S1906="","未応札",S1906&gt;0,"応札")</f>
        <v>未応札</v>
      </c>
      <c r="AA1906" s="113" t="str" cm="1">
        <f t="array" ref="AA1906">_xlfn.IFS(T1906=0,"未約定",T1906=S1906,"約定",T1906&lt;S1906,"一部約定")</f>
        <v>未約定</v>
      </c>
      <c r="AB1906" s="117"/>
      <c r="AC1906" s="114" t="str">
        <f t="shared" si="177"/>
        <v/>
      </c>
      <c r="AD1906" s="115" t="str">
        <f t="shared" si="178"/>
        <v/>
      </c>
      <c r="AE1906" s="116" t="str">
        <f t="shared" si="179"/>
        <v/>
      </c>
    </row>
    <row r="1907" spans="2:31" ht="25.05" customHeight="1">
      <c r="B1907" s="117"/>
      <c r="C1907" s="117" t="s">
        <v>12</v>
      </c>
      <c r="D1907" s="117"/>
      <c r="E1907" s="117"/>
      <c r="F1907" s="117"/>
      <c r="G1907" s="117"/>
      <c r="H1907" s="117"/>
      <c r="I1907" s="117"/>
      <c r="J1907" s="117"/>
      <c r="K1907" s="117"/>
      <c r="L1907" s="117"/>
      <c r="M1907" s="118"/>
      <c r="N1907" s="118"/>
      <c r="O1907" s="118"/>
      <c r="P1907" s="118"/>
      <c r="Q1907" s="119"/>
      <c r="R1907" s="119"/>
      <c r="S1907" s="119"/>
      <c r="T1907" s="119"/>
      <c r="U1907" s="110">
        <f t="shared" si="175"/>
        <v>0</v>
      </c>
      <c r="V1907" s="110">
        <f t="shared" si="174"/>
        <v>0</v>
      </c>
      <c r="W1907" s="88"/>
      <c r="X1907" s="111" t="str">
        <f>IF(ISNUMBER(B1907), IF(COUNTIF($B$10:$B1907, B1907)=COUNTIF($B:$B, B1907), "1", "0"), "")</f>
        <v/>
      </c>
      <c r="Y1907" s="112">
        <f t="shared" si="176"/>
        <v>0</v>
      </c>
      <c r="Z1907" s="113" t="str" cm="1">
        <f t="array" ref="Z1907">_xlfn.IFS(S1907="","未応札",S1907&gt;0,"応札")</f>
        <v>未応札</v>
      </c>
      <c r="AA1907" s="113" t="str" cm="1">
        <f t="array" ref="AA1907">_xlfn.IFS(T1907=0,"未約定",T1907=S1907,"約定",T1907&lt;S1907,"一部約定")</f>
        <v>未約定</v>
      </c>
      <c r="AB1907" s="117"/>
      <c r="AC1907" s="114" t="str">
        <f t="shared" si="177"/>
        <v/>
      </c>
      <c r="AD1907" s="115" t="str">
        <f t="shared" si="178"/>
        <v/>
      </c>
      <c r="AE1907" s="116" t="str">
        <f t="shared" si="179"/>
        <v/>
      </c>
    </row>
    <row r="1908" spans="2:31" ht="25.05" customHeight="1">
      <c r="B1908" s="117"/>
      <c r="C1908" s="117" t="s">
        <v>12</v>
      </c>
      <c r="D1908" s="117"/>
      <c r="E1908" s="117"/>
      <c r="F1908" s="117"/>
      <c r="G1908" s="117"/>
      <c r="H1908" s="117"/>
      <c r="I1908" s="117"/>
      <c r="J1908" s="117"/>
      <c r="K1908" s="117"/>
      <c r="L1908" s="117"/>
      <c r="M1908" s="118"/>
      <c r="N1908" s="118"/>
      <c r="O1908" s="118"/>
      <c r="P1908" s="118"/>
      <c r="Q1908" s="119"/>
      <c r="R1908" s="119"/>
      <c r="S1908" s="119"/>
      <c r="T1908" s="119"/>
      <c r="U1908" s="110">
        <f t="shared" si="175"/>
        <v>0</v>
      </c>
      <c r="V1908" s="110">
        <f t="shared" si="174"/>
        <v>0</v>
      </c>
      <c r="W1908" s="88"/>
      <c r="X1908" s="111" t="str">
        <f>IF(ISNUMBER(B1908), IF(COUNTIF($B$10:$B1908, B1908)=COUNTIF($B:$B, B1908), "1", "0"), "")</f>
        <v/>
      </c>
      <c r="Y1908" s="112">
        <f t="shared" si="176"/>
        <v>0</v>
      </c>
      <c r="Z1908" s="113" t="str" cm="1">
        <f t="array" ref="Z1908">_xlfn.IFS(S1908="","未応札",S1908&gt;0,"応札")</f>
        <v>未応札</v>
      </c>
      <c r="AA1908" s="113" t="str" cm="1">
        <f t="array" ref="AA1908">_xlfn.IFS(T1908=0,"未約定",T1908=S1908,"約定",T1908&lt;S1908,"一部約定")</f>
        <v>未約定</v>
      </c>
      <c r="AB1908" s="117"/>
      <c r="AC1908" s="114" t="str">
        <f t="shared" si="177"/>
        <v/>
      </c>
      <c r="AD1908" s="115" t="str">
        <f t="shared" si="178"/>
        <v/>
      </c>
      <c r="AE1908" s="116" t="str">
        <f t="shared" si="179"/>
        <v/>
      </c>
    </row>
    <row r="1909" spans="2:31" ht="25.05" customHeight="1">
      <c r="B1909" s="117"/>
      <c r="C1909" s="117" t="s">
        <v>12</v>
      </c>
      <c r="D1909" s="117"/>
      <c r="E1909" s="117"/>
      <c r="F1909" s="117"/>
      <c r="G1909" s="117"/>
      <c r="H1909" s="117"/>
      <c r="I1909" s="117"/>
      <c r="J1909" s="117"/>
      <c r="K1909" s="117"/>
      <c r="L1909" s="117"/>
      <c r="M1909" s="118"/>
      <c r="N1909" s="118"/>
      <c r="O1909" s="118"/>
      <c r="P1909" s="118"/>
      <c r="Q1909" s="119"/>
      <c r="R1909" s="119"/>
      <c r="S1909" s="119"/>
      <c r="T1909" s="119"/>
      <c r="U1909" s="110">
        <f t="shared" si="175"/>
        <v>0</v>
      </c>
      <c r="V1909" s="110">
        <f t="shared" si="174"/>
        <v>0</v>
      </c>
      <c r="W1909" s="88"/>
      <c r="X1909" s="111" t="str">
        <f>IF(ISNUMBER(B1909), IF(COUNTIF($B$10:$B1909, B1909)=COUNTIF($B:$B, B1909), "1", "0"), "")</f>
        <v/>
      </c>
      <c r="Y1909" s="112">
        <f t="shared" si="176"/>
        <v>0</v>
      </c>
      <c r="Z1909" s="113" t="str" cm="1">
        <f t="array" ref="Z1909">_xlfn.IFS(S1909="","未応札",S1909&gt;0,"応札")</f>
        <v>未応札</v>
      </c>
      <c r="AA1909" s="113" t="str" cm="1">
        <f t="array" ref="AA1909">_xlfn.IFS(T1909=0,"未約定",T1909=S1909,"約定",T1909&lt;S1909,"一部約定")</f>
        <v>未約定</v>
      </c>
      <c r="AB1909" s="117"/>
      <c r="AC1909" s="114" t="str">
        <f t="shared" si="177"/>
        <v/>
      </c>
      <c r="AD1909" s="115" t="str">
        <f t="shared" si="178"/>
        <v/>
      </c>
      <c r="AE1909" s="116" t="str">
        <f t="shared" si="179"/>
        <v/>
      </c>
    </row>
    <row r="1910" spans="2:31" ht="25.05" customHeight="1">
      <c r="B1910" s="117"/>
      <c r="C1910" s="117" t="s">
        <v>12</v>
      </c>
      <c r="D1910" s="117"/>
      <c r="E1910" s="117"/>
      <c r="F1910" s="117"/>
      <c r="G1910" s="117"/>
      <c r="H1910" s="117"/>
      <c r="I1910" s="117"/>
      <c r="J1910" s="117"/>
      <c r="K1910" s="117"/>
      <c r="L1910" s="117"/>
      <c r="M1910" s="118"/>
      <c r="N1910" s="118"/>
      <c r="O1910" s="118"/>
      <c r="P1910" s="118"/>
      <c r="Q1910" s="119"/>
      <c r="R1910" s="119"/>
      <c r="S1910" s="119"/>
      <c r="T1910" s="119"/>
      <c r="U1910" s="110">
        <f t="shared" si="175"/>
        <v>0</v>
      </c>
      <c r="V1910" s="110">
        <f t="shared" si="174"/>
        <v>0</v>
      </c>
      <c r="W1910" s="88"/>
      <c r="X1910" s="111" t="str">
        <f>IF(ISNUMBER(B1910), IF(COUNTIF($B$10:$B1910, B1910)=COUNTIF($B:$B, B1910), "1", "0"), "")</f>
        <v/>
      </c>
      <c r="Y1910" s="112">
        <f t="shared" si="176"/>
        <v>0</v>
      </c>
      <c r="Z1910" s="113" t="str" cm="1">
        <f t="array" ref="Z1910">_xlfn.IFS(S1910="","未応札",S1910&gt;0,"応札")</f>
        <v>未応札</v>
      </c>
      <c r="AA1910" s="113" t="str" cm="1">
        <f t="array" ref="AA1910">_xlfn.IFS(T1910=0,"未約定",T1910=S1910,"約定",T1910&lt;S1910,"一部約定")</f>
        <v>未約定</v>
      </c>
      <c r="AB1910" s="117"/>
      <c r="AC1910" s="114" t="str">
        <f t="shared" si="177"/>
        <v/>
      </c>
      <c r="AD1910" s="115" t="str">
        <f t="shared" si="178"/>
        <v/>
      </c>
      <c r="AE1910" s="116" t="str">
        <f t="shared" si="179"/>
        <v/>
      </c>
    </row>
    <row r="1911" spans="2:31" ht="25.05" customHeight="1">
      <c r="B1911" s="117"/>
      <c r="C1911" s="117" t="s">
        <v>12</v>
      </c>
      <c r="D1911" s="117"/>
      <c r="E1911" s="117"/>
      <c r="F1911" s="117"/>
      <c r="G1911" s="117"/>
      <c r="H1911" s="117"/>
      <c r="I1911" s="117"/>
      <c r="J1911" s="117"/>
      <c r="K1911" s="117"/>
      <c r="L1911" s="117"/>
      <c r="M1911" s="118"/>
      <c r="N1911" s="118"/>
      <c r="O1911" s="118"/>
      <c r="P1911" s="118"/>
      <c r="Q1911" s="119"/>
      <c r="R1911" s="119"/>
      <c r="S1911" s="119"/>
      <c r="T1911" s="119"/>
      <c r="U1911" s="110">
        <f t="shared" si="175"/>
        <v>0</v>
      </c>
      <c r="V1911" s="110">
        <f t="shared" si="174"/>
        <v>0</v>
      </c>
      <c r="W1911" s="88"/>
      <c r="X1911" s="111" t="str">
        <f>IF(ISNUMBER(B1911), IF(COUNTIF($B$10:$B1911, B1911)=COUNTIF($B:$B, B1911), "1", "0"), "")</f>
        <v/>
      </c>
      <c r="Y1911" s="112">
        <f t="shared" si="176"/>
        <v>0</v>
      </c>
      <c r="Z1911" s="113" t="str" cm="1">
        <f t="array" ref="Z1911">_xlfn.IFS(S1911="","未応札",S1911&gt;0,"応札")</f>
        <v>未応札</v>
      </c>
      <c r="AA1911" s="113" t="str" cm="1">
        <f t="array" ref="AA1911">_xlfn.IFS(T1911=0,"未約定",T1911=S1911,"約定",T1911&lt;S1911,"一部約定")</f>
        <v>未約定</v>
      </c>
      <c r="AB1911" s="117"/>
      <c r="AC1911" s="114" t="str">
        <f t="shared" si="177"/>
        <v/>
      </c>
      <c r="AD1911" s="115" t="str">
        <f t="shared" si="178"/>
        <v/>
      </c>
      <c r="AE1911" s="116" t="str">
        <f t="shared" si="179"/>
        <v/>
      </c>
    </row>
    <row r="1912" spans="2:31" ht="25.05" customHeight="1">
      <c r="B1912" s="117"/>
      <c r="C1912" s="117" t="s">
        <v>12</v>
      </c>
      <c r="D1912" s="117"/>
      <c r="E1912" s="117"/>
      <c r="F1912" s="117"/>
      <c r="G1912" s="117"/>
      <c r="H1912" s="117"/>
      <c r="I1912" s="117"/>
      <c r="J1912" s="117"/>
      <c r="K1912" s="117"/>
      <c r="L1912" s="117"/>
      <c r="M1912" s="118"/>
      <c r="N1912" s="118"/>
      <c r="O1912" s="118"/>
      <c r="P1912" s="118"/>
      <c r="Q1912" s="119"/>
      <c r="R1912" s="119"/>
      <c r="S1912" s="119"/>
      <c r="T1912" s="119"/>
      <c r="U1912" s="110">
        <f t="shared" si="175"/>
        <v>0</v>
      </c>
      <c r="V1912" s="110">
        <f t="shared" si="174"/>
        <v>0</v>
      </c>
      <c r="W1912" s="88"/>
      <c r="X1912" s="111" t="str">
        <f>IF(ISNUMBER(B1912), IF(COUNTIF($B$10:$B1912, B1912)=COUNTIF($B:$B, B1912), "1", "0"), "")</f>
        <v/>
      </c>
      <c r="Y1912" s="112">
        <f t="shared" si="176"/>
        <v>0</v>
      </c>
      <c r="Z1912" s="113" t="str" cm="1">
        <f t="array" ref="Z1912">_xlfn.IFS(S1912="","未応札",S1912&gt;0,"応札")</f>
        <v>未応札</v>
      </c>
      <c r="AA1912" s="113" t="str" cm="1">
        <f t="array" ref="AA1912">_xlfn.IFS(T1912=0,"未約定",T1912=S1912,"約定",T1912&lt;S1912,"一部約定")</f>
        <v>未約定</v>
      </c>
      <c r="AB1912" s="117"/>
      <c r="AC1912" s="114" t="str">
        <f t="shared" si="177"/>
        <v/>
      </c>
      <c r="AD1912" s="115" t="str">
        <f t="shared" si="178"/>
        <v/>
      </c>
      <c r="AE1912" s="116" t="str">
        <f t="shared" si="179"/>
        <v/>
      </c>
    </row>
    <row r="1913" spans="2:31" ht="25.05" customHeight="1">
      <c r="B1913" s="117"/>
      <c r="C1913" s="117" t="s">
        <v>12</v>
      </c>
      <c r="D1913" s="117"/>
      <c r="E1913" s="117"/>
      <c r="F1913" s="117"/>
      <c r="G1913" s="117"/>
      <c r="H1913" s="117"/>
      <c r="I1913" s="117"/>
      <c r="J1913" s="117"/>
      <c r="K1913" s="117"/>
      <c r="L1913" s="117"/>
      <c r="M1913" s="118"/>
      <c r="N1913" s="118"/>
      <c r="O1913" s="118"/>
      <c r="P1913" s="118"/>
      <c r="Q1913" s="119"/>
      <c r="R1913" s="119"/>
      <c r="S1913" s="119"/>
      <c r="T1913" s="119"/>
      <c r="U1913" s="110">
        <f t="shared" si="175"/>
        <v>0</v>
      </c>
      <c r="V1913" s="110">
        <f t="shared" si="174"/>
        <v>0</v>
      </c>
      <c r="W1913" s="88"/>
      <c r="X1913" s="111" t="str">
        <f>IF(ISNUMBER(B1913), IF(COUNTIF($B$10:$B1913, B1913)=COUNTIF($B:$B, B1913), "1", "0"), "")</f>
        <v/>
      </c>
      <c r="Y1913" s="112">
        <f t="shared" si="176"/>
        <v>0</v>
      </c>
      <c r="Z1913" s="113" t="str" cm="1">
        <f t="array" ref="Z1913">_xlfn.IFS(S1913="","未応札",S1913&gt;0,"応札")</f>
        <v>未応札</v>
      </c>
      <c r="AA1913" s="113" t="str" cm="1">
        <f t="array" ref="AA1913">_xlfn.IFS(T1913=0,"未約定",T1913=S1913,"約定",T1913&lt;S1913,"一部約定")</f>
        <v>未約定</v>
      </c>
      <c r="AB1913" s="117"/>
      <c r="AC1913" s="114" t="str">
        <f t="shared" si="177"/>
        <v/>
      </c>
      <c r="AD1913" s="115" t="str">
        <f t="shared" si="178"/>
        <v/>
      </c>
      <c r="AE1913" s="116" t="str">
        <f t="shared" si="179"/>
        <v/>
      </c>
    </row>
    <row r="1914" spans="2:31" ht="25.05" customHeight="1">
      <c r="B1914" s="117"/>
      <c r="C1914" s="117" t="s">
        <v>12</v>
      </c>
      <c r="D1914" s="117"/>
      <c r="E1914" s="117"/>
      <c r="F1914" s="117"/>
      <c r="G1914" s="117"/>
      <c r="H1914" s="117"/>
      <c r="I1914" s="117"/>
      <c r="J1914" s="117"/>
      <c r="K1914" s="117"/>
      <c r="L1914" s="117"/>
      <c r="M1914" s="118"/>
      <c r="N1914" s="118"/>
      <c r="O1914" s="118"/>
      <c r="P1914" s="118"/>
      <c r="Q1914" s="119"/>
      <c r="R1914" s="119"/>
      <c r="S1914" s="119"/>
      <c r="T1914" s="119"/>
      <c r="U1914" s="110">
        <f t="shared" si="175"/>
        <v>0</v>
      </c>
      <c r="V1914" s="110">
        <f t="shared" si="174"/>
        <v>0</v>
      </c>
      <c r="W1914" s="88"/>
      <c r="X1914" s="111" t="str">
        <f>IF(ISNUMBER(B1914), IF(COUNTIF($B$10:$B1914, B1914)=COUNTIF($B:$B, B1914), "1", "0"), "")</f>
        <v/>
      </c>
      <c r="Y1914" s="112">
        <f t="shared" si="176"/>
        <v>0</v>
      </c>
      <c r="Z1914" s="113" t="str" cm="1">
        <f t="array" ref="Z1914">_xlfn.IFS(S1914="","未応札",S1914&gt;0,"応札")</f>
        <v>未応札</v>
      </c>
      <c r="AA1914" s="113" t="str" cm="1">
        <f t="array" ref="AA1914">_xlfn.IFS(T1914=0,"未約定",T1914=S1914,"約定",T1914&lt;S1914,"一部約定")</f>
        <v>未約定</v>
      </c>
      <c r="AB1914" s="117"/>
      <c r="AC1914" s="114" t="str">
        <f t="shared" si="177"/>
        <v/>
      </c>
      <c r="AD1914" s="115" t="str">
        <f t="shared" si="178"/>
        <v/>
      </c>
      <c r="AE1914" s="116" t="str">
        <f t="shared" si="179"/>
        <v/>
      </c>
    </row>
    <row r="1915" spans="2:31" ht="25.05" customHeight="1">
      <c r="B1915" s="117"/>
      <c r="C1915" s="117" t="s">
        <v>12</v>
      </c>
      <c r="D1915" s="117"/>
      <c r="E1915" s="117"/>
      <c r="F1915" s="117"/>
      <c r="G1915" s="117"/>
      <c r="H1915" s="117"/>
      <c r="I1915" s="117"/>
      <c r="J1915" s="117"/>
      <c r="K1915" s="117"/>
      <c r="L1915" s="117"/>
      <c r="M1915" s="118"/>
      <c r="N1915" s="118"/>
      <c r="O1915" s="118"/>
      <c r="P1915" s="118"/>
      <c r="Q1915" s="119"/>
      <c r="R1915" s="119"/>
      <c r="S1915" s="119"/>
      <c r="T1915" s="119"/>
      <c r="U1915" s="110">
        <f t="shared" si="175"/>
        <v>0</v>
      </c>
      <c r="V1915" s="110">
        <f t="shared" si="174"/>
        <v>0</v>
      </c>
      <c r="W1915" s="88"/>
      <c r="X1915" s="111" t="str">
        <f>IF(ISNUMBER(B1915), IF(COUNTIF($B$10:$B1915, B1915)=COUNTIF($B:$B, B1915), "1", "0"), "")</f>
        <v/>
      </c>
      <c r="Y1915" s="112">
        <f t="shared" si="176"/>
        <v>0</v>
      </c>
      <c r="Z1915" s="113" t="str" cm="1">
        <f t="array" ref="Z1915">_xlfn.IFS(S1915="","未応札",S1915&gt;0,"応札")</f>
        <v>未応札</v>
      </c>
      <c r="AA1915" s="113" t="str" cm="1">
        <f t="array" ref="AA1915">_xlfn.IFS(T1915=0,"未約定",T1915=S1915,"約定",T1915&lt;S1915,"一部約定")</f>
        <v>未約定</v>
      </c>
      <c r="AB1915" s="117"/>
      <c r="AC1915" s="114" t="str">
        <f t="shared" si="177"/>
        <v/>
      </c>
      <c r="AD1915" s="115" t="str">
        <f t="shared" si="178"/>
        <v/>
      </c>
      <c r="AE1915" s="116" t="str">
        <f t="shared" si="179"/>
        <v/>
      </c>
    </row>
    <row r="1916" spans="2:31" ht="25.05" customHeight="1">
      <c r="B1916" s="117"/>
      <c r="C1916" s="117" t="s">
        <v>12</v>
      </c>
      <c r="D1916" s="117"/>
      <c r="E1916" s="117"/>
      <c r="F1916" s="117"/>
      <c r="G1916" s="117"/>
      <c r="H1916" s="117"/>
      <c r="I1916" s="117"/>
      <c r="J1916" s="117"/>
      <c r="K1916" s="117"/>
      <c r="L1916" s="117"/>
      <c r="M1916" s="118"/>
      <c r="N1916" s="118"/>
      <c r="O1916" s="118"/>
      <c r="P1916" s="118"/>
      <c r="Q1916" s="119"/>
      <c r="R1916" s="119"/>
      <c r="S1916" s="119"/>
      <c r="T1916" s="119"/>
      <c r="U1916" s="110">
        <f t="shared" si="175"/>
        <v>0</v>
      </c>
      <c r="V1916" s="110">
        <f t="shared" si="174"/>
        <v>0</v>
      </c>
      <c r="W1916" s="88"/>
      <c r="X1916" s="111" t="str">
        <f>IF(ISNUMBER(B1916), IF(COUNTIF($B$10:$B1916, B1916)=COUNTIF($B:$B, B1916), "1", "0"), "")</f>
        <v/>
      </c>
      <c r="Y1916" s="112">
        <f t="shared" si="176"/>
        <v>0</v>
      </c>
      <c r="Z1916" s="113" t="str" cm="1">
        <f t="array" ref="Z1916">_xlfn.IFS(S1916="","未応札",S1916&gt;0,"応札")</f>
        <v>未応札</v>
      </c>
      <c r="AA1916" s="113" t="str" cm="1">
        <f t="array" ref="AA1916">_xlfn.IFS(T1916=0,"未約定",T1916=S1916,"約定",T1916&lt;S1916,"一部約定")</f>
        <v>未約定</v>
      </c>
      <c r="AB1916" s="117"/>
      <c r="AC1916" s="114" t="str">
        <f t="shared" si="177"/>
        <v/>
      </c>
      <c r="AD1916" s="115" t="str">
        <f t="shared" si="178"/>
        <v/>
      </c>
      <c r="AE1916" s="116" t="str">
        <f t="shared" si="179"/>
        <v/>
      </c>
    </row>
    <row r="1917" spans="2:31" ht="25.05" customHeight="1">
      <c r="B1917" s="117"/>
      <c r="C1917" s="117" t="s">
        <v>12</v>
      </c>
      <c r="D1917" s="117"/>
      <c r="E1917" s="117"/>
      <c r="F1917" s="117"/>
      <c r="G1917" s="117"/>
      <c r="H1917" s="117"/>
      <c r="I1917" s="117"/>
      <c r="J1917" s="117"/>
      <c r="K1917" s="117"/>
      <c r="L1917" s="117"/>
      <c r="M1917" s="118"/>
      <c r="N1917" s="118"/>
      <c r="O1917" s="118"/>
      <c r="P1917" s="118"/>
      <c r="Q1917" s="119"/>
      <c r="R1917" s="119"/>
      <c r="S1917" s="119"/>
      <c r="T1917" s="119"/>
      <c r="U1917" s="110">
        <f t="shared" si="175"/>
        <v>0</v>
      </c>
      <c r="V1917" s="110">
        <f t="shared" si="174"/>
        <v>0</v>
      </c>
      <c r="W1917" s="88"/>
      <c r="X1917" s="111" t="str">
        <f>IF(ISNUMBER(B1917), IF(COUNTIF($B$10:$B1917, B1917)=COUNTIF($B:$B, B1917), "1", "0"), "")</f>
        <v/>
      </c>
      <c r="Y1917" s="112">
        <f t="shared" si="176"/>
        <v>0</v>
      </c>
      <c r="Z1917" s="113" t="str" cm="1">
        <f t="array" ref="Z1917">_xlfn.IFS(S1917="","未応札",S1917&gt;0,"応札")</f>
        <v>未応札</v>
      </c>
      <c r="AA1917" s="113" t="str" cm="1">
        <f t="array" ref="AA1917">_xlfn.IFS(T1917=0,"未約定",T1917=S1917,"約定",T1917&lt;S1917,"一部約定")</f>
        <v>未約定</v>
      </c>
      <c r="AB1917" s="117"/>
      <c r="AC1917" s="114" t="str">
        <f t="shared" si="177"/>
        <v/>
      </c>
      <c r="AD1917" s="115" t="str">
        <f t="shared" si="178"/>
        <v/>
      </c>
      <c r="AE1917" s="116" t="str">
        <f t="shared" si="179"/>
        <v/>
      </c>
    </row>
    <row r="1918" spans="2:31" ht="25.05" customHeight="1">
      <c r="B1918" s="117"/>
      <c r="C1918" s="117" t="s">
        <v>12</v>
      </c>
      <c r="D1918" s="117"/>
      <c r="E1918" s="117"/>
      <c r="F1918" s="117"/>
      <c r="G1918" s="117"/>
      <c r="H1918" s="117"/>
      <c r="I1918" s="117"/>
      <c r="J1918" s="117"/>
      <c r="K1918" s="117"/>
      <c r="L1918" s="117"/>
      <c r="M1918" s="118"/>
      <c r="N1918" s="118"/>
      <c r="O1918" s="118"/>
      <c r="P1918" s="118"/>
      <c r="Q1918" s="119"/>
      <c r="R1918" s="119"/>
      <c r="S1918" s="119"/>
      <c r="T1918" s="119"/>
      <c r="U1918" s="110">
        <f t="shared" si="175"/>
        <v>0</v>
      </c>
      <c r="V1918" s="110">
        <f t="shared" si="174"/>
        <v>0</v>
      </c>
      <c r="W1918" s="88"/>
      <c r="X1918" s="111" t="str">
        <f>IF(ISNUMBER(B1918), IF(COUNTIF($B$10:$B1918, B1918)=COUNTIF($B:$B, B1918), "1", "0"), "")</f>
        <v/>
      </c>
      <c r="Y1918" s="112">
        <f t="shared" si="176"/>
        <v>0</v>
      </c>
      <c r="Z1918" s="113" t="str" cm="1">
        <f t="array" ref="Z1918">_xlfn.IFS(S1918="","未応札",S1918&gt;0,"応札")</f>
        <v>未応札</v>
      </c>
      <c r="AA1918" s="113" t="str" cm="1">
        <f t="array" ref="AA1918">_xlfn.IFS(T1918=0,"未約定",T1918=S1918,"約定",T1918&lt;S1918,"一部約定")</f>
        <v>未約定</v>
      </c>
      <c r="AB1918" s="117"/>
      <c r="AC1918" s="114" t="str">
        <f t="shared" si="177"/>
        <v/>
      </c>
      <c r="AD1918" s="115" t="str">
        <f t="shared" si="178"/>
        <v/>
      </c>
      <c r="AE1918" s="116" t="str">
        <f t="shared" si="179"/>
        <v/>
      </c>
    </row>
    <row r="1919" spans="2:31" ht="25.05" customHeight="1">
      <c r="B1919" s="117"/>
      <c r="C1919" s="117" t="s">
        <v>12</v>
      </c>
      <c r="D1919" s="117"/>
      <c r="E1919" s="117"/>
      <c r="F1919" s="117"/>
      <c r="G1919" s="117"/>
      <c r="H1919" s="117"/>
      <c r="I1919" s="117"/>
      <c r="J1919" s="117"/>
      <c r="K1919" s="117"/>
      <c r="L1919" s="117"/>
      <c r="M1919" s="118"/>
      <c r="N1919" s="118"/>
      <c r="O1919" s="118"/>
      <c r="P1919" s="118"/>
      <c r="Q1919" s="119"/>
      <c r="R1919" s="119"/>
      <c r="S1919" s="119"/>
      <c r="T1919" s="119"/>
      <c r="U1919" s="110">
        <f t="shared" si="175"/>
        <v>0</v>
      </c>
      <c r="V1919" s="110">
        <f t="shared" si="174"/>
        <v>0</v>
      </c>
      <c r="W1919" s="88"/>
      <c r="X1919" s="111" t="str">
        <f>IF(ISNUMBER(B1919), IF(COUNTIF($B$10:$B1919, B1919)=COUNTIF($B:$B, B1919), "1", "0"), "")</f>
        <v/>
      </c>
      <c r="Y1919" s="112">
        <f t="shared" si="176"/>
        <v>0</v>
      </c>
      <c r="Z1919" s="113" t="str" cm="1">
        <f t="array" ref="Z1919">_xlfn.IFS(S1919="","未応札",S1919&gt;0,"応札")</f>
        <v>未応札</v>
      </c>
      <c r="AA1919" s="113" t="str" cm="1">
        <f t="array" ref="AA1919">_xlfn.IFS(T1919=0,"未約定",T1919=S1919,"約定",T1919&lt;S1919,"一部約定")</f>
        <v>未約定</v>
      </c>
      <c r="AB1919" s="117"/>
      <c r="AC1919" s="114" t="str">
        <f t="shared" si="177"/>
        <v/>
      </c>
      <c r="AD1919" s="115" t="str">
        <f t="shared" si="178"/>
        <v/>
      </c>
      <c r="AE1919" s="116" t="str">
        <f t="shared" si="179"/>
        <v/>
      </c>
    </row>
    <row r="1920" spans="2:31" ht="25.05" customHeight="1">
      <c r="B1920" s="117"/>
      <c r="C1920" s="117" t="s">
        <v>12</v>
      </c>
      <c r="D1920" s="117"/>
      <c r="E1920" s="117"/>
      <c r="F1920" s="117"/>
      <c r="G1920" s="117"/>
      <c r="H1920" s="117"/>
      <c r="I1920" s="117"/>
      <c r="J1920" s="117"/>
      <c r="K1920" s="117"/>
      <c r="L1920" s="117"/>
      <c r="M1920" s="118"/>
      <c r="N1920" s="118"/>
      <c r="O1920" s="118"/>
      <c r="P1920" s="118"/>
      <c r="Q1920" s="119"/>
      <c r="R1920" s="119"/>
      <c r="S1920" s="119"/>
      <c r="T1920" s="119"/>
      <c r="U1920" s="110">
        <f t="shared" si="175"/>
        <v>0</v>
      </c>
      <c r="V1920" s="110">
        <f t="shared" si="174"/>
        <v>0</v>
      </c>
      <c r="W1920" s="88"/>
      <c r="X1920" s="111" t="str">
        <f>IF(ISNUMBER(B1920), IF(COUNTIF($B$10:$B1920, B1920)=COUNTIF($B:$B, B1920), "1", "0"), "")</f>
        <v/>
      </c>
      <c r="Y1920" s="112">
        <f t="shared" si="176"/>
        <v>0</v>
      </c>
      <c r="Z1920" s="113" t="str" cm="1">
        <f t="array" ref="Z1920">_xlfn.IFS(S1920="","未応札",S1920&gt;0,"応札")</f>
        <v>未応札</v>
      </c>
      <c r="AA1920" s="113" t="str" cm="1">
        <f t="array" ref="AA1920">_xlfn.IFS(T1920=0,"未約定",T1920=S1920,"約定",T1920&lt;S1920,"一部約定")</f>
        <v>未約定</v>
      </c>
      <c r="AB1920" s="117"/>
      <c r="AC1920" s="114" t="str">
        <f t="shared" si="177"/>
        <v/>
      </c>
      <c r="AD1920" s="115" t="str">
        <f t="shared" si="178"/>
        <v/>
      </c>
      <c r="AE1920" s="116" t="str">
        <f t="shared" si="179"/>
        <v/>
      </c>
    </row>
    <row r="1921" spans="2:31" ht="25.05" customHeight="1">
      <c r="B1921" s="117"/>
      <c r="C1921" s="117" t="s">
        <v>12</v>
      </c>
      <c r="D1921" s="117"/>
      <c r="E1921" s="117"/>
      <c r="F1921" s="117"/>
      <c r="G1921" s="117"/>
      <c r="H1921" s="117"/>
      <c r="I1921" s="117"/>
      <c r="J1921" s="117"/>
      <c r="K1921" s="117"/>
      <c r="L1921" s="117"/>
      <c r="M1921" s="118"/>
      <c r="N1921" s="118"/>
      <c r="O1921" s="118"/>
      <c r="P1921" s="118"/>
      <c r="Q1921" s="119"/>
      <c r="R1921" s="119"/>
      <c r="S1921" s="119"/>
      <c r="T1921" s="119"/>
      <c r="U1921" s="110">
        <f t="shared" si="175"/>
        <v>0</v>
      </c>
      <c r="V1921" s="110">
        <f t="shared" si="174"/>
        <v>0</v>
      </c>
      <c r="W1921" s="88"/>
      <c r="X1921" s="111" t="str">
        <f>IF(ISNUMBER(B1921), IF(COUNTIF($B$10:$B1921, B1921)=COUNTIF($B:$B, B1921), "1", "0"), "")</f>
        <v/>
      </c>
      <c r="Y1921" s="112">
        <f t="shared" si="176"/>
        <v>0</v>
      </c>
      <c r="Z1921" s="113" t="str" cm="1">
        <f t="array" ref="Z1921">_xlfn.IFS(S1921="","未応札",S1921&gt;0,"応札")</f>
        <v>未応札</v>
      </c>
      <c r="AA1921" s="113" t="str" cm="1">
        <f t="array" ref="AA1921">_xlfn.IFS(T1921=0,"未約定",T1921=S1921,"約定",T1921&lt;S1921,"一部約定")</f>
        <v>未約定</v>
      </c>
      <c r="AB1921" s="117"/>
      <c r="AC1921" s="114" t="str">
        <f t="shared" si="177"/>
        <v/>
      </c>
      <c r="AD1921" s="115" t="str">
        <f t="shared" si="178"/>
        <v/>
      </c>
      <c r="AE1921" s="116" t="str">
        <f t="shared" si="179"/>
        <v/>
      </c>
    </row>
    <row r="1922" spans="2:31" ht="25.05" customHeight="1">
      <c r="B1922" s="117"/>
      <c r="C1922" s="117" t="s">
        <v>12</v>
      </c>
      <c r="D1922" s="117"/>
      <c r="E1922" s="117"/>
      <c r="F1922" s="117"/>
      <c r="G1922" s="117"/>
      <c r="H1922" s="117"/>
      <c r="I1922" s="117"/>
      <c r="J1922" s="117"/>
      <c r="K1922" s="117"/>
      <c r="L1922" s="117"/>
      <c r="M1922" s="118"/>
      <c r="N1922" s="118"/>
      <c r="O1922" s="118"/>
      <c r="P1922" s="118"/>
      <c r="Q1922" s="119"/>
      <c r="R1922" s="119"/>
      <c r="S1922" s="119"/>
      <c r="T1922" s="119"/>
      <c r="U1922" s="110">
        <f t="shared" si="175"/>
        <v>0</v>
      </c>
      <c r="V1922" s="110">
        <f t="shared" si="174"/>
        <v>0</v>
      </c>
      <c r="W1922" s="88"/>
      <c r="X1922" s="111" t="str">
        <f>IF(ISNUMBER(B1922), IF(COUNTIF($B$10:$B1922, B1922)=COUNTIF($B:$B, B1922), "1", "0"), "")</f>
        <v/>
      </c>
      <c r="Y1922" s="112">
        <f t="shared" si="176"/>
        <v>0</v>
      </c>
      <c r="Z1922" s="113" t="str" cm="1">
        <f t="array" ref="Z1922">_xlfn.IFS(S1922="","未応札",S1922&gt;0,"応札")</f>
        <v>未応札</v>
      </c>
      <c r="AA1922" s="113" t="str" cm="1">
        <f t="array" ref="AA1922">_xlfn.IFS(T1922=0,"未約定",T1922=S1922,"約定",T1922&lt;S1922,"一部約定")</f>
        <v>未約定</v>
      </c>
      <c r="AB1922" s="117"/>
      <c r="AC1922" s="114" t="str">
        <f t="shared" si="177"/>
        <v/>
      </c>
      <c r="AD1922" s="115" t="str">
        <f t="shared" si="178"/>
        <v/>
      </c>
      <c r="AE1922" s="116" t="str">
        <f t="shared" si="179"/>
        <v/>
      </c>
    </row>
    <row r="1923" spans="2:31" ht="25.05" customHeight="1">
      <c r="B1923" s="117"/>
      <c r="C1923" s="117" t="s">
        <v>12</v>
      </c>
      <c r="D1923" s="117"/>
      <c r="E1923" s="117"/>
      <c r="F1923" s="117"/>
      <c r="G1923" s="117"/>
      <c r="H1923" s="117"/>
      <c r="I1923" s="117"/>
      <c r="J1923" s="117"/>
      <c r="K1923" s="117"/>
      <c r="L1923" s="117"/>
      <c r="M1923" s="118"/>
      <c r="N1923" s="118"/>
      <c r="O1923" s="118"/>
      <c r="P1923" s="118"/>
      <c r="Q1923" s="119"/>
      <c r="R1923" s="119"/>
      <c r="S1923" s="119"/>
      <c r="T1923" s="119"/>
      <c r="U1923" s="110">
        <f t="shared" si="175"/>
        <v>0</v>
      </c>
      <c r="V1923" s="110">
        <f t="shared" si="174"/>
        <v>0</v>
      </c>
      <c r="W1923" s="88"/>
      <c r="X1923" s="111" t="str">
        <f>IF(ISNUMBER(B1923), IF(COUNTIF($B$10:$B1923, B1923)=COUNTIF($B:$B, B1923), "1", "0"), "")</f>
        <v/>
      </c>
      <c r="Y1923" s="112">
        <f t="shared" si="176"/>
        <v>0</v>
      </c>
      <c r="Z1923" s="113" t="str" cm="1">
        <f t="array" ref="Z1923">_xlfn.IFS(S1923="","未応札",S1923&gt;0,"応札")</f>
        <v>未応札</v>
      </c>
      <c r="AA1923" s="113" t="str" cm="1">
        <f t="array" ref="AA1923">_xlfn.IFS(T1923=0,"未約定",T1923=S1923,"約定",T1923&lt;S1923,"一部約定")</f>
        <v>未約定</v>
      </c>
      <c r="AB1923" s="117"/>
      <c r="AC1923" s="114" t="str">
        <f t="shared" si="177"/>
        <v/>
      </c>
      <c r="AD1923" s="115" t="str">
        <f t="shared" si="178"/>
        <v/>
      </c>
      <c r="AE1923" s="116" t="str">
        <f t="shared" si="179"/>
        <v/>
      </c>
    </row>
    <row r="1924" spans="2:31" ht="25.05" customHeight="1">
      <c r="B1924" s="117"/>
      <c r="C1924" s="117" t="s">
        <v>12</v>
      </c>
      <c r="D1924" s="117"/>
      <c r="E1924" s="117"/>
      <c r="F1924" s="117"/>
      <c r="G1924" s="117"/>
      <c r="H1924" s="117"/>
      <c r="I1924" s="117"/>
      <c r="J1924" s="117"/>
      <c r="K1924" s="117"/>
      <c r="L1924" s="117"/>
      <c r="M1924" s="118"/>
      <c r="N1924" s="118"/>
      <c r="O1924" s="118"/>
      <c r="P1924" s="118"/>
      <c r="Q1924" s="119"/>
      <c r="R1924" s="119"/>
      <c r="S1924" s="119"/>
      <c r="T1924" s="119"/>
      <c r="U1924" s="110">
        <f t="shared" si="175"/>
        <v>0</v>
      </c>
      <c r="V1924" s="110">
        <f t="shared" si="174"/>
        <v>0</v>
      </c>
      <c r="W1924" s="88"/>
      <c r="X1924" s="111" t="str">
        <f>IF(ISNUMBER(B1924), IF(COUNTIF($B$10:$B1924, B1924)=COUNTIF($B:$B, B1924), "1", "0"), "")</f>
        <v/>
      </c>
      <c r="Y1924" s="112">
        <f t="shared" si="176"/>
        <v>0</v>
      </c>
      <c r="Z1924" s="113" t="str" cm="1">
        <f t="array" ref="Z1924">_xlfn.IFS(S1924="","未応札",S1924&gt;0,"応札")</f>
        <v>未応札</v>
      </c>
      <c r="AA1924" s="113" t="str" cm="1">
        <f t="array" ref="AA1924">_xlfn.IFS(T1924=0,"未約定",T1924=S1924,"約定",T1924&lt;S1924,"一部約定")</f>
        <v>未約定</v>
      </c>
      <c r="AB1924" s="117"/>
      <c r="AC1924" s="114" t="str">
        <f t="shared" si="177"/>
        <v/>
      </c>
      <c r="AD1924" s="115" t="str">
        <f t="shared" si="178"/>
        <v/>
      </c>
      <c r="AE1924" s="116" t="str">
        <f t="shared" si="179"/>
        <v/>
      </c>
    </row>
    <row r="1925" spans="2:31" ht="25.05" customHeight="1">
      <c r="B1925" s="117"/>
      <c r="C1925" s="117" t="s">
        <v>12</v>
      </c>
      <c r="D1925" s="117"/>
      <c r="E1925" s="117"/>
      <c r="F1925" s="117"/>
      <c r="G1925" s="117"/>
      <c r="H1925" s="117"/>
      <c r="I1925" s="117"/>
      <c r="J1925" s="117"/>
      <c r="K1925" s="117"/>
      <c r="L1925" s="117"/>
      <c r="M1925" s="118"/>
      <c r="N1925" s="118"/>
      <c r="O1925" s="118"/>
      <c r="P1925" s="118"/>
      <c r="Q1925" s="119"/>
      <c r="R1925" s="119"/>
      <c r="S1925" s="119"/>
      <c r="T1925" s="119"/>
      <c r="U1925" s="110">
        <f t="shared" si="175"/>
        <v>0</v>
      </c>
      <c r="V1925" s="110">
        <f t="shared" si="174"/>
        <v>0</v>
      </c>
      <c r="W1925" s="88"/>
      <c r="X1925" s="111" t="str">
        <f>IF(ISNUMBER(B1925), IF(COUNTIF($B$10:$B1925, B1925)=COUNTIF($B:$B, B1925), "1", "0"), "")</f>
        <v/>
      </c>
      <c r="Y1925" s="112">
        <f t="shared" si="176"/>
        <v>0</v>
      </c>
      <c r="Z1925" s="113" t="str" cm="1">
        <f t="array" ref="Z1925">_xlfn.IFS(S1925="","未応札",S1925&gt;0,"応札")</f>
        <v>未応札</v>
      </c>
      <c r="AA1925" s="113" t="str" cm="1">
        <f t="array" ref="AA1925">_xlfn.IFS(T1925=0,"未約定",T1925=S1925,"約定",T1925&lt;S1925,"一部約定")</f>
        <v>未約定</v>
      </c>
      <c r="AB1925" s="117"/>
      <c r="AC1925" s="114" t="str">
        <f t="shared" si="177"/>
        <v/>
      </c>
      <c r="AD1925" s="115" t="str">
        <f t="shared" si="178"/>
        <v/>
      </c>
      <c r="AE1925" s="116" t="str">
        <f t="shared" si="179"/>
        <v/>
      </c>
    </row>
    <row r="1926" spans="2:31" ht="25.05" customHeight="1">
      <c r="B1926" s="117"/>
      <c r="C1926" s="117" t="s">
        <v>12</v>
      </c>
      <c r="D1926" s="117"/>
      <c r="E1926" s="117"/>
      <c r="F1926" s="117"/>
      <c r="G1926" s="117"/>
      <c r="H1926" s="117"/>
      <c r="I1926" s="117"/>
      <c r="J1926" s="117"/>
      <c r="K1926" s="117"/>
      <c r="L1926" s="117"/>
      <c r="M1926" s="118"/>
      <c r="N1926" s="118"/>
      <c r="O1926" s="118"/>
      <c r="P1926" s="118"/>
      <c r="Q1926" s="119"/>
      <c r="R1926" s="119"/>
      <c r="S1926" s="119"/>
      <c r="T1926" s="119"/>
      <c r="U1926" s="110">
        <f t="shared" si="175"/>
        <v>0</v>
      </c>
      <c r="V1926" s="110">
        <f t="shared" si="174"/>
        <v>0</v>
      </c>
      <c r="W1926" s="88"/>
      <c r="X1926" s="111" t="str">
        <f>IF(ISNUMBER(B1926), IF(COUNTIF($B$10:$B1926, B1926)=COUNTIF($B:$B, B1926), "1", "0"), "")</f>
        <v/>
      </c>
      <c r="Y1926" s="112">
        <f t="shared" si="176"/>
        <v>0</v>
      </c>
      <c r="Z1926" s="113" t="str" cm="1">
        <f t="array" ref="Z1926">_xlfn.IFS(S1926="","未応札",S1926&gt;0,"応札")</f>
        <v>未応札</v>
      </c>
      <c r="AA1926" s="113" t="str" cm="1">
        <f t="array" ref="AA1926">_xlfn.IFS(T1926=0,"未約定",T1926=S1926,"約定",T1926&lt;S1926,"一部約定")</f>
        <v>未約定</v>
      </c>
      <c r="AB1926" s="117"/>
      <c r="AC1926" s="114" t="str">
        <f t="shared" si="177"/>
        <v/>
      </c>
      <c r="AD1926" s="115" t="str">
        <f t="shared" si="178"/>
        <v/>
      </c>
      <c r="AE1926" s="116" t="str">
        <f t="shared" si="179"/>
        <v/>
      </c>
    </row>
    <row r="1927" spans="2:31" ht="25.05" customHeight="1">
      <c r="B1927" s="117"/>
      <c r="C1927" s="117" t="s">
        <v>12</v>
      </c>
      <c r="D1927" s="117"/>
      <c r="E1927" s="117"/>
      <c r="F1927" s="117"/>
      <c r="G1927" s="117"/>
      <c r="H1927" s="117"/>
      <c r="I1927" s="117"/>
      <c r="J1927" s="117"/>
      <c r="K1927" s="117"/>
      <c r="L1927" s="117"/>
      <c r="M1927" s="118"/>
      <c r="N1927" s="118"/>
      <c r="O1927" s="118"/>
      <c r="P1927" s="118"/>
      <c r="Q1927" s="119"/>
      <c r="R1927" s="119"/>
      <c r="S1927" s="119"/>
      <c r="T1927" s="119"/>
      <c r="U1927" s="110">
        <f t="shared" si="175"/>
        <v>0</v>
      </c>
      <c r="V1927" s="110">
        <f t="shared" si="174"/>
        <v>0</v>
      </c>
      <c r="W1927" s="88"/>
      <c r="X1927" s="111" t="str">
        <f>IF(ISNUMBER(B1927), IF(COUNTIF($B$10:$B1927, B1927)=COUNTIF($B:$B, B1927), "1", "0"), "")</f>
        <v/>
      </c>
      <c r="Y1927" s="112">
        <f t="shared" si="176"/>
        <v>0</v>
      </c>
      <c r="Z1927" s="113" t="str" cm="1">
        <f t="array" ref="Z1927">_xlfn.IFS(S1927="","未応札",S1927&gt;0,"応札")</f>
        <v>未応札</v>
      </c>
      <c r="AA1927" s="113" t="str" cm="1">
        <f t="array" ref="AA1927">_xlfn.IFS(T1927=0,"未約定",T1927=S1927,"約定",T1927&lt;S1927,"一部約定")</f>
        <v>未約定</v>
      </c>
      <c r="AB1927" s="117"/>
      <c r="AC1927" s="114" t="str">
        <f t="shared" si="177"/>
        <v/>
      </c>
      <c r="AD1927" s="115" t="str">
        <f t="shared" si="178"/>
        <v/>
      </c>
      <c r="AE1927" s="116" t="str">
        <f t="shared" si="179"/>
        <v/>
      </c>
    </row>
    <row r="1928" spans="2:31" ht="25.05" customHeight="1">
      <c r="B1928" s="117"/>
      <c r="C1928" s="117" t="s">
        <v>12</v>
      </c>
      <c r="D1928" s="117"/>
      <c r="E1928" s="117"/>
      <c r="F1928" s="117"/>
      <c r="G1928" s="117"/>
      <c r="H1928" s="117"/>
      <c r="I1928" s="117"/>
      <c r="J1928" s="117"/>
      <c r="K1928" s="117"/>
      <c r="L1928" s="117"/>
      <c r="M1928" s="118"/>
      <c r="N1928" s="118"/>
      <c r="O1928" s="118"/>
      <c r="P1928" s="118"/>
      <c r="Q1928" s="119"/>
      <c r="R1928" s="119"/>
      <c r="S1928" s="119"/>
      <c r="T1928" s="119"/>
      <c r="U1928" s="110">
        <f t="shared" si="175"/>
        <v>0</v>
      </c>
      <c r="V1928" s="110">
        <f t="shared" si="174"/>
        <v>0</v>
      </c>
      <c r="W1928" s="88"/>
      <c r="X1928" s="111" t="str">
        <f>IF(ISNUMBER(B1928), IF(COUNTIF($B$10:$B1928, B1928)=COUNTIF($B:$B, B1928), "1", "0"), "")</f>
        <v/>
      </c>
      <c r="Y1928" s="112">
        <f t="shared" si="176"/>
        <v>0</v>
      </c>
      <c r="Z1928" s="113" t="str" cm="1">
        <f t="array" ref="Z1928">_xlfn.IFS(S1928="","未応札",S1928&gt;0,"応札")</f>
        <v>未応札</v>
      </c>
      <c r="AA1928" s="113" t="str" cm="1">
        <f t="array" ref="AA1928">_xlfn.IFS(T1928=0,"未約定",T1928=S1928,"約定",T1928&lt;S1928,"一部約定")</f>
        <v>未約定</v>
      </c>
      <c r="AB1928" s="117"/>
      <c r="AC1928" s="114" t="str">
        <f t="shared" si="177"/>
        <v/>
      </c>
      <c r="AD1928" s="115" t="str">
        <f t="shared" si="178"/>
        <v/>
      </c>
      <c r="AE1928" s="116" t="str">
        <f t="shared" si="179"/>
        <v/>
      </c>
    </row>
    <row r="1929" spans="2:31" ht="25.05" customHeight="1">
      <c r="B1929" s="117"/>
      <c r="C1929" s="117" t="s">
        <v>12</v>
      </c>
      <c r="D1929" s="117"/>
      <c r="E1929" s="117"/>
      <c r="F1929" s="117"/>
      <c r="G1929" s="117"/>
      <c r="H1929" s="117"/>
      <c r="I1929" s="117"/>
      <c r="J1929" s="117"/>
      <c r="K1929" s="117"/>
      <c r="L1929" s="117"/>
      <c r="M1929" s="118"/>
      <c r="N1929" s="118"/>
      <c r="O1929" s="118"/>
      <c r="P1929" s="118"/>
      <c r="Q1929" s="119"/>
      <c r="R1929" s="119"/>
      <c r="S1929" s="119"/>
      <c r="T1929" s="119"/>
      <c r="U1929" s="110">
        <f t="shared" si="175"/>
        <v>0</v>
      </c>
      <c r="V1929" s="110">
        <f t="shared" si="174"/>
        <v>0</v>
      </c>
      <c r="W1929" s="88"/>
      <c r="X1929" s="111" t="str">
        <f>IF(ISNUMBER(B1929), IF(COUNTIF($B$10:$B1929, B1929)=COUNTIF($B:$B, B1929), "1", "0"), "")</f>
        <v/>
      </c>
      <c r="Y1929" s="112">
        <f t="shared" si="176"/>
        <v>0</v>
      </c>
      <c r="Z1929" s="113" t="str" cm="1">
        <f t="array" ref="Z1929">_xlfn.IFS(S1929="","未応札",S1929&gt;0,"応札")</f>
        <v>未応札</v>
      </c>
      <c r="AA1929" s="113" t="str" cm="1">
        <f t="array" ref="AA1929">_xlfn.IFS(T1929=0,"未約定",T1929=S1929,"約定",T1929&lt;S1929,"一部約定")</f>
        <v>未約定</v>
      </c>
      <c r="AB1929" s="117"/>
      <c r="AC1929" s="114" t="str">
        <f t="shared" si="177"/>
        <v/>
      </c>
      <c r="AD1929" s="115" t="str">
        <f t="shared" si="178"/>
        <v/>
      </c>
      <c r="AE1929" s="116" t="str">
        <f t="shared" si="179"/>
        <v/>
      </c>
    </row>
    <row r="1930" spans="2:31" ht="25.05" customHeight="1">
      <c r="B1930" s="117"/>
      <c r="C1930" s="117" t="s">
        <v>12</v>
      </c>
      <c r="D1930" s="117"/>
      <c r="E1930" s="117"/>
      <c r="F1930" s="117"/>
      <c r="G1930" s="117"/>
      <c r="H1930" s="117"/>
      <c r="I1930" s="117"/>
      <c r="J1930" s="117"/>
      <c r="K1930" s="117"/>
      <c r="L1930" s="117"/>
      <c r="M1930" s="118"/>
      <c r="N1930" s="118"/>
      <c r="O1930" s="118"/>
      <c r="P1930" s="118"/>
      <c r="Q1930" s="119"/>
      <c r="R1930" s="119"/>
      <c r="S1930" s="119"/>
      <c r="T1930" s="119"/>
      <c r="U1930" s="110">
        <f t="shared" si="175"/>
        <v>0</v>
      </c>
      <c r="V1930" s="110">
        <f t="shared" ref="V1930:V1993" si="180">IF(W1930 &gt; 0, SUMIFS(U:U, B:B, B1930, Y:Y, 1), 0)</f>
        <v>0</v>
      </c>
      <c r="W1930" s="88"/>
      <c r="X1930" s="111" t="str">
        <f>IF(ISNUMBER(B1930), IF(COUNTIF($B$10:$B1930, B1930)=COUNTIF($B:$B, B1930), "1", "0"), "")</f>
        <v/>
      </c>
      <c r="Y1930" s="112">
        <f t="shared" si="176"/>
        <v>0</v>
      </c>
      <c r="Z1930" s="113" t="str" cm="1">
        <f t="array" ref="Z1930">_xlfn.IFS(S1930="","未応札",S1930&gt;0,"応札")</f>
        <v>未応札</v>
      </c>
      <c r="AA1930" s="113" t="str" cm="1">
        <f t="array" ref="AA1930">_xlfn.IFS(T1930=0,"未約定",T1930=S1930,"約定",T1930&lt;S1930,"一部約定")</f>
        <v>未約定</v>
      </c>
      <c r="AB1930" s="117"/>
      <c r="AC1930" s="114" t="str">
        <f t="shared" si="177"/>
        <v/>
      </c>
      <c r="AD1930" s="115" t="str">
        <f t="shared" si="178"/>
        <v/>
      </c>
      <c r="AE1930" s="116" t="str">
        <f t="shared" si="179"/>
        <v/>
      </c>
    </row>
    <row r="1931" spans="2:31" ht="25.05" customHeight="1">
      <c r="B1931" s="117"/>
      <c r="C1931" s="117" t="s">
        <v>12</v>
      </c>
      <c r="D1931" s="117"/>
      <c r="E1931" s="117"/>
      <c r="F1931" s="117"/>
      <c r="G1931" s="117"/>
      <c r="H1931" s="117"/>
      <c r="I1931" s="117"/>
      <c r="J1931" s="117"/>
      <c r="K1931" s="117"/>
      <c r="L1931" s="117"/>
      <c r="M1931" s="118"/>
      <c r="N1931" s="118"/>
      <c r="O1931" s="118"/>
      <c r="P1931" s="118"/>
      <c r="Q1931" s="119"/>
      <c r="R1931" s="119"/>
      <c r="S1931" s="119"/>
      <c r="T1931" s="119"/>
      <c r="U1931" s="110">
        <f t="shared" ref="U1931:U1994" si="181">P1931*R1931</f>
        <v>0</v>
      </c>
      <c r="V1931" s="110">
        <f t="shared" si="180"/>
        <v>0</v>
      </c>
      <c r="W1931" s="88"/>
      <c r="X1931" s="111" t="str">
        <f>IF(ISNUMBER(B1931), IF(COUNTIF($B$10:$B1931, B1931)=COUNTIF($B:$B, B1931), "1", "0"), "")</f>
        <v/>
      </c>
      <c r="Y1931" s="112">
        <f t="shared" ref="Y1931:Y1994" si="182">IF(OR(C1931="約定間全量不落(約定間停止・再起動)",
       C1931="約定間全量不落(余力活用契約で最低出力維持)",
       C1931="持ち下げ・起動供出機:約定間全量不落(約定間停止・再起動)",
       C1931="持ち下げ・起動供出機:約定間全量不落(余力活用契約で最低出力維持)"), 1, 0)</f>
        <v>0</v>
      </c>
      <c r="Z1931" s="113" t="str" cm="1">
        <f t="array" ref="Z1931">_xlfn.IFS(S1931="","未応札",S1931&gt;0,"応札")</f>
        <v>未応札</v>
      </c>
      <c r="AA1931" s="113" t="str" cm="1">
        <f t="array" ref="AA1931">_xlfn.IFS(T1931=0,"未約定",T1931=S1931,"約定",T1931&lt;S1931,"一部約定")</f>
        <v>未約定</v>
      </c>
      <c r="AB1931" s="117"/>
      <c r="AC1931" s="114" t="str">
        <f t="shared" ref="AC1931:AC1994" si="183">IF(Z1931="応札",
IF(AA1931="未約定",
IF(OR(G1931="該当(起動供出機)", G1931="該当(持ち下げ供出機)"), O1931*S1931, M1931*S1931),
IF(AA1931="一部約定",
IF(OR(G1931="該当(起動供出機)", G1931="該当(持ち下げ供出機)"), O1931*(S1931-T1931), M1931*(S1931-T1931)),
"")
),
""
)</f>
        <v/>
      </c>
      <c r="AD1931" s="115" t="str">
        <f t="shared" ref="AD1931:AD1994" si="184">IF(Q1931=0,"", IF(OR(AA1931="一部約定", AA1931="未約定"), P1931*(S1931-T1931), ""))</f>
        <v/>
      </c>
      <c r="AE1931" s="116" t="str">
        <f t="shared" ref="AE1931:AE1994" si="185">IF(AND(Z1931="応札",AA1931="未約定"), IF(V1931&lt;&gt;0, IF(W1931&lt;V1931, IF(W1931&lt;&gt;0, W1931, ""), IF(V1931&lt;&gt;0, V1931, "")), IF(W1931&lt;&gt;0, W1931, "")), "")</f>
        <v/>
      </c>
    </row>
    <row r="1932" spans="2:31" ht="25.05" customHeight="1">
      <c r="B1932" s="117"/>
      <c r="C1932" s="117" t="s">
        <v>12</v>
      </c>
      <c r="D1932" s="117"/>
      <c r="E1932" s="117"/>
      <c r="F1932" s="117"/>
      <c r="G1932" s="117"/>
      <c r="H1932" s="117"/>
      <c r="I1932" s="117"/>
      <c r="J1932" s="117"/>
      <c r="K1932" s="117"/>
      <c r="L1932" s="117"/>
      <c r="M1932" s="118"/>
      <c r="N1932" s="118"/>
      <c r="O1932" s="118"/>
      <c r="P1932" s="118"/>
      <c r="Q1932" s="119"/>
      <c r="R1932" s="119"/>
      <c r="S1932" s="119"/>
      <c r="T1932" s="119"/>
      <c r="U1932" s="110">
        <f t="shared" si="181"/>
        <v>0</v>
      </c>
      <c r="V1932" s="110">
        <f t="shared" si="180"/>
        <v>0</v>
      </c>
      <c r="W1932" s="88"/>
      <c r="X1932" s="111" t="str">
        <f>IF(ISNUMBER(B1932), IF(COUNTIF($B$10:$B1932, B1932)=COUNTIF($B:$B, B1932), "1", "0"), "")</f>
        <v/>
      </c>
      <c r="Y1932" s="112">
        <f t="shared" si="182"/>
        <v>0</v>
      </c>
      <c r="Z1932" s="113" t="str" cm="1">
        <f t="array" ref="Z1932">_xlfn.IFS(S1932="","未応札",S1932&gt;0,"応札")</f>
        <v>未応札</v>
      </c>
      <c r="AA1932" s="113" t="str" cm="1">
        <f t="array" ref="AA1932">_xlfn.IFS(T1932=0,"未約定",T1932=S1932,"約定",T1932&lt;S1932,"一部約定")</f>
        <v>未約定</v>
      </c>
      <c r="AB1932" s="117"/>
      <c r="AC1932" s="114" t="str">
        <f t="shared" si="183"/>
        <v/>
      </c>
      <c r="AD1932" s="115" t="str">
        <f t="shared" si="184"/>
        <v/>
      </c>
      <c r="AE1932" s="116" t="str">
        <f t="shared" si="185"/>
        <v/>
      </c>
    </row>
    <row r="1933" spans="2:31" ht="25.05" customHeight="1">
      <c r="B1933" s="117"/>
      <c r="C1933" s="117" t="s">
        <v>12</v>
      </c>
      <c r="D1933" s="117"/>
      <c r="E1933" s="117"/>
      <c r="F1933" s="117"/>
      <c r="G1933" s="117"/>
      <c r="H1933" s="117"/>
      <c r="I1933" s="117"/>
      <c r="J1933" s="117"/>
      <c r="K1933" s="117"/>
      <c r="L1933" s="117"/>
      <c r="M1933" s="118"/>
      <c r="N1933" s="118"/>
      <c r="O1933" s="118"/>
      <c r="P1933" s="118"/>
      <c r="Q1933" s="119"/>
      <c r="R1933" s="119"/>
      <c r="S1933" s="119"/>
      <c r="T1933" s="119"/>
      <c r="U1933" s="110">
        <f t="shared" si="181"/>
        <v>0</v>
      </c>
      <c r="V1933" s="110">
        <f t="shared" si="180"/>
        <v>0</v>
      </c>
      <c r="W1933" s="88"/>
      <c r="X1933" s="111" t="str">
        <f>IF(ISNUMBER(B1933), IF(COUNTIF($B$10:$B1933, B1933)=COUNTIF($B:$B, B1933), "1", "0"), "")</f>
        <v/>
      </c>
      <c r="Y1933" s="112">
        <f t="shared" si="182"/>
        <v>0</v>
      </c>
      <c r="Z1933" s="113" t="str" cm="1">
        <f t="array" ref="Z1933">_xlfn.IFS(S1933="","未応札",S1933&gt;0,"応札")</f>
        <v>未応札</v>
      </c>
      <c r="AA1933" s="113" t="str" cm="1">
        <f t="array" ref="AA1933">_xlfn.IFS(T1933=0,"未約定",T1933=S1933,"約定",T1933&lt;S1933,"一部約定")</f>
        <v>未約定</v>
      </c>
      <c r="AB1933" s="117"/>
      <c r="AC1933" s="114" t="str">
        <f t="shared" si="183"/>
        <v/>
      </c>
      <c r="AD1933" s="115" t="str">
        <f t="shared" si="184"/>
        <v/>
      </c>
      <c r="AE1933" s="116" t="str">
        <f t="shared" si="185"/>
        <v/>
      </c>
    </row>
    <row r="1934" spans="2:31" ht="25.05" customHeight="1">
      <c r="B1934" s="117"/>
      <c r="C1934" s="117" t="s">
        <v>12</v>
      </c>
      <c r="D1934" s="117"/>
      <c r="E1934" s="117"/>
      <c r="F1934" s="117"/>
      <c r="G1934" s="117"/>
      <c r="H1934" s="117"/>
      <c r="I1934" s="117"/>
      <c r="J1934" s="117"/>
      <c r="K1934" s="117"/>
      <c r="L1934" s="117"/>
      <c r="M1934" s="118"/>
      <c r="N1934" s="118"/>
      <c r="O1934" s="118"/>
      <c r="P1934" s="118"/>
      <c r="Q1934" s="119"/>
      <c r="R1934" s="119"/>
      <c r="S1934" s="119"/>
      <c r="T1934" s="119"/>
      <c r="U1934" s="110">
        <f t="shared" si="181"/>
        <v>0</v>
      </c>
      <c r="V1934" s="110">
        <f t="shared" si="180"/>
        <v>0</v>
      </c>
      <c r="W1934" s="88"/>
      <c r="X1934" s="111" t="str">
        <f>IF(ISNUMBER(B1934), IF(COUNTIF($B$10:$B1934, B1934)=COUNTIF($B:$B, B1934), "1", "0"), "")</f>
        <v/>
      </c>
      <c r="Y1934" s="112">
        <f t="shared" si="182"/>
        <v>0</v>
      </c>
      <c r="Z1934" s="113" t="str" cm="1">
        <f t="array" ref="Z1934">_xlfn.IFS(S1934="","未応札",S1934&gt;0,"応札")</f>
        <v>未応札</v>
      </c>
      <c r="AA1934" s="113" t="str" cm="1">
        <f t="array" ref="AA1934">_xlfn.IFS(T1934=0,"未約定",T1934=S1934,"約定",T1934&lt;S1934,"一部約定")</f>
        <v>未約定</v>
      </c>
      <c r="AB1934" s="117"/>
      <c r="AC1934" s="114" t="str">
        <f t="shared" si="183"/>
        <v/>
      </c>
      <c r="AD1934" s="115" t="str">
        <f t="shared" si="184"/>
        <v/>
      </c>
      <c r="AE1934" s="116" t="str">
        <f t="shared" si="185"/>
        <v/>
      </c>
    </row>
    <row r="1935" spans="2:31" ht="25.05" customHeight="1">
      <c r="B1935" s="117"/>
      <c r="C1935" s="117" t="s">
        <v>12</v>
      </c>
      <c r="D1935" s="117"/>
      <c r="E1935" s="117"/>
      <c r="F1935" s="117"/>
      <c r="G1935" s="117"/>
      <c r="H1935" s="117"/>
      <c r="I1935" s="117"/>
      <c r="J1935" s="117"/>
      <c r="K1935" s="117"/>
      <c r="L1935" s="117"/>
      <c r="M1935" s="118"/>
      <c r="N1935" s="118"/>
      <c r="O1935" s="118"/>
      <c r="P1935" s="118"/>
      <c r="Q1935" s="119"/>
      <c r="R1935" s="119"/>
      <c r="S1935" s="119"/>
      <c r="T1935" s="119"/>
      <c r="U1935" s="110">
        <f t="shared" si="181"/>
        <v>0</v>
      </c>
      <c r="V1935" s="110">
        <f t="shared" si="180"/>
        <v>0</v>
      </c>
      <c r="W1935" s="88"/>
      <c r="X1935" s="111" t="str">
        <f>IF(ISNUMBER(B1935), IF(COUNTIF($B$10:$B1935, B1935)=COUNTIF($B:$B, B1935), "1", "0"), "")</f>
        <v/>
      </c>
      <c r="Y1935" s="112">
        <f t="shared" si="182"/>
        <v>0</v>
      </c>
      <c r="Z1935" s="113" t="str" cm="1">
        <f t="array" ref="Z1935">_xlfn.IFS(S1935="","未応札",S1935&gt;0,"応札")</f>
        <v>未応札</v>
      </c>
      <c r="AA1935" s="113" t="str" cm="1">
        <f t="array" ref="AA1935">_xlfn.IFS(T1935=0,"未約定",T1935=S1935,"約定",T1935&lt;S1935,"一部約定")</f>
        <v>未約定</v>
      </c>
      <c r="AB1935" s="117"/>
      <c r="AC1935" s="114" t="str">
        <f t="shared" si="183"/>
        <v/>
      </c>
      <c r="AD1935" s="115" t="str">
        <f t="shared" si="184"/>
        <v/>
      </c>
      <c r="AE1935" s="116" t="str">
        <f t="shared" si="185"/>
        <v/>
      </c>
    </row>
    <row r="1936" spans="2:31" ht="25.05" customHeight="1">
      <c r="B1936" s="117"/>
      <c r="C1936" s="117" t="s">
        <v>12</v>
      </c>
      <c r="D1936" s="117"/>
      <c r="E1936" s="117"/>
      <c r="F1936" s="117"/>
      <c r="G1936" s="117"/>
      <c r="H1936" s="117"/>
      <c r="I1936" s="117"/>
      <c r="J1936" s="117"/>
      <c r="K1936" s="117"/>
      <c r="L1936" s="117"/>
      <c r="M1936" s="118"/>
      <c r="N1936" s="118"/>
      <c r="O1936" s="118"/>
      <c r="P1936" s="118"/>
      <c r="Q1936" s="119"/>
      <c r="R1936" s="119"/>
      <c r="S1936" s="119"/>
      <c r="T1936" s="119"/>
      <c r="U1936" s="110">
        <f t="shared" si="181"/>
        <v>0</v>
      </c>
      <c r="V1936" s="110">
        <f t="shared" si="180"/>
        <v>0</v>
      </c>
      <c r="W1936" s="88"/>
      <c r="X1936" s="111" t="str">
        <f>IF(ISNUMBER(B1936), IF(COUNTIF($B$10:$B1936, B1936)=COUNTIF($B:$B, B1936), "1", "0"), "")</f>
        <v/>
      </c>
      <c r="Y1936" s="112">
        <f t="shared" si="182"/>
        <v>0</v>
      </c>
      <c r="Z1936" s="113" t="str" cm="1">
        <f t="array" ref="Z1936">_xlfn.IFS(S1936="","未応札",S1936&gt;0,"応札")</f>
        <v>未応札</v>
      </c>
      <c r="AA1936" s="113" t="str" cm="1">
        <f t="array" ref="AA1936">_xlfn.IFS(T1936=0,"未約定",T1936=S1936,"約定",T1936&lt;S1936,"一部約定")</f>
        <v>未約定</v>
      </c>
      <c r="AB1936" s="117"/>
      <c r="AC1936" s="114" t="str">
        <f t="shared" si="183"/>
        <v/>
      </c>
      <c r="AD1936" s="115" t="str">
        <f t="shared" si="184"/>
        <v/>
      </c>
      <c r="AE1936" s="116" t="str">
        <f t="shared" si="185"/>
        <v/>
      </c>
    </row>
    <row r="1937" spans="2:31" ht="25.05" customHeight="1">
      <c r="B1937" s="117"/>
      <c r="C1937" s="117" t="s">
        <v>12</v>
      </c>
      <c r="D1937" s="117"/>
      <c r="E1937" s="117"/>
      <c r="F1937" s="117"/>
      <c r="G1937" s="117"/>
      <c r="H1937" s="117"/>
      <c r="I1937" s="117"/>
      <c r="J1937" s="117"/>
      <c r="K1937" s="117"/>
      <c r="L1937" s="117"/>
      <c r="M1937" s="118"/>
      <c r="N1937" s="118"/>
      <c r="O1937" s="118"/>
      <c r="P1937" s="118"/>
      <c r="Q1937" s="119"/>
      <c r="R1937" s="119"/>
      <c r="S1937" s="119"/>
      <c r="T1937" s="119"/>
      <c r="U1937" s="110">
        <f t="shared" si="181"/>
        <v>0</v>
      </c>
      <c r="V1937" s="110">
        <f t="shared" si="180"/>
        <v>0</v>
      </c>
      <c r="W1937" s="88"/>
      <c r="X1937" s="111" t="str">
        <f>IF(ISNUMBER(B1937), IF(COUNTIF($B$10:$B1937, B1937)=COUNTIF($B:$B, B1937), "1", "0"), "")</f>
        <v/>
      </c>
      <c r="Y1937" s="112">
        <f t="shared" si="182"/>
        <v>0</v>
      </c>
      <c r="Z1937" s="113" t="str" cm="1">
        <f t="array" ref="Z1937">_xlfn.IFS(S1937="","未応札",S1937&gt;0,"応札")</f>
        <v>未応札</v>
      </c>
      <c r="AA1937" s="113" t="str" cm="1">
        <f t="array" ref="AA1937">_xlfn.IFS(T1937=0,"未約定",T1937=S1937,"約定",T1937&lt;S1937,"一部約定")</f>
        <v>未約定</v>
      </c>
      <c r="AB1937" s="117"/>
      <c r="AC1937" s="114" t="str">
        <f t="shared" si="183"/>
        <v/>
      </c>
      <c r="AD1937" s="115" t="str">
        <f t="shared" si="184"/>
        <v/>
      </c>
      <c r="AE1937" s="116" t="str">
        <f t="shared" si="185"/>
        <v/>
      </c>
    </row>
    <row r="1938" spans="2:31" ht="25.05" customHeight="1">
      <c r="B1938" s="117"/>
      <c r="C1938" s="117" t="s">
        <v>12</v>
      </c>
      <c r="D1938" s="117"/>
      <c r="E1938" s="117"/>
      <c r="F1938" s="117"/>
      <c r="G1938" s="117"/>
      <c r="H1938" s="117"/>
      <c r="I1938" s="117"/>
      <c r="J1938" s="117"/>
      <c r="K1938" s="117"/>
      <c r="L1938" s="117"/>
      <c r="M1938" s="118"/>
      <c r="N1938" s="118"/>
      <c r="O1938" s="118"/>
      <c r="P1938" s="118"/>
      <c r="Q1938" s="119"/>
      <c r="R1938" s="119"/>
      <c r="S1938" s="119"/>
      <c r="T1938" s="119"/>
      <c r="U1938" s="110">
        <f t="shared" si="181"/>
        <v>0</v>
      </c>
      <c r="V1938" s="110">
        <f t="shared" si="180"/>
        <v>0</v>
      </c>
      <c r="W1938" s="88"/>
      <c r="X1938" s="111" t="str">
        <f>IF(ISNUMBER(B1938), IF(COUNTIF($B$10:$B1938, B1938)=COUNTIF($B:$B, B1938), "1", "0"), "")</f>
        <v/>
      </c>
      <c r="Y1938" s="112">
        <f t="shared" si="182"/>
        <v>0</v>
      </c>
      <c r="Z1938" s="113" t="str" cm="1">
        <f t="array" ref="Z1938">_xlfn.IFS(S1938="","未応札",S1938&gt;0,"応札")</f>
        <v>未応札</v>
      </c>
      <c r="AA1938" s="113" t="str" cm="1">
        <f t="array" ref="AA1938">_xlfn.IFS(T1938=0,"未約定",T1938=S1938,"約定",T1938&lt;S1938,"一部約定")</f>
        <v>未約定</v>
      </c>
      <c r="AB1938" s="117"/>
      <c r="AC1938" s="114" t="str">
        <f t="shared" si="183"/>
        <v/>
      </c>
      <c r="AD1938" s="115" t="str">
        <f t="shared" si="184"/>
        <v/>
      </c>
      <c r="AE1938" s="116" t="str">
        <f t="shared" si="185"/>
        <v/>
      </c>
    </row>
    <row r="1939" spans="2:31" ht="25.05" customHeight="1">
      <c r="B1939" s="117"/>
      <c r="C1939" s="117" t="s">
        <v>12</v>
      </c>
      <c r="D1939" s="117"/>
      <c r="E1939" s="117"/>
      <c r="F1939" s="117"/>
      <c r="G1939" s="117"/>
      <c r="H1939" s="117"/>
      <c r="I1939" s="117"/>
      <c r="J1939" s="117"/>
      <c r="K1939" s="117"/>
      <c r="L1939" s="117"/>
      <c r="M1939" s="118"/>
      <c r="N1939" s="118"/>
      <c r="O1939" s="118"/>
      <c r="P1939" s="118"/>
      <c r="Q1939" s="119"/>
      <c r="R1939" s="119"/>
      <c r="S1939" s="119"/>
      <c r="T1939" s="119"/>
      <c r="U1939" s="110">
        <f t="shared" si="181"/>
        <v>0</v>
      </c>
      <c r="V1939" s="110">
        <f t="shared" si="180"/>
        <v>0</v>
      </c>
      <c r="W1939" s="88"/>
      <c r="X1939" s="111" t="str">
        <f>IF(ISNUMBER(B1939), IF(COUNTIF($B$10:$B1939, B1939)=COUNTIF($B:$B, B1939), "1", "0"), "")</f>
        <v/>
      </c>
      <c r="Y1939" s="112">
        <f t="shared" si="182"/>
        <v>0</v>
      </c>
      <c r="Z1939" s="113" t="str" cm="1">
        <f t="array" ref="Z1939">_xlfn.IFS(S1939="","未応札",S1939&gt;0,"応札")</f>
        <v>未応札</v>
      </c>
      <c r="AA1939" s="113" t="str" cm="1">
        <f t="array" ref="AA1939">_xlfn.IFS(T1939=0,"未約定",T1939=S1939,"約定",T1939&lt;S1939,"一部約定")</f>
        <v>未約定</v>
      </c>
      <c r="AB1939" s="117"/>
      <c r="AC1939" s="114" t="str">
        <f t="shared" si="183"/>
        <v/>
      </c>
      <c r="AD1939" s="115" t="str">
        <f t="shared" si="184"/>
        <v/>
      </c>
      <c r="AE1939" s="116" t="str">
        <f t="shared" si="185"/>
        <v/>
      </c>
    </row>
    <row r="1940" spans="2:31" ht="25.05" customHeight="1">
      <c r="B1940" s="117"/>
      <c r="C1940" s="117" t="s">
        <v>12</v>
      </c>
      <c r="D1940" s="117"/>
      <c r="E1940" s="117"/>
      <c r="F1940" s="117"/>
      <c r="G1940" s="117"/>
      <c r="H1940" s="117"/>
      <c r="I1940" s="117"/>
      <c r="J1940" s="117"/>
      <c r="K1940" s="117"/>
      <c r="L1940" s="117"/>
      <c r="M1940" s="118"/>
      <c r="N1940" s="118"/>
      <c r="O1940" s="118"/>
      <c r="P1940" s="118"/>
      <c r="Q1940" s="119"/>
      <c r="R1940" s="119"/>
      <c r="S1940" s="119"/>
      <c r="T1940" s="119"/>
      <c r="U1940" s="110">
        <f t="shared" si="181"/>
        <v>0</v>
      </c>
      <c r="V1940" s="110">
        <f t="shared" si="180"/>
        <v>0</v>
      </c>
      <c r="W1940" s="88"/>
      <c r="X1940" s="111" t="str">
        <f>IF(ISNUMBER(B1940), IF(COUNTIF($B$10:$B1940, B1940)=COUNTIF($B:$B, B1940), "1", "0"), "")</f>
        <v/>
      </c>
      <c r="Y1940" s="112">
        <f t="shared" si="182"/>
        <v>0</v>
      </c>
      <c r="Z1940" s="113" t="str" cm="1">
        <f t="array" ref="Z1940">_xlfn.IFS(S1940="","未応札",S1940&gt;0,"応札")</f>
        <v>未応札</v>
      </c>
      <c r="AA1940" s="113" t="str" cm="1">
        <f t="array" ref="AA1940">_xlfn.IFS(T1940=0,"未約定",T1940=S1940,"約定",T1940&lt;S1940,"一部約定")</f>
        <v>未約定</v>
      </c>
      <c r="AB1940" s="117"/>
      <c r="AC1940" s="114" t="str">
        <f t="shared" si="183"/>
        <v/>
      </c>
      <c r="AD1940" s="115" t="str">
        <f t="shared" si="184"/>
        <v/>
      </c>
      <c r="AE1940" s="116" t="str">
        <f t="shared" si="185"/>
        <v/>
      </c>
    </row>
    <row r="1941" spans="2:31" ht="25.05" customHeight="1">
      <c r="B1941" s="117"/>
      <c r="C1941" s="117" t="s">
        <v>12</v>
      </c>
      <c r="D1941" s="117"/>
      <c r="E1941" s="117"/>
      <c r="F1941" s="117"/>
      <c r="G1941" s="117"/>
      <c r="H1941" s="117"/>
      <c r="I1941" s="117"/>
      <c r="J1941" s="117"/>
      <c r="K1941" s="117"/>
      <c r="L1941" s="117"/>
      <c r="M1941" s="118"/>
      <c r="N1941" s="118"/>
      <c r="O1941" s="118"/>
      <c r="P1941" s="118"/>
      <c r="Q1941" s="119"/>
      <c r="R1941" s="119"/>
      <c r="S1941" s="119"/>
      <c r="T1941" s="119"/>
      <c r="U1941" s="110">
        <f t="shared" si="181"/>
        <v>0</v>
      </c>
      <c r="V1941" s="110">
        <f t="shared" si="180"/>
        <v>0</v>
      </c>
      <c r="W1941" s="88"/>
      <c r="X1941" s="111" t="str">
        <f>IF(ISNUMBER(B1941), IF(COUNTIF($B$10:$B1941, B1941)=COUNTIF($B:$B, B1941), "1", "0"), "")</f>
        <v/>
      </c>
      <c r="Y1941" s="112">
        <f t="shared" si="182"/>
        <v>0</v>
      </c>
      <c r="Z1941" s="113" t="str" cm="1">
        <f t="array" ref="Z1941">_xlfn.IFS(S1941="","未応札",S1941&gt;0,"応札")</f>
        <v>未応札</v>
      </c>
      <c r="AA1941" s="113" t="str" cm="1">
        <f t="array" ref="AA1941">_xlfn.IFS(T1941=0,"未約定",T1941=S1941,"約定",T1941&lt;S1941,"一部約定")</f>
        <v>未約定</v>
      </c>
      <c r="AB1941" s="117"/>
      <c r="AC1941" s="114" t="str">
        <f t="shared" si="183"/>
        <v/>
      </c>
      <c r="AD1941" s="115" t="str">
        <f t="shared" si="184"/>
        <v/>
      </c>
      <c r="AE1941" s="116" t="str">
        <f t="shared" si="185"/>
        <v/>
      </c>
    </row>
    <row r="1942" spans="2:31" ht="25.05" customHeight="1">
      <c r="B1942" s="117"/>
      <c r="C1942" s="117" t="s">
        <v>12</v>
      </c>
      <c r="D1942" s="117"/>
      <c r="E1942" s="117"/>
      <c r="F1942" s="117"/>
      <c r="G1942" s="117"/>
      <c r="H1942" s="117"/>
      <c r="I1942" s="117"/>
      <c r="J1942" s="117"/>
      <c r="K1942" s="117"/>
      <c r="L1942" s="117"/>
      <c r="M1942" s="118"/>
      <c r="N1942" s="118"/>
      <c r="O1942" s="118"/>
      <c r="P1942" s="118"/>
      <c r="Q1942" s="119"/>
      <c r="R1942" s="119"/>
      <c r="S1942" s="119"/>
      <c r="T1942" s="119"/>
      <c r="U1942" s="110">
        <f t="shared" si="181"/>
        <v>0</v>
      </c>
      <c r="V1942" s="110">
        <f t="shared" si="180"/>
        <v>0</v>
      </c>
      <c r="W1942" s="88"/>
      <c r="X1942" s="111" t="str">
        <f>IF(ISNUMBER(B1942), IF(COUNTIF($B$10:$B1942, B1942)=COUNTIF($B:$B, B1942), "1", "0"), "")</f>
        <v/>
      </c>
      <c r="Y1942" s="112">
        <f t="shared" si="182"/>
        <v>0</v>
      </c>
      <c r="Z1942" s="113" t="str" cm="1">
        <f t="array" ref="Z1942">_xlfn.IFS(S1942="","未応札",S1942&gt;0,"応札")</f>
        <v>未応札</v>
      </c>
      <c r="AA1942" s="113" t="str" cm="1">
        <f t="array" ref="AA1942">_xlfn.IFS(T1942=0,"未約定",T1942=S1942,"約定",T1942&lt;S1942,"一部約定")</f>
        <v>未約定</v>
      </c>
      <c r="AB1942" s="117"/>
      <c r="AC1942" s="114" t="str">
        <f t="shared" si="183"/>
        <v/>
      </c>
      <c r="AD1942" s="115" t="str">
        <f t="shared" si="184"/>
        <v/>
      </c>
      <c r="AE1942" s="116" t="str">
        <f t="shared" si="185"/>
        <v/>
      </c>
    </row>
    <row r="1943" spans="2:31" ht="25.05" customHeight="1">
      <c r="B1943" s="117"/>
      <c r="C1943" s="117" t="s">
        <v>12</v>
      </c>
      <c r="D1943" s="117"/>
      <c r="E1943" s="117"/>
      <c r="F1943" s="117"/>
      <c r="G1943" s="117"/>
      <c r="H1943" s="117"/>
      <c r="I1943" s="117"/>
      <c r="J1943" s="117"/>
      <c r="K1943" s="117"/>
      <c r="L1943" s="117"/>
      <c r="M1943" s="118"/>
      <c r="N1943" s="118"/>
      <c r="O1943" s="118"/>
      <c r="P1943" s="118"/>
      <c r="Q1943" s="119"/>
      <c r="R1943" s="119"/>
      <c r="S1943" s="119"/>
      <c r="T1943" s="119"/>
      <c r="U1943" s="110">
        <f t="shared" si="181"/>
        <v>0</v>
      </c>
      <c r="V1943" s="110">
        <f t="shared" si="180"/>
        <v>0</v>
      </c>
      <c r="W1943" s="88"/>
      <c r="X1943" s="111" t="str">
        <f>IF(ISNUMBER(B1943), IF(COUNTIF($B$10:$B1943, B1943)=COUNTIF($B:$B, B1943), "1", "0"), "")</f>
        <v/>
      </c>
      <c r="Y1943" s="112">
        <f t="shared" si="182"/>
        <v>0</v>
      </c>
      <c r="Z1943" s="113" t="str" cm="1">
        <f t="array" ref="Z1943">_xlfn.IFS(S1943="","未応札",S1943&gt;0,"応札")</f>
        <v>未応札</v>
      </c>
      <c r="AA1943" s="113" t="str" cm="1">
        <f t="array" ref="AA1943">_xlfn.IFS(T1943=0,"未約定",T1943=S1943,"約定",T1943&lt;S1943,"一部約定")</f>
        <v>未約定</v>
      </c>
      <c r="AB1943" s="117"/>
      <c r="AC1943" s="114" t="str">
        <f t="shared" si="183"/>
        <v/>
      </c>
      <c r="AD1943" s="115" t="str">
        <f t="shared" si="184"/>
        <v/>
      </c>
      <c r="AE1943" s="116" t="str">
        <f t="shared" si="185"/>
        <v/>
      </c>
    </row>
    <row r="1944" spans="2:31" ht="25.05" customHeight="1">
      <c r="B1944" s="117"/>
      <c r="C1944" s="117" t="s">
        <v>12</v>
      </c>
      <c r="D1944" s="117"/>
      <c r="E1944" s="117"/>
      <c r="F1944" s="117"/>
      <c r="G1944" s="117"/>
      <c r="H1944" s="117"/>
      <c r="I1944" s="117"/>
      <c r="J1944" s="117"/>
      <c r="K1944" s="117"/>
      <c r="L1944" s="117"/>
      <c r="M1944" s="118"/>
      <c r="N1944" s="118"/>
      <c r="O1944" s="118"/>
      <c r="P1944" s="118"/>
      <c r="Q1944" s="119"/>
      <c r="R1944" s="119"/>
      <c r="S1944" s="119"/>
      <c r="T1944" s="119"/>
      <c r="U1944" s="110">
        <f t="shared" si="181"/>
        <v>0</v>
      </c>
      <c r="V1944" s="110">
        <f t="shared" si="180"/>
        <v>0</v>
      </c>
      <c r="W1944" s="88"/>
      <c r="X1944" s="111" t="str">
        <f>IF(ISNUMBER(B1944), IF(COUNTIF($B$10:$B1944, B1944)=COUNTIF($B:$B, B1944), "1", "0"), "")</f>
        <v/>
      </c>
      <c r="Y1944" s="112">
        <f t="shared" si="182"/>
        <v>0</v>
      </c>
      <c r="Z1944" s="113" t="str" cm="1">
        <f t="array" ref="Z1944">_xlfn.IFS(S1944="","未応札",S1944&gt;0,"応札")</f>
        <v>未応札</v>
      </c>
      <c r="AA1944" s="113" t="str" cm="1">
        <f t="array" ref="AA1944">_xlfn.IFS(T1944=0,"未約定",T1944=S1944,"約定",T1944&lt;S1944,"一部約定")</f>
        <v>未約定</v>
      </c>
      <c r="AB1944" s="117"/>
      <c r="AC1944" s="114" t="str">
        <f t="shared" si="183"/>
        <v/>
      </c>
      <c r="AD1944" s="115" t="str">
        <f t="shared" si="184"/>
        <v/>
      </c>
      <c r="AE1944" s="116" t="str">
        <f t="shared" si="185"/>
        <v/>
      </c>
    </row>
    <row r="1945" spans="2:31" ht="25.05" customHeight="1">
      <c r="B1945" s="117"/>
      <c r="C1945" s="117" t="s">
        <v>12</v>
      </c>
      <c r="D1945" s="117"/>
      <c r="E1945" s="117"/>
      <c r="F1945" s="117"/>
      <c r="G1945" s="117"/>
      <c r="H1945" s="117"/>
      <c r="I1945" s="117"/>
      <c r="J1945" s="117"/>
      <c r="K1945" s="117"/>
      <c r="L1945" s="117"/>
      <c r="M1945" s="118"/>
      <c r="N1945" s="118"/>
      <c r="O1945" s="118"/>
      <c r="P1945" s="118"/>
      <c r="Q1945" s="119"/>
      <c r="R1945" s="119"/>
      <c r="S1945" s="119"/>
      <c r="T1945" s="119"/>
      <c r="U1945" s="110">
        <f t="shared" si="181"/>
        <v>0</v>
      </c>
      <c r="V1945" s="110">
        <f t="shared" si="180"/>
        <v>0</v>
      </c>
      <c r="W1945" s="88"/>
      <c r="X1945" s="111" t="str">
        <f>IF(ISNUMBER(B1945), IF(COUNTIF($B$10:$B1945, B1945)=COUNTIF($B:$B, B1945), "1", "0"), "")</f>
        <v/>
      </c>
      <c r="Y1945" s="112">
        <f t="shared" si="182"/>
        <v>0</v>
      </c>
      <c r="Z1945" s="113" t="str" cm="1">
        <f t="array" ref="Z1945">_xlfn.IFS(S1945="","未応札",S1945&gt;0,"応札")</f>
        <v>未応札</v>
      </c>
      <c r="AA1945" s="113" t="str" cm="1">
        <f t="array" ref="AA1945">_xlfn.IFS(T1945=0,"未約定",T1945=S1945,"約定",T1945&lt;S1945,"一部約定")</f>
        <v>未約定</v>
      </c>
      <c r="AB1945" s="117"/>
      <c r="AC1945" s="114" t="str">
        <f t="shared" si="183"/>
        <v/>
      </c>
      <c r="AD1945" s="115" t="str">
        <f t="shared" si="184"/>
        <v/>
      </c>
      <c r="AE1945" s="116" t="str">
        <f t="shared" si="185"/>
        <v/>
      </c>
    </row>
    <row r="1946" spans="2:31" ht="25.05" customHeight="1">
      <c r="B1946" s="117"/>
      <c r="C1946" s="117" t="s">
        <v>12</v>
      </c>
      <c r="D1946" s="117"/>
      <c r="E1946" s="117"/>
      <c r="F1946" s="117"/>
      <c r="G1946" s="117"/>
      <c r="H1946" s="117"/>
      <c r="I1946" s="117"/>
      <c r="J1946" s="117"/>
      <c r="K1946" s="117"/>
      <c r="L1946" s="117"/>
      <c r="M1946" s="118"/>
      <c r="N1946" s="118"/>
      <c r="O1946" s="118"/>
      <c r="P1946" s="118"/>
      <c r="Q1946" s="119"/>
      <c r="R1946" s="119"/>
      <c r="S1946" s="119"/>
      <c r="T1946" s="119"/>
      <c r="U1946" s="110">
        <f t="shared" si="181"/>
        <v>0</v>
      </c>
      <c r="V1946" s="110">
        <f t="shared" si="180"/>
        <v>0</v>
      </c>
      <c r="W1946" s="88"/>
      <c r="X1946" s="111" t="str">
        <f>IF(ISNUMBER(B1946), IF(COUNTIF($B$10:$B1946, B1946)=COUNTIF($B:$B, B1946), "1", "0"), "")</f>
        <v/>
      </c>
      <c r="Y1946" s="112">
        <f t="shared" si="182"/>
        <v>0</v>
      </c>
      <c r="Z1946" s="113" t="str" cm="1">
        <f t="array" ref="Z1946">_xlfn.IFS(S1946="","未応札",S1946&gt;0,"応札")</f>
        <v>未応札</v>
      </c>
      <c r="AA1946" s="113" t="str" cm="1">
        <f t="array" ref="AA1946">_xlfn.IFS(T1946=0,"未約定",T1946=S1946,"約定",T1946&lt;S1946,"一部約定")</f>
        <v>未約定</v>
      </c>
      <c r="AB1946" s="117"/>
      <c r="AC1946" s="114" t="str">
        <f t="shared" si="183"/>
        <v/>
      </c>
      <c r="AD1946" s="115" t="str">
        <f t="shared" si="184"/>
        <v/>
      </c>
      <c r="AE1946" s="116" t="str">
        <f t="shared" si="185"/>
        <v/>
      </c>
    </row>
    <row r="1947" spans="2:31" ht="25.05" customHeight="1">
      <c r="B1947" s="117"/>
      <c r="C1947" s="117" t="s">
        <v>12</v>
      </c>
      <c r="D1947" s="117"/>
      <c r="E1947" s="117"/>
      <c r="F1947" s="117"/>
      <c r="G1947" s="117"/>
      <c r="H1947" s="117"/>
      <c r="I1947" s="117"/>
      <c r="J1947" s="117"/>
      <c r="K1947" s="117"/>
      <c r="L1947" s="117"/>
      <c r="M1947" s="118"/>
      <c r="N1947" s="118"/>
      <c r="O1947" s="118"/>
      <c r="P1947" s="118"/>
      <c r="Q1947" s="119"/>
      <c r="R1947" s="119"/>
      <c r="S1947" s="119"/>
      <c r="T1947" s="119"/>
      <c r="U1947" s="110">
        <f t="shared" si="181"/>
        <v>0</v>
      </c>
      <c r="V1947" s="110">
        <f t="shared" si="180"/>
        <v>0</v>
      </c>
      <c r="W1947" s="88"/>
      <c r="X1947" s="111" t="str">
        <f>IF(ISNUMBER(B1947), IF(COUNTIF($B$10:$B1947, B1947)=COUNTIF($B:$B, B1947), "1", "0"), "")</f>
        <v/>
      </c>
      <c r="Y1947" s="112">
        <f t="shared" si="182"/>
        <v>0</v>
      </c>
      <c r="Z1947" s="113" t="str" cm="1">
        <f t="array" ref="Z1947">_xlfn.IFS(S1947="","未応札",S1947&gt;0,"応札")</f>
        <v>未応札</v>
      </c>
      <c r="AA1947" s="113" t="str" cm="1">
        <f t="array" ref="AA1947">_xlfn.IFS(T1947=0,"未約定",T1947=S1947,"約定",T1947&lt;S1947,"一部約定")</f>
        <v>未約定</v>
      </c>
      <c r="AB1947" s="117"/>
      <c r="AC1947" s="114" t="str">
        <f t="shared" si="183"/>
        <v/>
      </c>
      <c r="AD1947" s="115" t="str">
        <f t="shared" si="184"/>
        <v/>
      </c>
      <c r="AE1947" s="116" t="str">
        <f t="shared" si="185"/>
        <v/>
      </c>
    </row>
    <row r="1948" spans="2:31" ht="25.05" customHeight="1">
      <c r="B1948" s="117"/>
      <c r="C1948" s="117" t="s">
        <v>12</v>
      </c>
      <c r="D1948" s="117"/>
      <c r="E1948" s="117"/>
      <c r="F1948" s="117"/>
      <c r="G1948" s="117"/>
      <c r="H1948" s="117"/>
      <c r="I1948" s="117"/>
      <c r="J1948" s="117"/>
      <c r="K1948" s="117"/>
      <c r="L1948" s="117"/>
      <c r="M1948" s="118"/>
      <c r="N1948" s="118"/>
      <c r="O1948" s="118"/>
      <c r="P1948" s="118"/>
      <c r="Q1948" s="119"/>
      <c r="R1948" s="119"/>
      <c r="S1948" s="119"/>
      <c r="T1948" s="119"/>
      <c r="U1948" s="110">
        <f t="shared" si="181"/>
        <v>0</v>
      </c>
      <c r="V1948" s="110">
        <f t="shared" si="180"/>
        <v>0</v>
      </c>
      <c r="W1948" s="88"/>
      <c r="X1948" s="111" t="str">
        <f>IF(ISNUMBER(B1948), IF(COUNTIF($B$10:$B1948, B1948)=COUNTIF($B:$B, B1948), "1", "0"), "")</f>
        <v/>
      </c>
      <c r="Y1948" s="112">
        <f t="shared" si="182"/>
        <v>0</v>
      </c>
      <c r="Z1948" s="113" t="str" cm="1">
        <f t="array" ref="Z1948">_xlfn.IFS(S1948="","未応札",S1948&gt;0,"応札")</f>
        <v>未応札</v>
      </c>
      <c r="AA1948" s="113" t="str" cm="1">
        <f t="array" ref="AA1948">_xlfn.IFS(T1948=0,"未約定",T1948=S1948,"約定",T1948&lt;S1948,"一部約定")</f>
        <v>未約定</v>
      </c>
      <c r="AB1948" s="117"/>
      <c r="AC1948" s="114" t="str">
        <f t="shared" si="183"/>
        <v/>
      </c>
      <c r="AD1948" s="115" t="str">
        <f t="shared" si="184"/>
        <v/>
      </c>
      <c r="AE1948" s="116" t="str">
        <f t="shared" si="185"/>
        <v/>
      </c>
    </row>
    <row r="1949" spans="2:31" ht="25.05" customHeight="1">
      <c r="B1949" s="117"/>
      <c r="C1949" s="117" t="s">
        <v>12</v>
      </c>
      <c r="D1949" s="117"/>
      <c r="E1949" s="117"/>
      <c r="F1949" s="117"/>
      <c r="G1949" s="117"/>
      <c r="H1949" s="117"/>
      <c r="I1949" s="117"/>
      <c r="J1949" s="117"/>
      <c r="K1949" s="117"/>
      <c r="L1949" s="117"/>
      <c r="M1949" s="118"/>
      <c r="N1949" s="118"/>
      <c r="O1949" s="118"/>
      <c r="P1949" s="118"/>
      <c r="Q1949" s="119"/>
      <c r="R1949" s="119"/>
      <c r="S1949" s="119"/>
      <c r="T1949" s="119"/>
      <c r="U1949" s="110">
        <f t="shared" si="181"/>
        <v>0</v>
      </c>
      <c r="V1949" s="110">
        <f t="shared" si="180"/>
        <v>0</v>
      </c>
      <c r="W1949" s="88"/>
      <c r="X1949" s="111" t="str">
        <f>IF(ISNUMBER(B1949), IF(COUNTIF($B$10:$B1949, B1949)=COUNTIF($B:$B, B1949), "1", "0"), "")</f>
        <v/>
      </c>
      <c r="Y1949" s="112">
        <f t="shared" si="182"/>
        <v>0</v>
      </c>
      <c r="Z1949" s="113" t="str" cm="1">
        <f t="array" ref="Z1949">_xlfn.IFS(S1949="","未応札",S1949&gt;0,"応札")</f>
        <v>未応札</v>
      </c>
      <c r="AA1949" s="113" t="str" cm="1">
        <f t="array" ref="AA1949">_xlfn.IFS(T1949=0,"未約定",T1949=S1949,"約定",T1949&lt;S1949,"一部約定")</f>
        <v>未約定</v>
      </c>
      <c r="AB1949" s="117"/>
      <c r="AC1949" s="114" t="str">
        <f t="shared" si="183"/>
        <v/>
      </c>
      <c r="AD1949" s="115" t="str">
        <f t="shared" si="184"/>
        <v/>
      </c>
      <c r="AE1949" s="116" t="str">
        <f t="shared" si="185"/>
        <v/>
      </c>
    </row>
    <row r="1950" spans="2:31" ht="25.05" customHeight="1">
      <c r="B1950" s="117"/>
      <c r="C1950" s="117" t="s">
        <v>12</v>
      </c>
      <c r="D1950" s="117"/>
      <c r="E1950" s="117"/>
      <c r="F1950" s="117"/>
      <c r="G1950" s="117"/>
      <c r="H1950" s="117"/>
      <c r="I1950" s="117"/>
      <c r="J1950" s="117"/>
      <c r="K1950" s="117"/>
      <c r="L1950" s="117"/>
      <c r="M1950" s="118"/>
      <c r="N1950" s="118"/>
      <c r="O1950" s="118"/>
      <c r="P1950" s="118"/>
      <c r="Q1950" s="119"/>
      <c r="R1950" s="119"/>
      <c r="S1950" s="119"/>
      <c r="T1950" s="119"/>
      <c r="U1950" s="110">
        <f t="shared" si="181"/>
        <v>0</v>
      </c>
      <c r="V1950" s="110">
        <f t="shared" si="180"/>
        <v>0</v>
      </c>
      <c r="W1950" s="88"/>
      <c r="X1950" s="111" t="str">
        <f>IF(ISNUMBER(B1950), IF(COUNTIF($B$10:$B1950, B1950)=COUNTIF($B:$B, B1950), "1", "0"), "")</f>
        <v/>
      </c>
      <c r="Y1950" s="112">
        <f t="shared" si="182"/>
        <v>0</v>
      </c>
      <c r="Z1950" s="113" t="str" cm="1">
        <f t="array" ref="Z1950">_xlfn.IFS(S1950="","未応札",S1950&gt;0,"応札")</f>
        <v>未応札</v>
      </c>
      <c r="AA1950" s="113" t="str" cm="1">
        <f t="array" ref="AA1950">_xlfn.IFS(T1950=0,"未約定",T1950=S1950,"約定",T1950&lt;S1950,"一部約定")</f>
        <v>未約定</v>
      </c>
      <c r="AB1950" s="117"/>
      <c r="AC1950" s="114" t="str">
        <f t="shared" si="183"/>
        <v/>
      </c>
      <c r="AD1950" s="115" t="str">
        <f t="shared" si="184"/>
        <v/>
      </c>
      <c r="AE1950" s="116" t="str">
        <f t="shared" si="185"/>
        <v/>
      </c>
    </row>
    <row r="1951" spans="2:31" ht="25.05" customHeight="1">
      <c r="B1951" s="117"/>
      <c r="C1951" s="117" t="s">
        <v>12</v>
      </c>
      <c r="D1951" s="117"/>
      <c r="E1951" s="117"/>
      <c r="F1951" s="117"/>
      <c r="G1951" s="117"/>
      <c r="H1951" s="117"/>
      <c r="I1951" s="117"/>
      <c r="J1951" s="117"/>
      <c r="K1951" s="117"/>
      <c r="L1951" s="117"/>
      <c r="M1951" s="118"/>
      <c r="N1951" s="118"/>
      <c r="O1951" s="118"/>
      <c r="P1951" s="118"/>
      <c r="Q1951" s="119"/>
      <c r="R1951" s="119"/>
      <c r="S1951" s="119"/>
      <c r="T1951" s="119"/>
      <c r="U1951" s="110">
        <f t="shared" si="181"/>
        <v>0</v>
      </c>
      <c r="V1951" s="110">
        <f t="shared" si="180"/>
        <v>0</v>
      </c>
      <c r="W1951" s="88"/>
      <c r="X1951" s="111" t="str">
        <f>IF(ISNUMBER(B1951), IF(COUNTIF($B$10:$B1951, B1951)=COUNTIF($B:$B, B1951), "1", "0"), "")</f>
        <v/>
      </c>
      <c r="Y1951" s="112">
        <f t="shared" si="182"/>
        <v>0</v>
      </c>
      <c r="Z1951" s="113" t="str" cm="1">
        <f t="array" ref="Z1951">_xlfn.IFS(S1951="","未応札",S1951&gt;0,"応札")</f>
        <v>未応札</v>
      </c>
      <c r="AA1951" s="113" t="str" cm="1">
        <f t="array" ref="AA1951">_xlfn.IFS(T1951=0,"未約定",T1951=S1951,"約定",T1951&lt;S1951,"一部約定")</f>
        <v>未約定</v>
      </c>
      <c r="AB1951" s="117"/>
      <c r="AC1951" s="114" t="str">
        <f t="shared" si="183"/>
        <v/>
      </c>
      <c r="AD1951" s="115" t="str">
        <f t="shared" si="184"/>
        <v/>
      </c>
      <c r="AE1951" s="116" t="str">
        <f t="shared" si="185"/>
        <v/>
      </c>
    </row>
    <row r="1952" spans="2:31" ht="25.05" customHeight="1">
      <c r="B1952" s="117"/>
      <c r="C1952" s="117" t="s">
        <v>12</v>
      </c>
      <c r="D1952" s="117"/>
      <c r="E1952" s="117"/>
      <c r="F1952" s="117"/>
      <c r="G1952" s="117"/>
      <c r="H1952" s="117"/>
      <c r="I1952" s="117"/>
      <c r="J1952" s="117"/>
      <c r="K1952" s="117"/>
      <c r="L1952" s="117"/>
      <c r="M1952" s="118"/>
      <c r="N1952" s="118"/>
      <c r="O1952" s="118"/>
      <c r="P1952" s="118"/>
      <c r="Q1952" s="119"/>
      <c r="R1952" s="119"/>
      <c r="S1952" s="119"/>
      <c r="T1952" s="119"/>
      <c r="U1952" s="110">
        <f t="shared" si="181"/>
        <v>0</v>
      </c>
      <c r="V1952" s="110">
        <f t="shared" si="180"/>
        <v>0</v>
      </c>
      <c r="W1952" s="88"/>
      <c r="X1952" s="111" t="str">
        <f>IF(ISNUMBER(B1952), IF(COUNTIF($B$10:$B1952, B1952)=COUNTIF($B:$B, B1952), "1", "0"), "")</f>
        <v/>
      </c>
      <c r="Y1952" s="112">
        <f t="shared" si="182"/>
        <v>0</v>
      </c>
      <c r="Z1952" s="113" t="str" cm="1">
        <f t="array" ref="Z1952">_xlfn.IFS(S1952="","未応札",S1952&gt;0,"応札")</f>
        <v>未応札</v>
      </c>
      <c r="AA1952" s="113" t="str" cm="1">
        <f t="array" ref="AA1952">_xlfn.IFS(T1952=0,"未約定",T1952=S1952,"約定",T1952&lt;S1952,"一部約定")</f>
        <v>未約定</v>
      </c>
      <c r="AB1952" s="117"/>
      <c r="AC1952" s="114" t="str">
        <f t="shared" si="183"/>
        <v/>
      </c>
      <c r="AD1952" s="115" t="str">
        <f t="shared" si="184"/>
        <v/>
      </c>
      <c r="AE1952" s="116" t="str">
        <f t="shared" si="185"/>
        <v/>
      </c>
    </row>
    <row r="1953" spans="2:31" ht="25.05" customHeight="1">
      <c r="B1953" s="117"/>
      <c r="C1953" s="117" t="s">
        <v>12</v>
      </c>
      <c r="D1953" s="117"/>
      <c r="E1953" s="117"/>
      <c r="F1953" s="117"/>
      <c r="G1953" s="117"/>
      <c r="H1953" s="117"/>
      <c r="I1953" s="117"/>
      <c r="J1953" s="117"/>
      <c r="K1953" s="117"/>
      <c r="L1953" s="117"/>
      <c r="M1953" s="118"/>
      <c r="N1953" s="118"/>
      <c r="O1953" s="118"/>
      <c r="P1953" s="118"/>
      <c r="Q1953" s="119"/>
      <c r="R1953" s="119"/>
      <c r="S1953" s="119"/>
      <c r="T1953" s="119"/>
      <c r="U1953" s="110">
        <f t="shared" si="181"/>
        <v>0</v>
      </c>
      <c r="V1953" s="110">
        <f t="shared" si="180"/>
        <v>0</v>
      </c>
      <c r="W1953" s="88"/>
      <c r="X1953" s="111" t="str">
        <f>IF(ISNUMBER(B1953), IF(COUNTIF($B$10:$B1953, B1953)=COUNTIF($B:$B, B1953), "1", "0"), "")</f>
        <v/>
      </c>
      <c r="Y1953" s="112">
        <f t="shared" si="182"/>
        <v>0</v>
      </c>
      <c r="Z1953" s="113" t="str" cm="1">
        <f t="array" ref="Z1953">_xlfn.IFS(S1953="","未応札",S1953&gt;0,"応札")</f>
        <v>未応札</v>
      </c>
      <c r="AA1953" s="113" t="str" cm="1">
        <f t="array" ref="AA1953">_xlfn.IFS(T1953=0,"未約定",T1953=S1953,"約定",T1953&lt;S1953,"一部約定")</f>
        <v>未約定</v>
      </c>
      <c r="AB1953" s="117"/>
      <c r="AC1953" s="114" t="str">
        <f t="shared" si="183"/>
        <v/>
      </c>
      <c r="AD1953" s="115" t="str">
        <f t="shared" si="184"/>
        <v/>
      </c>
      <c r="AE1953" s="116" t="str">
        <f t="shared" si="185"/>
        <v/>
      </c>
    </row>
    <row r="1954" spans="2:31" ht="25.05" customHeight="1">
      <c r="B1954" s="117"/>
      <c r="C1954" s="117" t="s">
        <v>12</v>
      </c>
      <c r="D1954" s="117"/>
      <c r="E1954" s="117"/>
      <c r="F1954" s="117"/>
      <c r="G1954" s="117"/>
      <c r="H1954" s="117"/>
      <c r="I1954" s="117"/>
      <c r="J1954" s="117"/>
      <c r="K1954" s="117"/>
      <c r="L1954" s="117"/>
      <c r="M1954" s="118"/>
      <c r="N1954" s="118"/>
      <c r="O1954" s="118"/>
      <c r="P1954" s="118"/>
      <c r="Q1954" s="119"/>
      <c r="R1954" s="119"/>
      <c r="S1954" s="119"/>
      <c r="T1954" s="119"/>
      <c r="U1954" s="110">
        <f t="shared" si="181"/>
        <v>0</v>
      </c>
      <c r="V1954" s="110">
        <f t="shared" si="180"/>
        <v>0</v>
      </c>
      <c r="W1954" s="88"/>
      <c r="X1954" s="111" t="str">
        <f>IF(ISNUMBER(B1954), IF(COUNTIF($B$10:$B1954, B1954)=COUNTIF($B:$B, B1954), "1", "0"), "")</f>
        <v/>
      </c>
      <c r="Y1954" s="112">
        <f t="shared" si="182"/>
        <v>0</v>
      </c>
      <c r="Z1954" s="113" t="str" cm="1">
        <f t="array" ref="Z1954">_xlfn.IFS(S1954="","未応札",S1954&gt;0,"応札")</f>
        <v>未応札</v>
      </c>
      <c r="AA1954" s="113" t="str" cm="1">
        <f t="array" ref="AA1954">_xlfn.IFS(T1954=0,"未約定",T1954=S1954,"約定",T1954&lt;S1954,"一部約定")</f>
        <v>未約定</v>
      </c>
      <c r="AB1954" s="117"/>
      <c r="AC1954" s="114" t="str">
        <f t="shared" si="183"/>
        <v/>
      </c>
      <c r="AD1954" s="115" t="str">
        <f t="shared" si="184"/>
        <v/>
      </c>
      <c r="AE1954" s="116" t="str">
        <f t="shared" si="185"/>
        <v/>
      </c>
    </row>
    <row r="1955" spans="2:31" ht="25.05" customHeight="1">
      <c r="B1955" s="117"/>
      <c r="C1955" s="117" t="s">
        <v>12</v>
      </c>
      <c r="D1955" s="117"/>
      <c r="E1955" s="117"/>
      <c r="F1955" s="117"/>
      <c r="G1955" s="117"/>
      <c r="H1955" s="117"/>
      <c r="I1955" s="117"/>
      <c r="J1955" s="117"/>
      <c r="K1955" s="117"/>
      <c r="L1955" s="117"/>
      <c r="M1955" s="118"/>
      <c r="N1955" s="118"/>
      <c r="O1955" s="118"/>
      <c r="P1955" s="118"/>
      <c r="Q1955" s="119"/>
      <c r="R1955" s="119"/>
      <c r="S1955" s="119"/>
      <c r="T1955" s="119"/>
      <c r="U1955" s="110">
        <f t="shared" si="181"/>
        <v>0</v>
      </c>
      <c r="V1955" s="110">
        <f t="shared" si="180"/>
        <v>0</v>
      </c>
      <c r="W1955" s="88"/>
      <c r="X1955" s="111" t="str">
        <f>IF(ISNUMBER(B1955), IF(COUNTIF($B$10:$B1955, B1955)=COUNTIF($B:$B, B1955), "1", "0"), "")</f>
        <v/>
      </c>
      <c r="Y1955" s="112">
        <f t="shared" si="182"/>
        <v>0</v>
      </c>
      <c r="Z1955" s="113" t="str" cm="1">
        <f t="array" ref="Z1955">_xlfn.IFS(S1955="","未応札",S1955&gt;0,"応札")</f>
        <v>未応札</v>
      </c>
      <c r="AA1955" s="113" t="str" cm="1">
        <f t="array" ref="AA1955">_xlfn.IFS(T1955=0,"未約定",T1955=S1955,"約定",T1955&lt;S1955,"一部約定")</f>
        <v>未約定</v>
      </c>
      <c r="AB1955" s="117"/>
      <c r="AC1955" s="114" t="str">
        <f t="shared" si="183"/>
        <v/>
      </c>
      <c r="AD1955" s="115" t="str">
        <f t="shared" si="184"/>
        <v/>
      </c>
      <c r="AE1955" s="116" t="str">
        <f t="shared" si="185"/>
        <v/>
      </c>
    </row>
    <row r="1956" spans="2:31" ht="25.05" customHeight="1">
      <c r="B1956" s="117"/>
      <c r="C1956" s="117" t="s">
        <v>12</v>
      </c>
      <c r="D1956" s="117"/>
      <c r="E1956" s="117"/>
      <c r="F1956" s="117"/>
      <c r="G1956" s="117"/>
      <c r="H1956" s="117"/>
      <c r="I1956" s="117"/>
      <c r="J1956" s="117"/>
      <c r="K1956" s="117"/>
      <c r="L1956" s="117"/>
      <c r="M1956" s="118"/>
      <c r="N1956" s="118"/>
      <c r="O1956" s="118"/>
      <c r="P1956" s="118"/>
      <c r="Q1956" s="119"/>
      <c r="R1956" s="119"/>
      <c r="S1956" s="119"/>
      <c r="T1956" s="119"/>
      <c r="U1956" s="110">
        <f t="shared" si="181"/>
        <v>0</v>
      </c>
      <c r="V1956" s="110">
        <f t="shared" si="180"/>
        <v>0</v>
      </c>
      <c r="W1956" s="88"/>
      <c r="X1956" s="111" t="str">
        <f>IF(ISNUMBER(B1956), IF(COUNTIF($B$10:$B1956, B1956)=COUNTIF($B:$B, B1956), "1", "0"), "")</f>
        <v/>
      </c>
      <c r="Y1956" s="112">
        <f t="shared" si="182"/>
        <v>0</v>
      </c>
      <c r="Z1956" s="113" t="str" cm="1">
        <f t="array" ref="Z1956">_xlfn.IFS(S1956="","未応札",S1956&gt;0,"応札")</f>
        <v>未応札</v>
      </c>
      <c r="AA1956" s="113" t="str" cm="1">
        <f t="array" ref="AA1956">_xlfn.IFS(T1956=0,"未約定",T1956=S1956,"約定",T1956&lt;S1956,"一部約定")</f>
        <v>未約定</v>
      </c>
      <c r="AB1956" s="117"/>
      <c r="AC1956" s="114" t="str">
        <f t="shared" si="183"/>
        <v/>
      </c>
      <c r="AD1956" s="115" t="str">
        <f t="shared" si="184"/>
        <v/>
      </c>
      <c r="AE1956" s="116" t="str">
        <f t="shared" si="185"/>
        <v/>
      </c>
    </row>
    <row r="1957" spans="2:31" ht="25.05" customHeight="1">
      <c r="B1957" s="117"/>
      <c r="C1957" s="117" t="s">
        <v>12</v>
      </c>
      <c r="D1957" s="117"/>
      <c r="E1957" s="117"/>
      <c r="F1957" s="117"/>
      <c r="G1957" s="117"/>
      <c r="H1957" s="117"/>
      <c r="I1957" s="117"/>
      <c r="J1957" s="117"/>
      <c r="K1957" s="117"/>
      <c r="L1957" s="117"/>
      <c r="M1957" s="118"/>
      <c r="N1957" s="118"/>
      <c r="O1957" s="118"/>
      <c r="P1957" s="118"/>
      <c r="Q1957" s="119"/>
      <c r="R1957" s="119"/>
      <c r="S1957" s="119"/>
      <c r="T1957" s="119"/>
      <c r="U1957" s="110">
        <f t="shared" si="181"/>
        <v>0</v>
      </c>
      <c r="V1957" s="110">
        <f t="shared" si="180"/>
        <v>0</v>
      </c>
      <c r="W1957" s="88"/>
      <c r="X1957" s="111" t="str">
        <f>IF(ISNUMBER(B1957), IF(COUNTIF($B$10:$B1957, B1957)=COUNTIF($B:$B, B1957), "1", "0"), "")</f>
        <v/>
      </c>
      <c r="Y1957" s="112">
        <f t="shared" si="182"/>
        <v>0</v>
      </c>
      <c r="Z1957" s="113" t="str" cm="1">
        <f t="array" ref="Z1957">_xlfn.IFS(S1957="","未応札",S1957&gt;0,"応札")</f>
        <v>未応札</v>
      </c>
      <c r="AA1957" s="113" t="str" cm="1">
        <f t="array" ref="AA1957">_xlfn.IFS(T1957=0,"未約定",T1957=S1957,"約定",T1957&lt;S1957,"一部約定")</f>
        <v>未約定</v>
      </c>
      <c r="AB1957" s="117"/>
      <c r="AC1957" s="114" t="str">
        <f t="shared" si="183"/>
        <v/>
      </c>
      <c r="AD1957" s="115" t="str">
        <f t="shared" si="184"/>
        <v/>
      </c>
      <c r="AE1957" s="116" t="str">
        <f t="shared" si="185"/>
        <v/>
      </c>
    </row>
    <row r="1958" spans="2:31" ht="25.05" customHeight="1">
      <c r="B1958" s="117"/>
      <c r="C1958" s="117" t="s">
        <v>12</v>
      </c>
      <c r="D1958" s="117"/>
      <c r="E1958" s="117"/>
      <c r="F1958" s="117"/>
      <c r="G1958" s="117"/>
      <c r="H1958" s="117"/>
      <c r="I1958" s="117"/>
      <c r="J1958" s="117"/>
      <c r="K1958" s="117"/>
      <c r="L1958" s="117"/>
      <c r="M1958" s="118"/>
      <c r="N1958" s="118"/>
      <c r="O1958" s="118"/>
      <c r="P1958" s="118"/>
      <c r="Q1958" s="119"/>
      <c r="R1958" s="119"/>
      <c r="S1958" s="119"/>
      <c r="T1958" s="119"/>
      <c r="U1958" s="110">
        <f t="shared" si="181"/>
        <v>0</v>
      </c>
      <c r="V1958" s="110">
        <f t="shared" si="180"/>
        <v>0</v>
      </c>
      <c r="W1958" s="88"/>
      <c r="X1958" s="111" t="str">
        <f>IF(ISNUMBER(B1958), IF(COUNTIF($B$10:$B1958, B1958)=COUNTIF($B:$B, B1958), "1", "0"), "")</f>
        <v/>
      </c>
      <c r="Y1958" s="112">
        <f t="shared" si="182"/>
        <v>0</v>
      </c>
      <c r="Z1958" s="113" t="str" cm="1">
        <f t="array" ref="Z1958">_xlfn.IFS(S1958="","未応札",S1958&gt;0,"応札")</f>
        <v>未応札</v>
      </c>
      <c r="AA1958" s="113" t="str" cm="1">
        <f t="array" ref="AA1958">_xlfn.IFS(T1958=0,"未約定",T1958=S1958,"約定",T1958&lt;S1958,"一部約定")</f>
        <v>未約定</v>
      </c>
      <c r="AB1958" s="117"/>
      <c r="AC1958" s="114" t="str">
        <f t="shared" si="183"/>
        <v/>
      </c>
      <c r="AD1958" s="115" t="str">
        <f t="shared" si="184"/>
        <v/>
      </c>
      <c r="AE1958" s="116" t="str">
        <f t="shared" si="185"/>
        <v/>
      </c>
    </row>
    <row r="1959" spans="2:31" ht="25.05" customHeight="1">
      <c r="B1959" s="117"/>
      <c r="C1959" s="117" t="s">
        <v>12</v>
      </c>
      <c r="D1959" s="117"/>
      <c r="E1959" s="117"/>
      <c r="F1959" s="117"/>
      <c r="G1959" s="117"/>
      <c r="H1959" s="117"/>
      <c r="I1959" s="117"/>
      <c r="J1959" s="117"/>
      <c r="K1959" s="117"/>
      <c r="L1959" s="117"/>
      <c r="M1959" s="118"/>
      <c r="N1959" s="118"/>
      <c r="O1959" s="118"/>
      <c r="P1959" s="118"/>
      <c r="Q1959" s="119"/>
      <c r="R1959" s="119"/>
      <c r="S1959" s="119"/>
      <c r="T1959" s="119"/>
      <c r="U1959" s="110">
        <f t="shared" si="181"/>
        <v>0</v>
      </c>
      <c r="V1959" s="110">
        <f t="shared" si="180"/>
        <v>0</v>
      </c>
      <c r="W1959" s="88"/>
      <c r="X1959" s="111" t="str">
        <f>IF(ISNUMBER(B1959), IF(COUNTIF($B$10:$B1959, B1959)=COUNTIF($B:$B, B1959), "1", "0"), "")</f>
        <v/>
      </c>
      <c r="Y1959" s="112">
        <f t="shared" si="182"/>
        <v>0</v>
      </c>
      <c r="Z1959" s="113" t="str" cm="1">
        <f t="array" ref="Z1959">_xlfn.IFS(S1959="","未応札",S1959&gt;0,"応札")</f>
        <v>未応札</v>
      </c>
      <c r="AA1959" s="113" t="str" cm="1">
        <f t="array" ref="AA1959">_xlfn.IFS(T1959=0,"未約定",T1959=S1959,"約定",T1959&lt;S1959,"一部約定")</f>
        <v>未約定</v>
      </c>
      <c r="AB1959" s="117"/>
      <c r="AC1959" s="114" t="str">
        <f t="shared" si="183"/>
        <v/>
      </c>
      <c r="AD1959" s="115" t="str">
        <f t="shared" si="184"/>
        <v/>
      </c>
      <c r="AE1959" s="116" t="str">
        <f t="shared" si="185"/>
        <v/>
      </c>
    </row>
    <row r="1960" spans="2:31" ht="25.05" customHeight="1">
      <c r="B1960" s="117"/>
      <c r="C1960" s="117" t="s">
        <v>12</v>
      </c>
      <c r="D1960" s="117"/>
      <c r="E1960" s="117"/>
      <c r="F1960" s="117"/>
      <c r="G1960" s="117"/>
      <c r="H1960" s="117"/>
      <c r="I1960" s="117"/>
      <c r="J1960" s="117"/>
      <c r="K1960" s="117"/>
      <c r="L1960" s="117"/>
      <c r="M1960" s="118"/>
      <c r="N1960" s="118"/>
      <c r="O1960" s="118"/>
      <c r="P1960" s="118"/>
      <c r="Q1960" s="119"/>
      <c r="R1960" s="119"/>
      <c r="S1960" s="119"/>
      <c r="T1960" s="119"/>
      <c r="U1960" s="110">
        <f t="shared" si="181"/>
        <v>0</v>
      </c>
      <c r="V1960" s="110">
        <f t="shared" si="180"/>
        <v>0</v>
      </c>
      <c r="W1960" s="88"/>
      <c r="X1960" s="111" t="str">
        <f>IF(ISNUMBER(B1960), IF(COUNTIF($B$10:$B1960, B1960)=COUNTIF($B:$B, B1960), "1", "0"), "")</f>
        <v/>
      </c>
      <c r="Y1960" s="112">
        <f t="shared" si="182"/>
        <v>0</v>
      </c>
      <c r="Z1960" s="113" t="str" cm="1">
        <f t="array" ref="Z1960">_xlfn.IFS(S1960="","未応札",S1960&gt;0,"応札")</f>
        <v>未応札</v>
      </c>
      <c r="AA1960" s="113" t="str" cm="1">
        <f t="array" ref="AA1960">_xlfn.IFS(T1960=0,"未約定",T1960=S1960,"約定",T1960&lt;S1960,"一部約定")</f>
        <v>未約定</v>
      </c>
      <c r="AB1960" s="117"/>
      <c r="AC1960" s="114" t="str">
        <f t="shared" si="183"/>
        <v/>
      </c>
      <c r="AD1960" s="115" t="str">
        <f t="shared" si="184"/>
        <v/>
      </c>
      <c r="AE1960" s="116" t="str">
        <f t="shared" si="185"/>
        <v/>
      </c>
    </row>
    <row r="1961" spans="2:31" ht="25.05" customHeight="1">
      <c r="B1961" s="117"/>
      <c r="C1961" s="117" t="s">
        <v>12</v>
      </c>
      <c r="D1961" s="117"/>
      <c r="E1961" s="117"/>
      <c r="F1961" s="117"/>
      <c r="G1961" s="117"/>
      <c r="H1961" s="117"/>
      <c r="I1961" s="117"/>
      <c r="J1961" s="117"/>
      <c r="K1961" s="117"/>
      <c r="L1961" s="117"/>
      <c r="M1961" s="118"/>
      <c r="N1961" s="118"/>
      <c r="O1961" s="118"/>
      <c r="P1961" s="118"/>
      <c r="Q1961" s="119"/>
      <c r="R1961" s="119"/>
      <c r="S1961" s="119"/>
      <c r="T1961" s="119"/>
      <c r="U1961" s="110">
        <f t="shared" si="181"/>
        <v>0</v>
      </c>
      <c r="V1961" s="110">
        <f t="shared" si="180"/>
        <v>0</v>
      </c>
      <c r="W1961" s="88"/>
      <c r="X1961" s="111" t="str">
        <f>IF(ISNUMBER(B1961), IF(COUNTIF($B$10:$B1961, B1961)=COUNTIF($B:$B, B1961), "1", "0"), "")</f>
        <v/>
      </c>
      <c r="Y1961" s="112">
        <f t="shared" si="182"/>
        <v>0</v>
      </c>
      <c r="Z1961" s="113" t="str" cm="1">
        <f t="array" ref="Z1961">_xlfn.IFS(S1961="","未応札",S1961&gt;0,"応札")</f>
        <v>未応札</v>
      </c>
      <c r="AA1961" s="113" t="str" cm="1">
        <f t="array" ref="AA1961">_xlfn.IFS(T1961=0,"未約定",T1961=S1961,"約定",T1961&lt;S1961,"一部約定")</f>
        <v>未約定</v>
      </c>
      <c r="AB1961" s="117"/>
      <c r="AC1961" s="114" t="str">
        <f t="shared" si="183"/>
        <v/>
      </c>
      <c r="AD1961" s="115" t="str">
        <f t="shared" si="184"/>
        <v/>
      </c>
      <c r="AE1961" s="116" t="str">
        <f t="shared" si="185"/>
        <v/>
      </c>
    </row>
    <row r="1962" spans="2:31" ht="25.05" customHeight="1">
      <c r="B1962" s="117"/>
      <c r="C1962" s="117" t="s">
        <v>12</v>
      </c>
      <c r="D1962" s="117"/>
      <c r="E1962" s="117"/>
      <c r="F1962" s="117"/>
      <c r="G1962" s="117"/>
      <c r="H1962" s="117"/>
      <c r="I1962" s="117"/>
      <c r="J1962" s="117"/>
      <c r="K1962" s="117"/>
      <c r="L1962" s="117"/>
      <c r="M1962" s="118"/>
      <c r="N1962" s="118"/>
      <c r="O1962" s="118"/>
      <c r="P1962" s="118"/>
      <c r="Q1962" s="119"/>
      <c r="R1962" s="119"/>
      <c r="S1962" s="119"/>
      <c r="T1962" s="119"/>
      <c r="U1962" s="110">
        <f t="shared" si="181"/>
        <v>0</v>
      </c>
      <c r="V1962" s="110">
        <f t="shared" si="180"/>
        <v>0</v>
      </c>
      <c r="W1962" s="88"/>
      <c r="X1962" s="111" t="str">
        <f>IF(ISNUMBER(B1962), IF(COUNTIF($B$10:$B1962, B1962)=COUNTIF($B:$B, B1962), "1", "0"), "")</f>
        <v/>
      </c>
      <c r="Y1962" s="112">
        <f t="shared" si="182"/>
        <v>0</v>
      </c>
      <c r="Z1962" s="113" t="str" cm="1">
        <f t="array" ref="Z1962">_xlfn.IFS(S1962="","未応札",S1962&gt;0,"応札")</f>
        <v>未応札</v>
      </c>
      <c r="AA1962" s="113" t="str" cm="1">
        <f t="array" ref="AA1962">_xlfn.IFS(T1962=0,"未約定",T1962=S1962,"約定",T1962&lt;S1962,"一部約定")</f>
        <v>未約定</v>
      </c>
      <c r="AB1962" s="117"/>
      <c r="AC1962" s="114" t="str">
        <f t="shared" si="183"/>
        <v/>
      </c>
      <c r="AD1962" s="115" t="str">
        <f t="shared" si="184"/>
        <v/>
      </c>
      <c r="AE1962" s="116" t="str">
        <f t="shared" si="185"/>
        <v/>
      </c>
    </row>
    <row r="1963" spans="2:31" ht="25.05" customHeight="1">
      <c r="B1963" s="117"/>
      <c r="C1963" s="117" t="s">
        <v>12</v>
      </c>
      <c r="D1963" s="117"/>
      <c r="E1963" s="117"/>
      <c r="F1963" s="117"/>
      <c r="G1963" s="117"/>
      <c r="H1963" s="117"/>
      <c r="I1963" s="117"/>
      <c r="J1963" s="117"/>
      <c r="K1963" s="117"/>
      <c r="L1963" s="117"/>
      <c r="M1963" s="118"/>
      <c r="N1963" s="118"/>
      <c r="O1963" s="118"/>
      <c r="P1963" s="118"/>
      <c r="Q1963" s="119"/>
      <c r="R1963" s="119"/>
      <c r="S1963" s="119"/>
      <c r="T1963" s="119"/>
      <c r="U1963" s="110">
        <f t="shared" si="181"/>
        <v>0</v>
      </c>
      <c r="V1963" s="110">
        <f t="shared" si="180"/>
        <v>0</v>
      </c>
      <c r="W1963" s="88"/>
      <c r="X1963" s="111" t="str">
        <f>IF(ISNUMBER(B1963), IF(COUNTIF($B$10:$B1963, B1963)=COUNTIF($B:$B, B1963), "1", "0"), "")</f>
        <v/>
      </c>
      <c r="Y1963" s="112">
        <f t="shared" si="182"/>
        <v>0</v>
      </c>
      <c r="Z1963" s="113" t="str" cm="1">
        <f t="array" ref="Z1963">_xlfn.IFS(S1963="","未応札",S1963&gt;0,"応札")</f>
        <v>未応札</v>
      </c>
      <c r="AA1963" s="113" t="str" cm="1">
        <f t="array" ref="AA1963">_xlfn.IFS(T1963=0,"未約定",T1963=S1963,"約定",T1963&lt;S1963,"一部約定")</f>
        <v>未約定</v>
      </c>
      <c r="AB1963" s="117"/>
      <c r="AC1963" s="114" t="str">
        <f t="shared" si="183"/>
        <v/>
      </c>
      <c r="AD1963" s="115" t="str">
        <f t="shared" si="184"/>
        <v/>
      </c>
      <c r="AE1963" s="116" t="str">
        <f t="shared" si="185"/>
        <v/>
      </c>
    </row>
    <row r="1964" spans="2:31" ht="25.05" customHeight="1">
      <c r="B1964" s="117"/>
      <c r="C1964" s="117" t="s">
        <v>12</v>
      </c>
      <c r="D1964" s="117"/>
      <c r="E1964" s="117"/>
      <c r="F1964" s="117"/>
      <c r="G1964" s="117"/>
      <c r="H1964" s="117"/>
      <c r="I1964" s="117"/>
      <c r="J1964" s="117"/>
      <c r="K1964" s="117"/>
      <c r="L1964" s="117"/>
      <c r="M1964" s="118"/>
      <c r="N1964" s="118"/>
      <c r="O1964" s="118"/>
      <c r="P1964" s="118"/>
      <c r="Q1964" s="119"/>
      <c r="R1964" s="119"/>
      <c r="S1964" s="119"/>
      <c r="T1964" s="119"/>
      <c r="U1964" s="110">
        <f t="shared" si="181"/>
        <v>0</v>
      </c>
      <c r="V1964" s="110">
        <f t="shared" si="180"/>
        <v>0</v>
      </c>
      <c r="W1964" s="88"/>
      <c r="X1964" s="111" t="str">
        <f>IF(ISNUMBER(B1964), IF(COUNTIF($B$10:$B1964, B1964)=COUNTIF($B:$B, B1964), "1", "0"), "")</f>
        <v/>
      </c>
      <c r="Y1964" s="112">
        <f t="shared" si="182"/>
        <v>0</v>
      </c>
      <c r="Z1964" s="113" t="str" cm="1">
        <f t="array" ref="Z1964">_xlfn.IFS(S1964="","未応札",S1964&gt;0,"応札")</f>
        <v>未応札</v>
      </c>
      <c r="AA1964" s="113" t="str" cm="1">
        <f t="array" ref="AA1964">_xlfn.IFS(T1964=0,"未約定",T1964=S1964,"約定",T1964&lt;S1964,"一部約定")</f>
        <v>未約定</v>
      </c>
      <c r="AB1964" s="117"/>
      <c r="AC1964" s="114" t="str">
        <f t="shared" si="183"/>
        <v/>
      </c>
      <c r="AD1964" s="115" t="str">
        <f t="shared" si="184"/>
        <v/>
      </c>
      <c r="AE1964" s="116" t="str">
        <f t="shared" si="185"/>
        <v/>
      </c>
    </row>
    <row r="1965" spans="2:31" ht="25.05" customHeight="1">
      <c r="B1965" s="117"/>
      <c r="C1965" s="117" t="s">
        <v>12</v>
      </c>
      <c r="D1965" s="117"/>
      <c r="E1965" s="117"/>
      <c r="F1965" s="117"/>
      <c r="G1965" s="117"/>
      <c r="H1965" s="117"/>
      <c r="I1965" s="117"/>
      <c r="J1965" s="117"/>
      <c r="K1965" s="117"/>
      <c r="L1965" s="117"/>
      <c r="M1965" s="118"/>
      <c r="N1965" s="118"/>
      <c r="O1965" s="118"/>
      <c r="P1965" s="118"/>
      <c r="Q1965" s="119"/>
      <c r="R1965" s="119"/>
      <c r="S1965" s="119"/>
      <c r="T1965" s="119"/>
      <c r="U1965" s="110">
        <f t="shared" si="181"/>
        <v>0</v>
      </c>
      <c r="V1965" s="110">
        <f t="shared" si="180"/>
        <v>0</v>
      </c>
      <c r="W1965" s="88"/>
      <c r="X1965" s="111" t="str">
        <f>IF(ISNUMBER(B1965), IF(COUNTIF($B$10:$B1965, B1965)=COUNTIF($B:$B, B1965), "1", "0"), "")</f>
        <v/>
      </c>
      <c r="Y1965" s="112">
        <f t="shared" si="182"/>
        <v>0</v>
      </c>
      <c r="Z1965" s="113" t="str" cm="1">
        <f t="array" ref="Z1965">_xlfn.IFS(S1965="","未応札",S1965&gt;0,"応札")</f>
        <v>未応札</v>
      </c>
      <c r="AA1965" s="113" t="str" cm="1">
        <f t="array" ref="AA1965">_xlfn.IFS(T1965=0,"未約定",T1965=S1965,"約定",T1965&lt;S1965,"一部約定")</f>
        <v>未約定</v>
      </c>
      <c r="AB1965" s="117"/>
      <c r="AC1965" s="114" t="str">
        <f t="shared" si="183"/>
        <v/>
      </c>
      <c r="AD1965" s="115" t="str">
        <f t="shared" si="184"/>
        <v/>
      </c>
      <c r="AE1965" s="116" t="str">
        <f t="shared" si="185"/>
        <v/>
      </c>
    </row>
    <row r="1966" spans="2:31" ht="25.05" customHeight="1">
      <c r="B1966" s="117"/>
      <c r="C1966" s="117" t="s">
        <v>12</v>
      </c>
      <c r="D1966" s="117"/>
      <c r="E1966" s="117"/>
      <c r="F1966" s="117"/>
      <c r="G1966" s="117"/>
      <c r="H1966" s="117"/>
      <c r="I1966" s="117"/>
      <c r="J1966" s="117"/>
      <c r="K1966" s="117"/>
      <c r="L1966" s="117"/>
      <c r="M1966" s="118"/>
      <c r="N1966" s="118"/>
      <c r="O1966" s="118"/>
      <c r="P1966" s="118"/>
      <c r="Q1966" s="119"/>
      <c r="R1966" s="119"/>
      <c r="S1966" s="119"/>
      <c r="T1966" s="119"/>
      <c r="U1966" s="110">
        <f t="shared" si="181"/>
        <v>0</v>
      </c>
      <c r="V1966" s="110">
        <f t="shared" si="180"/>
        <v>0</v>
      </c>
      <c r="W1966" s="88"/>
      <c r="X1966" s="111" t="str">
        <f>IF(ISNUMBER(B1966), IF(COUNTIF($B$10:$B1966, B1966)=COUNTIF($B:$B, B1966), "1", "0"), "")</f>
        <v/>
      </c>
      <c r="Y1966" s="112">
        <f t="shared" si="182"/>
        <v>0</v>
      </c>
      <c r="Z1966" s="113" t="str" cm="1">
        <f t="array" ref="Z1966">_xlfn.IFS(S1966="","未応札",S1966&gt;0,"応札")</f>
        <v>未応札</v>
      </c>
      <c r="AA1966" s="113" t="str" cm="1">
        <f t="array" ref="AA1966">_xlfn.IFS(T1966=0,"未約定",T1966=S1966,"約定",T1966&lt;S1966,"一部約定")</f>
        <v>未約定</v>
      </c>
      <c r="AB1966" s="117"/>
      <c r="AC1966" s="114" t="str">
        <f t="shared" si="183"/>
        <v/>
      </c>
      <c r="AD1966" s="115" t="str">
        <f t="shared" si="184"/>
        <v/>
      </c>
      <c r="AE1966" s="116" t="str">
        <f t="shared" si="185"/>
        <v/>
      </c>
    </row>
    <row r="1967" spans="2:31" ht="25.05" customHeight="1">
      <c r="B1967" s="117"/>
      <c r="C1967" s="117" t="s">
        <v>12</v>
      </c>
      <c r="D1967" s="117"/>
      <c r="E1967" s="117"/>
      <c r="F1967" s="117"/>
      <c r="G1967" s="117"/>
      <c r="H1967" s="117"/>
      <c r="I1967" s="117"/>
      <c r="J1967" s="117"/>
      <c r="K1967" s="117"/>
      <c r="L1967" s="117"/>
      <c r="M1967" s="118"/>
      <c r="N1967" s="118"/>
      <c r="O1967" s="118"/>
      <c r="P1967" s="118"/>
      <c r="Q1967" s="119"/>
      <c r="R1967" s="119"/>
      <c r="S1967" s="119"/>
      <c r="T1967" s="119"/>
      <c r="U1967" s="110">
        <f t="shared" si="181"/>
        <v>0</v>
      </c>
      <c r="V1967" s="110">
        <f t="shared" si="180"/>
        <v>0</v>
      </c>
      <c r="W1967" s="88"/>
      <c r="X1967" s="111" t="str">
        <f>IF(ISNUMBER(B1967), IF(COUNTIF($B$10:$B1967, B1967)=COUNTIF($B:$B, B1967), "1", "0"), "")</f>
        <v/>
      </c>
      <c r="Y1967" s="112">
        <f t="shared" si="182"/>
        <v>0</v>
      </c>
      <c r="Z1967" s="113" t="str" cm="1">
        <f t="array" ref="Z1967">_xlfn.IFS(S1967="","未応札",S1967&gt;0,"応札")</f>
        <v>未応札</v>
      </c>
      <c r="AA1967" s="113" t="str" cm="1">
        <f t="array" ref="AA1967">_xlfn.IFS(T1967=0,"未約定",T1967=S1967,"約定",T1967&lt;S1967,"一部約定")</f>
        <v>未約定</v>
      </c>
      <c r="AB1967" s="117"/>
      <c r="AC1967" s="114" t="str">
        <f t="shared" si="183"/>
        <v/>
      </c>
      <c r="AD1967" s="115" t="str">
        <f t="shared" si="184"/>
        <v/>
      </c>
      <c r="AE1967" s="116" t="str">
        <f t="shared" si="185"/>
        <v/>
      </c>
    </row>
    <row r="1968" spans="2:31" ht="25.05" customHeight="1">
      <c r="B1968" s="117"/>
      <c r="C1968" s="117" t="s">
        <v>12</v>
      </c>
      <c r="D1968" s="117"/>
      <c r="E1968" s="117"/>
      <c r="F1968" s="117"/>
      <c r="G1968" s="117"/>
      <c r="H1968" s="117"/>
      <c r="I1968" s="117"/>
      <c r="J1968" s="117"/>
      <c r="K1968" s="117"/>
      <c r="L1968" s="117"/>
      <c r="M1968" s="118"/>
      <c r="N1968" s="118"/>
      <c r="O1968" s="118"/>
      <c r="P1968" s="118"/>
      <c r="Q1968" s="119"/>
      <c r="R1968" s="119"/>
      <c r="S1968" s="119"/>
      <c r="T1968" s="119"/>
      <c r="U1968" s="110">
        <f t="shared" si="181"/>
        <v>0</v>
      </c>
      <c r="V1968" s="110">
        <f t="shared" si="180"/>
        <v>0</v>
      </c>
      <c r="W1968" s="88"/>
      <c r="X1968" s="111" t="str">
        <f>IF(ISNUMBER(B1968), IF(COUNTIF($B$10:$B1968, B1968)=COUNTIF($B:$B, B1968), "1", "0"), "")</f>
        <v/>
      </c>
      <c r="Y1968" s="112">
        <f t="shared" si="182"/>
        <v>0</v>
      </c>
      <c r="Z1968" s="113" t="str" cm="1">
        <f t="array" ref="Z1968">_xlfn.IFS(S1968="","未応札",S1968&gt;0,"応札")</f>
        <v>未応札</v>
      </c>
      <c r="AA1968" s="113" t="str" cm="1">
        <f t="array" ref="AA1968">_xlfn.IFS(T1968=0,"未約定",T1968=S1968,"約定",T1968&lt;S1968,"一部約定")</f>
        <v>未約定</v>
      </c>
      <c r="AB1968" s="117"/>
      <c r="AC1968" s="114" t="str">
        <f t="shared" si="183"/>
        <v/>
      </c>
      <c r="AD1968" s="115" t="str">
        <f t="shared" si="184"/>
        <v/>
      </c>
      <c r="AE1968" s="116" t="str">
        <f t="shared" si="185"/>
        <v/>
      </c>
    </row>
    <row r="1969" spans="2:31" ht="25.05" customHeight="1">
      <c r="B1969" s="117"/>
      <c r="C1969" s="117" t="s">
        <v>12</v>
      </c>
      <c r="D1969" s="117"/>
      <c r="E1969" s="117"/>
      <c r="F1969" s="117"/>
      <c r="G1969" s="117"/>
      <c r="H1969" s="117"/>
      <c r="I1969" s="117"/>
      <c r="J1969" s="117"/>
      <c r="K1969" s="117"/>
      <c r="L1969" s="117"/>
      <c r="M1969" s="118"/>
      <c r="N1969" s="118"/>
      <c r="O1969" s="118"/>
      <c r="P1969" s="118"/>
      <c r="Q1969" s="119"/>
      <c r="R1969" s="119"/>
      <c r="S1969" s="119"/>
      <c r="T1969" s="119"/>
      <c r="U1969" s="110">
        <f t="shared" si="181"/>
        <v>0</v>
      </c>
      <c r="V1969" s="110">
        <f t="shared" si="180"/>
        <v>0</v>
      </c>
      <c r="W1969" s="88"/>
      <c r="X1969" s="111" t="str">
        <f>IF(ISNUMBER(B1969), IF(COUNTIF($B$10:$B1969, B1969)=COUNTIF($B:$B, B1969), "1", "0"), "")</f>
        <v/>
      </c>
      <c r="Y1969" s="112">
        <f t="shared" si="182"/>
        <v>0</v>
      </c>
      <c r="Z1969" s="113" t="str" cm="1">
        <f t="array" ref="Z1969">_xlfn.IFS(S1969="","未応札",S1969&gt;0,"応札")</f>
        <v>未応札</v>
      </c>
      <c r="AA1969" s="113" t="str" cm="1">
        <f t="array" ref="AA1969">_xlfn.IFS(T1969=0,"未約定",T1969=S1969,"約定",T1969&lt;S1969,"一部約定")</f>
        <v>未約定</v>
      </c>
      <c r="AB1969" s="117"/>
      <c r="AC1969" s="114" t="str">
        <f t="shared" si="183"/>
        <v/>
      </c>
      <c r="AD1969" s="115" t="str">
        <f t="shared" si="184"/>
        <v/>
      </c>
      <c r="AE1969" s="116" t="str">
        <f t="shared" si="185"/>
        <v/>
      </c>
    </row>
    <row r="1970" spans="2:31" ht="25.05" customHeight="1">
      <c r="B1970" s="117"/>
      <c r="C1970" s="117" t="s">
        <v>12</v>
      </c>
      <c r="D1970" s="117"/>
      <c r="E1970" s="117"/>
      <c r="F1970" s="117"/>
      <c r="G1970" s="117"/>
      <c r="H1970" s="117"/>
      <c r="I1970" s="117"/>
      <c r="J1970" s="117"/>
      <c r="K1970" s="117"/>
      <c r="L1970" s="117"/>
      <c r="M1970" s="118"/>
      <c r="N1970" s="118"/>
      <c r="O1970" s="118"/>
      <c r="P1970" s="118"/>
      <c r="Q1970" s="119"/>
      <c r="R1970" s="119"/>
      <c r="S1970" s="119"/>
      <c r="T1970" s="119"/>
      <c r="U1970" s="110">
        <f t="shared" si="181"/>
        <v>0</v>
      </c>
      <c r="V1970" s="110">
        <f t="shared" si="180"/>
        <v>0</v>
      </c>
      <c r="W1970" s="88"/>
      <c r="X1970" s="111" t="str">
        <f>IF(ISNUMBER(B1970), IF(COUNTIF($B$10:$B1970, B1970)=COUNTIF($B:$B, B1970), "1", "0"), "")</f>
        <v/>
      </c>
      <c r="Y1970" s="112">
        <f t="shared" si="182"/>
        <v>0</v>
      </c>
      <c r="Z1970" s="113" t="str" cm="1">
        <f t="array" ref="Z1970">_xlfn.IFS(S1970="","未応札",S1970&gt;0,"応札")</f>
        <v>未応札</v>
      </c>
      <c r="AA1970" s="113" t="str" cm="1">
        <f t="array" ref="AA1970">_xlfn.IFS(T1970=0,"未約定",T1970=S1970,"約定",T1970&lt;S1970,"一部約定")</f>
        <v>未約定</v>
      </c>
      <c r="AB1970" s="117"/>
      <c r="AC1970" s="114" t="str">
        <f t="shared" si="183"/>
        <v/>
      </c>
      <c r="AD1970" s="115" t="str">
        <f t="shared" si="184"/>
        <v/>
      </c>
      <c r="AE1970" s="116" t="str">
        <f t="shared" si="185"/>
        <v/>
      </c>
    </row>
    <row r="1971" spans="2:31" ht="25.05" customHeight="1">
      <c r="B1971" s="117"/>
      <c r="C1971" s="117" t="s">
        <v>12</v>
      </c>
      <c r="D1971" s="117"/>
      <c r="E1971" s="117"/>
      <c r="F1971" s="117"/>
      <c r="G1971" s="117"/>
      <c r="H1971" s="117"/>
      <c r="I1971" s="117"/>
      <c r="J1971" s="117"/>
      <c r="K1971" s="117"/>
      <c r="L1971" s="117"/>
      <c r="M1971" s="118"/>
      <c r="N1971" s="118"/>
      <c r="O1971" s="118"/>
      <c r="P1971" s="118"/>
      <c r="Q1971" s="119"/>
      <c r="R1971" s="119"/>
      <c r="S1971" s="119"/>
      <c r="T1971" s="119"/>
      <c r="U1971" s="110">
        <f t="shared" si="181"/>
        <v>0</v>
      </c>
      <c r="V1971" s="110">
        <f t="shared" si="180"/>
        <v>0</v>
      </c>
      <c r="W1971" s="88"/>
      <c r="X1971" s="111" t="str">
        <f>IF(ISNUMBER(B1971), IF(COUNTIF($B$10:$B1971, B1971)=COUNTIF($B:$B, B1971), "1", "0"), "")</f>
        <v/>
      </c>
      <c r="Y1971" s="112">
        <f t="shared" si="182"/>
        <v>0</v>
      </c>
      <c r="Z1971" s="113" t="str" cm="1">
        <f t="array" ref="Z1971">_xlfn.IFS(S1971="","未応札",S1971&gt;0,"応札")</f>
        <v>未応札</v>
      </c>
      <c r="AA1971" s="113" t="str" cm="1">
        <f t="array" ref="AA1971">_xlfn.IFS(T1971=0,"未約定",T1971=S1971,"約定",T1971&lt;S1971,"一部約定")</f>
        <v>未約定</v>
      </c>
      <c r="AB1971" s="117"/>
      <c r="AC1971" s="114" t="str">
        <f t="shared" si="183"/>
        <v/>
      </c>
      <c r="AD1971" s="115" t="str">
        <f t="shared" si="184"/>
        <v/>
      </c>
      <c r="AE1971" s="116" t="str">
        <f t="shared" si="185"/>
        <v/>
      </c>
    </row>
    <row r="1972" spans="2:31" ht="25.05" customHeight="1">
      <c r="B1972" s="117"/>
      <c r="C1972" s="117" t="s">
        <v>12</v>
      </c>
      <c r="D1972" s="117"/>
      <c r="E1972" s="117"/>
      <c r="F1972" s="117"/>
      <c r="G1972" s="117"/>
      <c r="H1972" s="117"/>
      <c r="I1972" s="117"/>
      <c r="J1972" s="117"/>
      <c r="K1972" s="117"/>
      <c r="L1972" s="117"/>
      <c r="M1972" s="118"/>
      <c r="N1972" s="118"/>
      <c r="O1972" s="118"/>
      <c r="P1972" s="118"/>
      <c r="Q1972" s="119"/>
      <c r="R1972" s="119"/>
      <c r="S1972" s="119"/>
      <c r="T1972" s="119"/>
      <c r="U1972" s="110">
        <f t="shared" si="181"/>
        <v>0</v>
      </c>
      <c r="V1972" s="110">
        <f t="shared" si="180"/>
        <v>0</v>
      </c>
      <c r="W1972" s="88"/>
      <c r="X1972" s="111" t="str">
        <f>IF(ISNUMBER(B1972), IF(COUNTIF($B$10:$B1972, B1972)=COUNTIF($B:$B, B1972), "1", "0"), "")</f>
        <v/>
      </c>
      <c r="Y1972" s="112">
        <f t="shared" si="182"/>
        <v>0</v>
      </c>
      <c r="Z1972" s="113" t="str" cm="1">
        <f t="array" ref="Z1972">_xlfn.IFS(S1972="","未応札",S1972&gt;0,"応札")</f>
        <v>未応札</v>
      </c>
      <c r="AA1972" s="113" t="str" cm="1">
        <f t="array" ref="AA1972">_xlfn.IFS(T1972=0,"未約定",T1972=S1972,"約定",T1972&lt;S1972,"一部約定")</f>
        <v>未約定</v>
      </c>
      <c r="AB1972" s="117"/>
      <c r="AC1972" s="114" t="str">
        <f t="shared" si="183"/>
        <v/>
      </c>
      <c r="AD1972" s="115" t="str">
        <f t="shared" si="184"/>
        <v/>
      </c>
      <c r="AE1972" s="116" t="str">
        <f t="shared" si="185"/>
        <v/>
      </c>
    </row>
    <row r="1973" spans="2:31" ht="25.05" customHeight="1">
      <c r="B1973" s="117"/>
      <c r="C1973" s="117" t="s">
        <v>12</v>
      </c>
      <c r="D1973" s="117"/>
      <c r="E1973" s="117"/>
      <c r="F1973" s="117"/>
      <c r="G1973" s="117"/>
      <c r="H1973" s="117"/>
      <c r="I1973" s="117"/>
      <c r="J1973" s="117"/>
      <c r="K1973" s="117"/>
      <c r="L1973" s="117"/>
      <c r="M1973" s="118"/>
      <c r="N1973" s="118"/>
      <c r="O1973" s="118"/>
      <c r="P1973" s="118"/>
      <c r="Q1973" s="119"/>
      <c r="R1973" s="119"/>
      <c r="S1973" s="119"/>
      <c r="T1973" s="119"/>
      <c r="U1973" s="110">
        <f t="shared" si="181"/>
        <v>0</v>
      </c>
      <c r="V1973" s="110">
        <f t="shared" si="180"/>
        <v>0</v>
      </c>
      <c r="W1973" s="88"/>
      <c r="X1973" s="111" t="str">
        <f>IF(ISNUMBER(B1973), IF(COUNTIF($B$10:$B1973, B1973)=COUNTIF($B:$B, B1973), "1", "0"), "")</f>
        <v/>
      </c>
      <c r="Y1973" s="112">
        <f t="shared" si="182"/>
        <v>0</v>
      </c>
      <c r="Z1973" s="113" t="str" cm="1">
        <f t="array" ref="Z1973">_xlfn.IFS(S1973="","未応札",S1973&gt;0,"応札")</f>
        <v>未応札</v>
      </c>
      <c r="AA1973" s="113" t="str" cm="1">
        <f t="array" ref="AA1973">_xlfn.IFS(T1973=0,"未約定",T1973=S1973,"約定",T1973&lt;S1973,"一部約定")</f>
        <v>未約定</v>
      </c>
      <c r="AB1973" s="117"/>
      <c r="AC1973" s="114" t="str">
        <f t="shared" si="183"/>
        <v/>
      </c>
      <c r="AD1973" s="115" t="str">
        <f t="shared" si="184"/>
        <v/>
      </c>
      <c r="AE1973" s="116" t="str">
        <f t="shared" si="185"/>
        <v/>
      </c>
    </row>
    <row r="1974" spans="2:31" ht="25.05" customHeight="1">
      <c r="B1974" s="117"/>
      <c r="C1974" s="117" t="s">
        <v>12</v>
      </c>
      <c r="D1974" s="117"/>
      <c r="E1974" s="117"/>
      <c r="F1974" s="117"/>
      <c r="G1974" s="117"/>
      <c r="H1974" s="117"/>
      <c r="I1974" s="117"/>
      <c r="J1974" s="117"/>
      <c r="K1974" s="117"/>
      <c r="L1974" s="117"/>
      <c r="M1974" s="118"/>
      <c r="N1974" s="118"/>
      <c r="O1974" s="118"/>
      <c r="P1974" s="118"/>
      <c r="Q1974" s="119"/>
      <c r="R1974" s="119"/>
      <c r="S1974" s="119"/>
      <c r="T1974" s="119"/>
      <c r="U1974" s="110">
        <f t="shared" si="181"/>
        <v>0</v>
      </c>
      <c r="V1974" s="110">
        <f t="shared" si="180"/>
        <v>0</v>
      </c>
      <c r="W1974" s="88"/>
      <c r="X1974" s="111" t="str">
        <f>IF(ISNUMBER(B1974), IF(COUNTIF($B$10:$B1974, B1974)=COUNTIF($B:$B, B1974), "1", "0"), "")</f>
        <v/>
      </c>
      <c r="Y1974" s="112">
        <f t="shared" si="182"/>
        <v>0</v>
      </c>
      <c r="Z1974" s="113" t="str" cm="1">
        <f t="array" ref="Z1974">_xlfn.IFS(S1974="","未応札",S1974&gt;0,"応札")</f>
        <v>未応札</v>
      </c>
      <c r="AA1974" s="113" t="str" cm="1">
        <f t="array" ref="AA1974">_xlfn.IFS(T1974=0,"未約定",T1974=S1974,"約定",T1974&lt;S1974,"一部約定")</f>
        <v>未約定</v>
      </c>
      <c r="AB1974" s="117"/>
      <c r="AC1974" s="114" t="str">
        <f t="shared" si="183"/>
        <v/>
      </c>
      <c r="AD1974" s="115" t="str">
        <f t="shared" si="184"/>
        <v/>
      </c>
      <c r="AE1974" s="116" t="str">
        <f t="shared" si="185"/>
        <v/>
      </c>
    </row>
    <row r="1975" spans="2:31" ht="25.05" customHeight="1">
      <c r="B1975" s="117"/>
      <c r="C1975" s="117" t="s">
        <v>12</v>
      </c>
      <c r="D1975" s="117"/>
      <c r="E1975" s="117"/>
      <c r="F1975" s="117"/>
      <c r="G1975" s="117"/>
      <c r="H1975" s="117"/>
      <c r="I1975" s="117"/>
      <c r="J1975" s="117"/>
      <c r="K1975" s="117"/>
      <c r="L1975" s="117"/>
      <c r="M1975" s="118"/>
      <c r="N1975" s="118"/>
      <c r="O1975" s="118"/>
      <c r="P1975" s="118"/>
      <c r="Q1975" s="119"/>
      <c r="R1975" s="119"/>
      <c r="S1975" s="119"/>
      <c r="T1975" s="119"/>
      <c r="U1975" s="110">
        <f t="shared" si="181"/>
        <v>0</v>
      </c>
      <c r="V1975" s="110">
        <f t="shared" si="180"/>
        <v>0</v>
      </c>
      <c r="W1975" s="88"/>
      <c r="X1975" s="111" t="str">
        <f>IF(ISNUMBER(B1975), IF(COUNTIF($B$10:$B1975, B1975)=COUNTIF($B:$B, B1975), "1", "0"), "")</f>
        <v/>
      </c>
      <c r="Y1975" s="112">
        <f t="shared" si="182"/>
        <v>0</v>
      </c>
      <c r="Z1975" s="113" t="str" cm="1">
        <f t="array" ref="Z1975">_xlfn.IFS(S1975="","未応札",S1975&gt;0,"応札")</f>
        <v>未応札</v>
      </c>
      <c r="AA1975" s="113" t="str" cm="1">
        <f t="array" ref="AA1975">_xlfn.IFS(T1975=0,"未約定",T1975=S1975,"約定",T1975&lt;S1975,"一部約定")</f>
        <v>未約定</v>
      </c>
      <c r="AB1975" s="117"/>
      <c r="AC1975" s="114" t="str">
        <f t="shared" si="183"/>
        <v/>
      </c>
      <c r="AD1975" s="115" t="str">
        <f t="shared" si="184"/>
        <v/>
      </c>
      <c r="AE1975" s="116" t="str">
        <f t="shared" si="185"/>
        <v/>
      </c>
    </row>
    <row r="1976" spans="2:31" ht="25.05" customHeight="1">
      <c r="B1976" s="117"/>
      <c r="C1976" s="117" t="s">
        <v>12</v>
      </c>
      <c r="D1976" s="117"/>
      <c r="E1976" s="117"/>
      <c r="F1976" s="117"/>
      <c r="G1976" s="117"/>
      <c r="H1976" s="117"/>
      <c r="I1976" s="117"/>
      <c r="J1976" s="117"/>
      <c r="K1976" s="117"/>
      <c r="L1976" s="117"/>
      <c r="M1976" s="118"/>
      <c r="N1976" s="118"/>
      <c r="O1976" s="118"/>
      <c r="P1976" s="118"/>
      <c r="Q1976" s="119"/>
      <c r="R1976" s="119"/>
      <c r="S1976" s="119"/>
      <c r="T1976" s="119"/>
      <c r="U1976" s="110">
        <f t="shared" si="181"/>
        <v>0</v>
      </c>
      <c r="V1976" s="110">
        <f t="shared" si="180"/>
        <v>0</v>
      </c>
      <c r="W1976" s="88"/>
      <c r="X1976" s="111" t="str">
        <f>IF(ISNUMBER(B1976), IF(COUNTIF($B$10:$B1976, B1976)=COUNTIF($B:$B, B1976), "1", "0"), "")</f>
        <v/>
      </c>
      <c r="Y1976" s="112">
        <f t="shared" si="182"/>
        <v>0</v>
      </c>
      <c r="Z1976" s="113" t="str" cm="1">
        <f t="array" ref="Z1976">_xlfn.IFS(S1976="","未応札",S1976&gt;0,"応札")</f>
        <v>未応札</v>
      </c>
      <c r="AA1976" s="113" t="str" cm="1">
        <f t="array" ref="AA1976">_xlfn.IFS(T1976=0,"未約定",T1976=S1976,"約定",T1976&lt;S1976,"一部約定")</f>
        <v>未約定</v>
      </c>
      <c r="AB1976" s="117"/>
      <c r="AC1976" s="114" t="str">
        <f t="shared" si="183"/>
        <v/>
      </c>
      <c r="AD1976" s="115" t="str">
        <f t="shared" si="184"/>
        <v/>
      </c>
      <c r="AE1976" s="116" t="str">
        <f t="shared" si="185"/>
        <v/>
      </c>
    </row>
    <row r="1977" spans="2:31" ht="25.05" customHeight="1">
      <c r="B1977" s="117"/>
      <c r="C1977" s="117" t="s">
        <v>12</v>
      </c>
      <c r="D1977" s="117"/>
      <c r="E1977" s="117"/>
      <c r="F1977" s="117"/>
      <c r="G1977" s="117"/>
      <c r="H1977" s="117"/>
      <c r="I1977" s="117"/>
      <c r="J1977" s="117"/>
      <c r="K1977" s="117"/>
      <c r="L1977" s="117"/>
      <c r="M1977" s="118"/>
      <c r="N1977" s="118"/>
      <c r="O1977" s="118"/>
      <c r="P1977" s="118"/>
      <c r="Q1977" s="119"/>
      <c r="R1977" s="119"/>
      <c r="S1977" s="119"/>
      <c r="T1977" s="119"/>
      <c r="U1977" s="110">
        <f t="shared" si="181"/>
        <v>0</v>
      </c>
      <c r="V1977" s="110">
        <f t="shared" si="180"/>
        <v>0</v>
      </c>
      <c r="W1977" s="88"/>
      <c r="X1977" s="111" t="str">
        <f>IF(ISNUMBER(B1977), IF(COUNTIF($B$10:$B1977, B1977)=COUNTIF($B:$B, B1977), "1", "0"), "")</f>
        <v/>
      </c>
      <c r="Y1977" s="112">
        <f t="shared" si="182"/>
        <v>0</v>
      </c>
      <c r="Z1977" s="113" t="str" cm="1">
        <f t="array" ref="Z1977">_xlfn.IFS(S1977="","未応札",S1977&gt;0,"応札")</f>
        <v>未応札</v>
      </c>
      <c r="AA1977" s="113" t="str" cm="1">
        <f t="array" ref="AA1977">_xlfn.IFS(T1977=0,"未約定",T1977=S1977,"約定",T1977&lt;S1977,"一部約定")</f>
        <v>未約定</v>
      </c>
      <c r="AB1977" s="117"/>
      <c r="AC1977" s="114" t="str">
        <f t="shared" si="183"/>
        <v/>
      </c>
      <c r="AD1977" s="115" t="str">
        <f t="shared" si="184"/>
        <v/>
      </c>
      <c r="AE1977" s="116" t="str">
        <f t="shared" si="185"/>
        <v/>
      </c>
    </row>
    <row r="1978" spans="2:31" ht="25.05" customHeight="1">
      <c r="B1978" s="117"/>
      <c r="C1978" s="117" t="s">
        <v>12</v>
      </c>
      <c r="D1978" s="117"/>
      <c r="E1978" s="117"/>
      <c r="F1978" s="117"/>
      <c r="G1978" s="117"/>
      <c r="H1978" s="117"/>
      <c r="I1978" s="117"/>
      <c r="J1978" s="117"/>
      <c r="K1978" s="117"/>
      <c r="L1978" s="117"/>
      <c r="M1978" s="118"/>
      <c r="N1978" s="118"/>
      <c r="O1978" s="118"/>
      <c r="P1978" s="118"/>
      <c r="Q1978" s="119"/>
      <c r="R1978" s="119"/>
      <c r="S1978" s="119"/>
      <c r="T1978" s="119"/>
      <c r="U1978" s="110">
        <f t="shared" si="181"/>
        <v>0</v>
      </c>
      <c r="V1978" s="110">
        <f t="shared" si="180"/>
        <v>0</v>
      </c>
      <c r="W1978" s="88"/>
      <c r="X1978" s="111" t="str">
        <f>IF(ISNUMBER(B1978), IF(COUNTIF($B$10:$B1978, B1978)=COUNTIF($B:$B, B1978), "1", "0"), "")</f>
        <v/>
      </c>
      <c r="Y1978" s="112">
        <f t="shared" si="182"/>
        <v>0</v>
      </c>
      <c r="Z1978" s="113" t="str" cm="1">
        <f t="array" ref="Z1978">_xlfn.IFS(S1978="","未応札",S1978&gt;0,"応札")</f>
        <v>未応札</v>
      </c>
      <c r="AA1978" s="113" t="str" cm="1">
        <f t="array" ref="AA1978">_xlfn.IFS(T1978=0,"未約定",T1978=S1978,"約定",T1978&lt;S1978,"一部約定")</f>
        <v>未約定</v>
      </c>
      <c r="AB1978" s="117"/>
      <c r="AC1978" s="114" t="str">
        <f t="shared" si="183"/>
        <v/>
      </c>
      <c r="AD1978" s="115" t="str">
        <f t="shared" si="184"/>
        <v/>
      </c>
      <c r="AE1978" s="116" t="str">
        <f t="shared" si="185"/>
        <v/>
      </c>
    </row>
    <row r="1979" spans="2:31" ht="25.05" customHeight="1">
      <c r="B1979" s="117"/>
      <c r="C1979" s="117" t="s">
        <v>12</v>
      </c>
      <c r="D1979" s="117"/>
      <c r="E1979" s="117"/>
      <c r="F1979" s="117"/>
      <c r="G1979" s="117"/>
      <c r="H1979" s="117"/>
      <c r="I1979" s="117"/>
      <c r="J1979" s="117"/>
      <c r="K1979" s="117"/>
      <c r="L1979" s="117"/>
      <c r="M1979" s="118"/>
      <c r="N1979" s="118"/>
      <c r="O1979" s="118"/>
      <c r="P1979" s="118"/>
      <c r="Q1979" s="119"/>
      <c r="R1979" s="119"/>
      <c r="S1979" s="119"/>
      <c r="T1979" s="119"/>
      <c r="U1979" s="110">
        <f t="shared" si="181"/>
        <v>0</v>
      </c>
      <c r="V1979" s="110">
        <f t="shared" si="180"/>
        <v>0</v>
      </c>
      <c r="W1979" s="88"/>
      <c r="X1979" s="111" t="str">
        <f>IF(ISNUMBER(B1979), IF(COUNTIF($B$10:$B1979, B1979)=COUNTIF($B:$B, B1979), "1", "0"), "")</f>
        <v/>
      </c>
      <c r="Y1979" s="112">
        <f t="shared" si="182"/>
        <v>0</v>
      </c>
      <c r="Z1979" s="113" t="str" cm="1">
        <f t="array" ref="Z1979">_xlfn.IFS(S1979="","未応札",S1979&gt;0,"応札")</f>
        <v>未応札</v>
      </c>
      <c r="AA1979" s="113" t="str" cm="1">
        <f t="array" ref="AA1979">_xlfn.IFS(T1979=0,"未約定",T1979=S1979,"約定",T1979&lt;S1979,"一部約定")</f>
        <v>未約定</v>
      </c>
      <c r="AB1979" s="117"/>
      <c r="AC1979" s="114" t="str">
        <f t="shared" si="183"/>
        <v/>
      </c>
      <c r="AD1979" s="115" t="str">
        <f t="shared" si="184"/>
        <v/>
      </c>
      <c r="AE1979" s="116" t="str">
        <f t="shared" si="185"/>
        <v/>
      </c>
    </row>
    <row r="1980" spans="2:31" ht="25.05" customHeight="1">
      <c r="B1980" s="117"/>
      <c r="C1980" s="117" t="s">
        <v>12</v>
      </c>
      <c r="D1980" s="117"/>
      <c r="E1980" s="117"/>
      <c r="F1980" s="117"/>
      <c r="G1980" s="117"/>
      <c r="H1980" s="117"/>
      <c r="I1980" s="117"/>
      <c r="J1980" s="117"/>
      <c r="K1980" s="117"/>
      <c r="L1980" s="117"/>
      <c r="M1980" s="118"/>
      <c r="N1980" s="118"/>
      <c r="O1980" s="118"/>
      <c r="P1980" s="118"/>
      <c r="Q1980" s="119"/>
      <c r="R1980" s="119"/>
      <c r="S1980" s="119"/>
      <c r="T1980" s="119"/>
      <c r="U1980" s="110">
        <f t="shared" si="181"/>
        <v>0</v>
      </c>
      <c r="V1980" s="110">
        <f t="shared" si="180"/>
        <v>0</v>
      </c>
      <c r="W1980" s="88"/>
      <c r="X1980" s="111" t="str">
        <f>IF(ISNUMBER(B1980), IF(COUNTIF($B$10:$B1980, B1980)=COUNTIF($B:$B, B1980), "1", "0"), "")</f>
        <v/>
      </c>
      <c r="Y1980" s="112">
        <f t="shared" si="182"/>
        <v>0</v>
      </c>
      <c r="Z1980" s="113" t="str" cm="1">
        <f t="array" ref="Z1980">_xlfn.IFS(S1980="","未応札",S1980&gt;0,"応札")</f>
        <v>未応札</v>
      </c>
      <c r="AA1980" s="113" t="str" cm="1">
        <f t="array" ref="AA1980">_xlfn.IFS(T1980=0,"未約定",T1980=S1980,"約定",T1980&lt;S1980,"一部約定")</f>
        <v>未約定</v>
      </c>
      <c r="AB1980" s="117"/>
      <c r="AC1980" s="114" t="str">
        <f t="shared" si="183"/>
        <v/>
      </c>
      <c r="AD1980" s="115" t="str">
        <f t="shared" si="184"/>
        <v/>
      </c>
      <c r="AE1980" s="116" t="str">
        <f t="shared" si="185"/>
        <v/>
      </c>
    </row>
    <row r="1981" spans="2:31" ht="25.05" customHeight="1">
      <c r="B1981" s="117"/>
      <c r="C1981" s="117" t="s">
        <v>12</v>
      </c>
      <c r="D1981" s="117"/>
      <c r="E1981" s="117"/>
      <c r="F1981" s="117"/>
      <c r="G1981" s="117"/>
      <c r="H1981" s="117"/>
      <c r="I1981" s="117"/>
      <c r="J1981" s="117"/>
      <c r="K1981" s="117"/>
      <c r="L1981" s="117"/>
      <c r="M1981" s="118"/>
      <c r="N1981" s="118"/>
      <c r="O1981" s="118"/>
      <c r="P1981" s="118"/>
      <c r="Q1981" s="119"/>
      <c r="R1981" s="119"/>
      <c r="S1981" s="119"/>
      <c r="T1981" s="119"/>
      <c r="U1981" s="110">
        <f t="shared" si="181"/>
        <v>0</v>
      </c>
      <c r="V1981" s="110">
        <f t="shared" si="180"/>
        <v>0</v>
      </c>
      <c r="W1981" s="88"/>
      <c r="X1981" s="111" t="str">
        <f>IF(ISNUMBER(B1981), IF(COUNTIF($B$10:$B1981, B1981)=COUNTIF($B:$B, B1981), "1", "0"), "")</f>
        <v/>
      </c>
      <c r="Y1981" s="112">
        <f t="shared" si="182"/>
        <v>0</v>
      </c>
      <c r="Z1981" s="113" t="str" cm="1">
        <f t="array" ref="Z1981">_xlfn.IFS(S1981="","未応札",S1981&gt;0,"応札")</f>
        <v>未応札</v>
      </c>
      <c r="AA1981" s="113" t="str" cm="1">
        <f t="array" ref="AA1981">_xlfn.IFS(T1981=0,"未約定",T1981=S1981,"約定",T1981&lt;S1981,"一部約定")</f>
        <v>未約定</v>
      </c>
      <c r="AB1981" s="117"/>
      <c r="AC1981" s="114" t="str">
        <f t="shared" si="183"/>
        <v/>
      </c>
      <c r="AD1981" s="115" t="str">
        <f t="shared" si="184"/>
        <v/>
      </c>
      <c r="AE1981" s="116" t="str">
        <f t="shared" si="185"/>
        <v/>
      </c>
    </row>
    <row r="1982" spans="2:31" ht="25.05" customHeight="1">
      <c r="B1982" s="117"/>
      <c r="C1982" s="117" t="s">
        <v>12</v>
      </c>
      <c r="D1982" s="117"/>
      <c r="E1982" s="117"/>
      <c r="F1982" s="117"/>
      <c r="G1982" s="117"/>
      <c r="H1982" s="117"/>
      <c r="I1982" s="117"/>
      <c r="J1982" s="117"/>
      <c r="K1982" s="117"/>
      <c r="L1982" s="117"/>
      <c r="M1982" s="118"/>
      <c r="N1982" s="118"/>
      <c r="O1982" s="118"/>
      <c r="P1982" s="118"/>
      <c r="Q1982" s="119"/>
      <c r="R1982" s="119"/>
      <c r="S1982" s="119"/>
      <c r="T1982" s="119"/>
      <c r="U1982" s="110">
        <f t="shared" si="181"/>
        <v>0</v>
      </c>
      <c r="V1982" s="110">
        <f t="shared" si="180"/>
        <v>0</v>
      </c>
      <c r="W1982" s="88"/>
      <c r="X1982" s="111" t="str">
        <f>IF(ISNUMBER(B1982), IF(COUNTIF($B$10:$B1982, B1982)=COUNTIF($B:$B, B1982), "1", "0"), "")</f>
        <v/>
      </c>
      <c r="Y1982" s="112">
        <f t="shared" si="182"/>
        <v>0</v>
      </c>
      <c r="Z1982" s="113" t="str" cm="1">
        <f t="array" ref="Z1982">_xlfn.IFS(S1982="","未応札",S1982&gt;0,"応札")</f>
        <v>未応札</v>
      </c>
      <c r="AA1982" s="113" t="str" cm="1">
        <f t="array" ref="AA1982">_xlfn.IFS(T1982=0,"未約定",T1982=S1982,"約定",T1982&lt;S1982,"一部約定")</f>
        <v>未約定</v>
      </c>
      <c r="AB1982" s="117"/>
      <c r="AC1982" s="114" t="str">
        <f t="shared" si="183"/>
        <v/>
      </c>
      <c r="AD1982" s="115" t="str">
        <f t="shared" si="184"/>
        <v/>
      </c>
      <c r="AE1982" s="116" t="str">
        <f t="shared" si="185"/>
        <v/>
      </c>
    </row>
    <row r="1983" spans="2:31" ht="25.05" customHeight="1">
      <c r="B1983" s="117"/>
      <c r="C1983" s="117" t="s">
        <v>12</v>
      </c>
      <c r="D1983" s="117"/>
      <c r="E1983" s="117"/>
      <c r="F1983" s="117"/>
      <c r="G1983" s="117"/>
      <c r="H1983" s="117"/>
      <c r="I1983" s="117"/>
      <c r="J1983" s="117"/>
      <c r="K1983" s="117"/>
      <c r="L1983" s="117"/>
      <c r="M1983" s="118"/>
      <c r="N1983" s="118"/>
      <c r="O1983" s="118"/>
      <c r="P1983" s="118"/>
      <c r="Q1983" s="119"/>
      <c r="R1983" s="119"/>
      <c r="S1983" s="119"/>
      <c r="T1983" s="119"/>
      <c r="U1983" s="110">
        <f t="shared" si="181"/>
        <v>0</v>
      </c>
      <c r="V1983" s="110">
        <f t="shared" si="180"/>
        <v>0</v>
      </c>
      <c r="W1983" s="88"/>
      <c r="X1983" s="111" t="str">
        <f>IF(ISNUMBER(B1983), IF(COUNTIF($B$10:$B1983, B1983)=COUNTIF($B:$B, B1983), "1", "0"), "")</f>
        <v/>
      </c>
      <c r="Y1983" s="112">
        <f t="shared" si="182"/>
        <v>0</v>
      </c>
      <c r="Z1983" s="113" t="str" cm="1">
        <f t="array" ref="Z1983">_xlfn.IFS(S1983="","未応札",S1983&gt;0,"応札")</f>
        <v>未応札</v>
      </c>
      <c r="AA1983" s="113" t="str" cm="1">
        <f t="array" ref="AA1983">_xlfn.IFS(T1983=0,"未約定",T1983=S1983,"約定",T1983&lt;S1983,"一部約定")</f>
        <v>未約定</v>
      </c>
      <c r="AB1983" s="117"/>
      <c r="AC1983" s="114" t="str">
        <f t="shared" si="183"/>
        <v/>
      </c>
      <c r="AD1983" s="115" t="str">
        <f t="shared" si="184"/>
        <v/>
      </c>
      <c r="AE1983" s="116" t="str">
        <f t="shared" si="185"/>
        <v/>
      </c>
    </row>
    <row r="1984" spans="2:31" ht="25.05" customHeight="1">
      <c r="B1984" s="117"/>
      <c r="C1984" s="117" t="s">
        <v>12</v>
      </c>
      <c r="D1984" s="117"/>
      <c r="E1984" s="117"/>
      <c r="F1984" s="117"/>
      <c r="G1984" s="117"/>
      <c r="H1984" s="117"/>
      <c r="I1984" s="117"/>
      <c r="J1984" s="117"/>
      <c r="K1984" s="117"/>
      <c r="L1984" s="117"/>
      <c r="M1984" s="118"/>
      <c r="N1984" s="118"/>
      <c r="O1984" s="118"/>
      <c r="P1984" s="118"/>
      <c r="Q1984" s="119"/>
      <c r="R1984" s="119"/>
      <c r="S1984" s="119"/>
      <c r="T1984" s="119"/>
      <c r="U1984" s="110">
        <f t="shared" si="181"/>
        <v>0</v>
      </c>
      <c r="V1984" s="110">
        <f t="shared" si="180"/>
        <v>0</v>
      </c>
      <c r="W1984" s="88"/>
      <c r="X1984" s="111" t="str">
        <f>IF(ISNUMBER(B1984), IF(COUNTIF($B$10:$B1984, B1984)=COUNTIF($B:$B, B1984), "1", "0"), "")</f>
        <v/>
      </c>
      <c r="Y1984" s="112">
        <f t="shared" si="182"/>
        <v>0</v>
      </c>
      <c r="Z1984" s="113" t="str" cm="1">
        <f t="array" ref="Z1984">_xlfn.IFS(S1984="","未応札",S1984&gt;0,"応札")</f>
        <v>未応札</v>
      </c>
      <c r="AA1984" s="113" t="str" cm="1">
        <f t="array" ref="AA1984">_xlfn.IFS(T1984=0,"未約定",T1984=S1984,"約定",T1984&lt;S1984,"一部約定")</f>
        <v>未約定</v>
      </c>
      <c r="AB1984" s="117"/>
      <c r="AC1984" s="114" t="str">
        <f t="shared" si="183"/>
        <v/>
      </c>
      <c r="AD1984" s="115" t="str">
        <f t="shared" si="184"/>
        <v/>
      </c>
      <c r="AE1984" s="116" t="str">
        <f t="shared" si="185"/>
        <v/>
      </c>
    </row>
    <row r="1985" spans="2:31" ht="25.05" customHeight="1">
      <c r="B1985" s="117"/>
      <c r="C1985" s="117" t="s">
        <v>12</v>
      </c>
      <c r="D1985" s="117"/>
      <c r="E1985" s="117"/>
      <c r="F1985" s="117"/>
      <c r="G1985" s="117"/>
      <c r="H1985" s="117"/>
      <c r="I1985" s="117"/>
      <c r="J1985" s="117"/>
      <c r="K1985" s="117"/>
      <c r="L1985" s="117"/>
      <c r="M1985" s="118"/>
      <c r="N1985" s="118"/>
      <c r="O1985" s="118"/>
      <c r="P1985" s="118"/>
      <c r="Q1985" s="119"/>
      <c r="R1985" s="119"/>
      <c r="S1985" s="119"/>
      <c r="T1985" s="119"/>
      <c r="U1985" s="110">
        <f t="shared" si="181"/>
        <v>0</v>
      </c>
      <c r="V1985" s="110">
        <f t="shared" si="180"/>
        <v>0</v>
      </c>
      <c r="W1985" s="88"/>
      <c r="X1985" s="111" t="str">
        <f>IF(ISNUMBER(B1985), IF(COUNTIF($B$10:$B1985, B1985)=COUNTIF($B:$B, B1985), "1", "0"), "")</f>
        <v/>
      </c>
      <c r="Y1985" s="112">
        <f t="shared" si="182"/>
        <v>0</v>
      </c>
      <c r="Z1985" s="113" t="str" cm="1">
        <f t="array" ref="Z1985">_xlfn.IFS(S1985="","未応札",S1985&gt;0,"応札")</f>
        <v>未応札</v>
      </c>
      <c r="AA1985" s="113" t="str" cm="1">
        <f t="array" ref="AA1985">_xlfn.IFS(T1985=0,"未約定",T1985=S1985,"約定",T1985&lt;S1985,"一部約定")</f>
        <v>未約定</v>
      </c>
      <c r="AB1985" s="117"/>
      <c r="AC1985" s="114" t="str">
        <f t="shared" si="183"/>
        <v/>
      </c>
      <c r="AD1985" s="115" t="str">
        <f t="shared" si="184"/>
        <v/>
      </c>
      <c r="AE1985" s="116" t="str">
        <f t="shared" si="185"/>
        <v/>
      </c>
    </row>
    <row r="1986" spans="2:31" ht="25.05" customHeight="1">
      <c r="B1986" s="117"/>
      <c r="C1986" s="117" t="s">
        <v>12</v>
      </c>
      <c r="D1986" s="117"/>
      <c r="E1986" s="117"/>
      <c r="F1986" s="117"/>
      <c r="G1986" s="117"/>
      <c r="H1986" s="117"/>
      <c r="I1986" s="117"/>
      <c r="J1986" s="117"/>
      <c r="K1986" s="117"/>
      <c r="L1986" s="117"/>
      <c r="M1986" s="118"/>
      <c r="N1986" s="118"/>
      <c r="O1986" s="118"/>
      <c r="P1986" s="118"/>
      <c r="Q1986" s="119"/>
      <c r="R1986" s="119"/>
      <c r="S1986" s="119"/>
      <c r="T1986" s="119"/>
      <c r="U1986" s="110">
        <f t="shared" si="181"/>
        <v>0</v>
      </c>
      <c r="V1986" s="110">
        <f t="shared" si="180"/>
        <v>0</v>
      </c>
      <c r="W1986" s="88"/>
      <c r="X1986" s="111" t="str">
        <f>IF(ISNUMBER(B1986), IF(COUNTIF($B$10:$B1986, B1986)=COUNTIF($B:$B, B1986), "1", "0"), "")</f>
        <v/>
      </c>
      <c r="Y1986" s="112">
        <f t="shared" si="182"/>
        <v>0</v>
      </c>
      <c r="Z1986" s="113" t="str" cm="1">
        <f t="array" ref="Z1986">_xlfn.IFS(S1986="","未応札",S1986&gt;0,"応札")</f>
        <v>未応札</v>
      </c>
      <c r="AA1986" s="113" t="str" cm="1">
        <f t="array" ref="AA1986">_xlfn.IFS(T1986=0,"未約定",T1986=S1986,"約定",T1986&lt;S1986,"一部約定")</f>
        <v>未約定</v>
      </c>
      <c r="AB1986" s="117"/>
      <c r="AC1986" s="114" t="str">
        <f t="shared" si="183"/>
        <v/>
      </c>
      <c r="AD1986" s="115" t="str">
        <f t="shared" si="184"/>
        <v/>
      </c>
      <c r="AE1986" s="116" t="str">
        <f t="shared" si="185"/>
        <v/>
      </c>
    </row>
    <row r="1987" spans="2:31" ht="25.05" customHeight="1">
      <c r="B1987" s="117"/>
      <c r="C1987" s="117" t="s">
        <v>12</v>
      </c>
      <c r="D1987" s="117"/>
      <c r="E1987" s="117"/>
      <c r="F1987" s="117"/>
      <c r="G1987" s="117"/>
      <c r="H1987" s="117"/>
      <c r="I1987" s="117"/>
      <c r="J1987" s="117"/>
      <c r="K1987" s="117"/>
      <c r="L1987" s="117"/>
      <c r="M1987" s="118"/>
      <c r="N1987" s="118"/>
      <c r="O1987" s="118"/>
      <c r="P1987" s="118"/>
      <c r="Q1987" s="119"/>
      <c r="R1987" s="119"/>
      <c r="S1987" s="119"/>
      <c r="T1987" s="119"/>
      <c r="U1987" s="110">
        <f t="shared" si="181"/>
        <v>0</v>
      </c>
      <c r="V1987" s="110">
        <f t="shared" si="180"/>
        <v>0</v>
      </c>
      <c r="W1987" s="88"/>
      <c r="X1987" s="111" t="str">
        <f>IF(ISNUMBER(B1987), IF(COUNTIF($B$10:$B1987, B1987)=COUNTIF($B:$B, B1987), "1", "0"), "")</f>
        <v/>
      </c>
      <c r="Y1987" s="112">
        <f t="shared" si="182"/>
        <v>0</v>
      </c>
      <c r="Z1987" s="113" t="str" cm="1">
        <f t="array" ref="Z1987">_xlfn.IFS(S1987="","未応札",S1987&gt;0,"応札")</f>
        <v>未応札</v>
      </c>
      <c r="AA1987" s="113" t="str" cm="1">
        <f t="array" ref="AA1987">_xlfn.IFS(T1987=0,"未約定",T1987=S1987,"約定",T1987&lt;S1987,"一部約定")</f>
        <v>未約定</v>
      </c>
      <c r="AB1987" s="117"/>
      <c r="AC1987" s="114" t="str">
        <f t="shared" si="183"/>
        <v/>
      </c>
      <c r="AD1987" s="115" t="str">
        <f t="shared" si="184"/>
        <v/>
      </c>
      <c r="AE1987" s="116" t="str">
        <f t="shared" si="185"/>
        <v/>
      </c>
    </row>
    <row r="1988" spans="2:31" ht="25.05" customHeight="1">
      <c r="B1988" s="117"/>
      <c r="C1988" s="117" t="s">
        <v>12</v>
      </c>
      <c r="D1988" s="117"/>
      <c r="E1988" s="117"/>
      <c r="F1988" s="117"/>
      <c r="G1988" s="117"/>
      <c r="H1988" s="117"/>
      <c r="I1988" s="117"/>
      <c r="J1988" s="117"/>
      <c r="K1988" s="117"/>
      <c r="L1988" s="117"/>
      <c r="M1988" s="118"/>
      <c r="N1988" s="118"/>
      <c r="O1988" s="118"/>
      <c r="P1988" s="118"/>
      <c r="Q1988" s="119"/>
      <c r="R1988" s="119"/>
      <c r="S1988" s="119"/>
      <c r="T1988" s="119"/>
      <c r="U1988" s="110">
        <f t="shared" si="181"/>
        <v>0</v>
      </c>
      <c r="V1988" s="110">
        <f t="shared" si="180"/>
        <v>0</v>
      </c>
      <c r="W1988" s="88"/>
      <c r="X1988" s="111" t="str">
        <f>IF(ISNUMBER(B1988), IF(COUNTIF($B$10:$B1988, B1988)=COUNTIF($B:$B, B1988), "1", "0"), "")</f>
        <v/>
      </c>
      <c r="Y1988" s="112">
        <f t="shared" si="182"/>
        <v>0</v>
      </c>
      <c r="Z1988" s="113" t="str" cm="1">
        <f t="array" ref="Z1988">_xlfn.IFS(S1988="","未応札",S1988&gt;0,"応札")</f>
        <v>未応札</v>
      </c>
      <c r="AA1988" s="113" t="str" cm="1">
        <f t="array" ref="AA1988">_xlfn.IFS(T1988=0,"未約定",T1988=S1988,"約定",T1988&lt;S1988,"一部約定")</f>
        <v>未約定</v>
      </c>
      <c r="AB1988" s="117"/>
      <c r="AC1988" s="114" t="str">
        <f t="shared" si="183"/>
        <v/>
      </c>
      <c r="AD1988" s="115" t="str">
        <f t="shared" si="184"/>
        <v/>
      </c>
      <c r="AE1988" s="116" t="str">
        <f t="shared" si="185"/>
        <v/>
      </c>
    </row>
    <row r="1989" spans="2:31" ht="25.05" customHeight="1">
      <c r="B1989" s="117"/>
      <c r="C1989" s="117" t="s">
        <v>12</v>
      </c>
      <c r="D1989" s="117"/>
      <c r="E1989" s="117"/>
      <c r="F1989" s="117"/>
      <c r="G1989" s="117"/>
      <c r="H1989" s="117"/>
      <c r="I1989" s="117"/>
      <c r="J1989" s="117"/>
      <c r="K1989" s="117"/>
      <c r="L1989" s="117"/>
      <c r="M1989" s="118"/>
      <c r="N1989" s="118"/>
      <c r="O1989" s="118"/>
      <c r="P1989" s="118"/>
      <c r="Q1989" s="119"/>
      <c r="R1989" s="119"/>
      <c r="S1989" s="119"/>
      <c r="T1989" s="119"/>
      <c r="U1989" s="110">
        <f t="shared" si="181"/>
        <v>0</v>
      </c>
      <c r="V1989" s="110">
        <f t="shared" si="180"/>
        <v>0</v>
      </c>
      <c r="W1989" s="88"/>
      <c r="X1989" s="111" t="str">
        <f>IF(ISNUMBER(B1989), IF(COUNTIF($B$10:$B1989, B1989)=COUNTIF($B:$B, B1989), "1", "0"), "")</f>
        <v/>
      </c>
      <c r="Y1989" s="112">
        <f t="shared" si="182"/>
        <v>0</v>
      </c>
      <c r="Z1989" s="113" t="str" cm="1">
        <f t="array" ref="Z1989">_xlfn.IFS(S1989="","未応札",S1989&gt;0,"応札")</f>
        <v>未応札</v>
      </c>
      <c r="AA1989" s="113" t="str" cm="1">
        <f t="array" ref="AA1989">_xlfn.IFS(T1989=0,"未約定",T1989=S1989,"約定",T1989&lt;S1989,"一部約定")</f>
        <v>未約定</v>
      </c>
      <c r="AB1989" s="117"/>
      <c r="AC1989" s="114" t="str">
        <f t="shared" si="183"/>
        <v/>
      </c>
      <c r="AD1989" s="115" t="str">
        <f t="shared" si="184"/>
        <v/>
      </c>
      <c r="AE1989" s="116" t="str">
        <f t="shared" si="185"/>
        <v/>
      </c>
    </row>
    <row r="1990" spans="2:31" ht="25.05" customHeight="1">
      <c r="B1990" s="117"/>
      <c r="C1990" s="117" t="s">
        <v>12</v>
      </c>
      <c r="D1990" s="117"/>
      <c r="E1990" s="117"/>
      <c r="F1990" s="117"/>
      <c r="G1990" s="117"/>
      <c r="H1990" s="117"/>
      <c r="I1990" s="117"/>
      <c r="J1990" s="117"/>
      <c r="K1990" s="117"/>
      <c r="L1990" s="117"/>
      <c r="M1990" s="118"/>
      <c r="N1990" s="118"/>
      <c r="O1990" s="118"/>
      <c r="P1990" s="118"/>
      <c r="Q1990" s="119"/>
      <c r="R1990" s="119"/>
      <c r="S1990" s="119"/>
      <c r="T1990" s="119"/>
      <c r="U1990" s="110">
        <f t="shared" si="181"/>
        <v>0</v>
      </c>
      <c r="V1990" s="110">
        <f t="shared" si="180"/>
        <v>0</v>
      </c>
      <c r="W1990" s="88"/>
      <c r="X1990" s="111" t="str">
        <f>IF(ISNUMBER(B1990), IF(COUNTIF($B$10:$B1990, B1990)=COUNTIF($B:$B, B1990), "1", "0"), "")</f>
        <v/>
      </c>
      <c r="Y1990" s="112">
        <f t="shared" si="182"/>
        <v>0</v>
      </c>
      <c r="Z1990" s="113" t="str" cm="1">
        <f t="array" ref="Z1990">_xlfn.IFS(S1990="","未応札",S1990&gt;0,"応札")</f>
        <v>未応札</v>
      </c>
      <c r="AA1990" s="113" t="str" cm="1">
        <f t="array" ref="AA1990">_xlfn.IFS(T1990=0,"未約定",T1990=S1990,"約定",T1990&lt;S1990,"一部約定")</f>
        <v>未約定</v>
      </c>
      <c r="AB1990" s="117"/>
      <c r="AC1990" s="114" t="str">
        <f t="shared" si="183"/>
        <v/>
      </c>
      <c r="AD1990" s="115" t="str">
        <f t="shared" si="184"/>
        <v/>
      </c>
      <c r="AE1990" s="116" t="str">
        <f t="shared" si="185"/>
        <v/>
      </c>
    </row>
    <row r="1991" spans="2:31" ht="25.05" customHeight="1">
      <c r="B1991" s="117"/>
      <c r="C1991" s="117" t="s">
        <v>12</v>
      </c>
      <c r="D1991" s="117"/>
      <c r="E1991" s="117"/>
      <c r="F1991" s="117"/>
      <c r="G1991" s="117"/>
      <c r="H1991" s="117"/>
      <c r="I1991" s="117"/>
      <c r="J1991" s="117"/>
      <c r="K1991" s="117"/>
      <c r="L1991" s="117"/>
      <c r="M1991" s="118"/>
      <c r="N1991" s="118"/>
      <c r="O1991" s="118"/>
      <c r="P1991" s="118"/>
      <c r="Q1991" s="119"/>
      <c r="R1991" s="119"/>
      <c r="S1991" s="119"/>
      <c r="T1991" s="119"/>
      <c r="U1991" s="110">
        <f t="shared" si="181"/>
        <v>0</v>
      </c>
      <c r="V1991" s="110">
        <f t="shared" si="180"/>
        <v>0</v>
      </c>
      <c r="W1991" s="88"/>
      <c r="X1991" s="111" t="str">
        <f>IF(ISNUMBER(B1991), IF(COUNTIF($B$10:$B1991, B1991)=COUNTIF($B:$B, B1991), "1", "0"), "")</f>
        <v/>
      </c>
      <c r="Y1991" s="112">
        <f t="shared" si="182"/>
        <v>0</v>
      </c>
      <c r="Z1991" s="113" t="str" cm="1">
        <f t="array" ref="Z1991">_xlfn.IFS(S1991="","未応札",S1991&gt;0,"応札")</f>
        <v>未応札</v>
      </c>
      <c r="AA1991" s="113" t="str" cm="1">
        <f t="array" ref="AA1991">_xlfn.IFS(T1991=0,"未約定",T1991=S1991,"約定",T1991&lt;S1991,"一部約定")</f>
        <v>未約定</v>
      </c>
      <c r="AB1991" s="117"/>
      <c r="AC1991" s="114" t="str">
        <f t="shared" si="183"/>
        <v/>
      </c>
      <c r="AD1991" s="115" t="str">
        <f t="shared" si="184"/>
        <v/>
      </c>
      <c r="AE1991" s="116" t="str">
        <f t="shared" si="185"/>
        <v/>
      </c>
    </row>
    <row r="1992" spans="2:31" ht="25.05" customHeight="1">
      <c r="B1992" s="117"/>
      <c r="C1992" s="117" t="s">
        <v>12</v>
      </c>
      <c r="D1992" s="117"/>
      <c r="E1992" s="117"/>
      <c r="F1992" s="117"/>
      <c r="G1992" s="117"/>
      <c r="H1992" s="117"/>
      <c r="I1992" s="117"/>
      <c r="J1992" s="117"/>
      <c r="K1992" s="117"/>
      <c r="L1992" s="117"/>
      <c r="M1992" s="118"/>
      <c r="N1992" s="118"/>
      <c r="O1992" s="118"/>
      <c r="P1992" s="118"/>
      <c r="Q1992" s="119"/>
      <c r="R1992" s="119"/>
      <c r="S1992" s="119"/>
      <c r="T1992" s="119"/>
      <c r="U1992" s="110">
        <f t="shared" si="181"/>
        <v>0</v>
      </c>
      <c r="V1992" s="110">
        <f t="shared" si="180"/>
        <v>0</v>
      </c>
      <c r="W1992" s="88"/>
      <c r="X1992" s="111" t="str">
        <f>IF(ISNUMBER(B1992), IF(COUNTIF($B$10:$B1992, B1992)=COUNTIF($B:$B, B1992), "1", "0"), "")</f>
        <v/>
      </c>
      <c r="Y1992" s="112">
        <f t="shared" si="182"/>
        <v>0</v>
      </c>
      <c r="Z1992" s="113" t="str" cm="1">
        <f t="array" ref="Z1992">_xlfn.IFS(S1992="","未応札",S1992&gt;0,"応札")</f>
        <v>未応札</v>
      </c>
      <c r="AA1992" s="113" t="str" cm="1">
        <f t="array" ref="AA1992">_xlfn.IFS(T1992=0,"未約定",T1992=S1992,"約定",T1992&lt;S1992,"一部約定")</f>
        <v>未約定</v>
      </c>
      <c r="AB1992" s="117"/>
      <c r="AC1992" s="114" t="str">
        <f t="shared" si="183"/>
        <v/>
      </c>
      <c r="AD1992" s="115" t="str">
        <f t="shared" si="184"/>
        <v/>
      </c>
      <c r="AE1992" s="116" t="str">
        <f t="shared" si="185"/>
        <v/>
      </c>
    </row>
    <row r="1993" spans="2:31" ht="25.05" customHeight="1">
      <c r="B1993" s="117"/>
      <c r="C1993" s="117" t="s">
        <v>12</v>
      </c>
      <c r="D1993" s="117"/>
      <c r="E1993" s="117"/>
      <c r="F1993" s="117"/>
      <c r="G1993" s="117"/>
      <c r="H1993" s="117"/>
      <c r="I1993" s="117"/>
      <c r="J1993" s="117"/>
      <c r="K1993" s="117"/>
      <c r="L1993" s="117"/>
      <c r="M1993" s="118"/>
      <c r="N1993" s="118"/>
      <c r="O1993" s="118"/>
      <c r="P1993" s="118"/>
      <c r="Q1993" s="119"/>
      <c r="R1993" s="119"/>
      <c r="S1993" s="119"/>
      <c r="T1993" s="119"/>
      <c r="U1993" s="110">
        <f t="shared" si="181"/>
        <v>0</v>
      </c>
      <c r="V1993" s="110">
        <f t="shared" si="180"/>
        <v>0</v>
      </c>
      <c r="W1993" s="88"/>
      <c r="X1993" s="111" t="str">
        <f>IF(ISNUMBER(B1993), IF(COUNTIF($B$10:$B1993, B1993)=COUNTIF($B:$B, B1993), "1", "0"), "")</f>
        <v/>
      </c>
      <c r="Y1993" s="112">
        <f t="shared" si="182"/>
        <v>0</v>
      </c>
      <c r="Z1993" s="113" t="str" cm="1">
        <f t="array" ref="Z1993">_xlfn.IFS(S1993="","未応札",S1993&gt;0,"応札")</f>
        <v>未応札</v>
      </c>
      <c r="AA1993" s="113" t="str" cm="1">
        <f t="array" ref="AA1993">_xlfn.IFS(T1993=0,"未約定",T1993=S1993,"約定",T1993&lt;S1993,"一部約定")</f>
        <v>未約定</v>
      </c>
      <c r="AB1993" s="117"/>
      <c r="AC1993" s="114" t="str">
        <f t="shared" si="183"/>
        <v/>
      </c>
      <c r="AD1993" s="115" t="str">
        <f t="shared" si="184"/>
        <v/>
      </c>
      <c r="AE1993" s="116" t="str">
        <f t="shared" si="185"/>
        <v/>
      </c>
    </row>
    <row r="1994" spans="2:31" ht="25.05" customHeight="1">
      <c r="B1994" s="117"/>
      <c r="C1994" s="117" t="s">
        <v>12</v>
      </c>
      <c r="D1994" s="117"/>
      <c r="E1994" s="117"/>
      <c r="F1994" s="117"/>
      <c r="G1994" s="117"/>
      <c r="H1994" s="117"/>
      <c r="I1994" s="117"/>
      <c r="J1994" s="117"/>
      <c r="K1994" s="117"/>
      <c r="L1994" s="117"/>
      <c r="M1994" s="118"/>
      <c r="N1994" s="118"/>
      <c r="O1994" s="118"/>
      <c r="P1994" s="118"/>
      <c r="Q1994" s="119"/>
      <c r="R1994" s="119"/>
      <c r="S1994" s="119"/>
      <c r="T1994" s="119"/>
      <c r="U1994" s="110">
        <f t="shared" si="181"/>
        <v>0</v>
      </c>
      <c r="V1994" s="110">
        <f t="shared" ref="V1994:V2057" si="186">IF(W1994 &gt; 0, SUMIFS(U:U, B:B, B1994, Y:Y, 1), 0)</f>
        <v>0</v>
      </c>
      <c r="W1994" s="88"/>
      <c r="X1994" s="111" t="str">
        <f>IF(ISNUMBER(B1994), IF(COUNTIF($B$10:$B1994, B1994)=COUNTIF($B:$B, B1994), "1", "0"), "")</f>
        <v/>
      </c>
      <c r="Y1994" s="112">
        <f t="shared" si="182"/>
        <v>0</v>
      </c>
      <c r="Z1994" s="113" t="str" cm="1">
        <f t="array" ref="Z1994">_xlfn.IFS(S1994="","未応札",S1994&gt;0,"応札")</f>
        <v>未応札</v>
      </c>
      <c r="AA1994" s="113" t="str" cm="1">
        <f t="array" ref="AA1994">_xlfn.IFS(T1994=0,"未約定",T1994=S1994,"約定",T1994&lt;S1994,"一部約定")</f>
        <v>未約定</v>
      </c>
      <c r="AB1994" s="117"/>
      <c r="AC1994" s="114" t="str">
        <f t="shared" si="183"/>
        <v/>
      </c>
      <c r="AD1994" s="115" t="str">
        <f t="shared" si="184"/>
        <v/>
      </c>
      <c r="AE1994" s="116" t="str">
        <f t="shared" si="185"/>
        <v/>
      </c>
    </row>
    <row r="1995" spans="2:31" ht="25.05" customHeight="1">
      <c r="B1995" s="117"/>
      <c r="C1995" s="117" t="s">
        <v>12</v>
      </c>
      <c r="D1995" s="117"/>
      <c r="E1995" s="117"/>
      <c r="F1995" s="117"/>
      <c r="G1995" s="117"/>
      <c r="H1995" s="117"/>
      <c r="I1995" s="117"/>
      <c r="J1995" s="117"/>
      <c r="K1995" s="117"/>
      <c r="L1995" s="117"/>
      <c r="M1995" s="118"/>
      <c r="N1995" s="118"/>
      <c r="O1995" s="118"/>
      <c r="P1995" s="118"/>
      <c r="Q1995" s="119"/>
      <c r="R1995" s="119"/>
      <c r="S1995" s="119"/>
      <c r="T1995" s="119"/>
      <c r="U1995" s="110">
        <f t="shared" ref="U1995:U2058" si="187">P1995*R1995</f>
        <v>0</v>
      </c>
      <c r="V1995" s="110">
        <f t="shared" si="186"/>
        <v>0</v>
      </c>
      <c r="W1995" s="88"/>
      <c r="X1995" s="111" t="str">
        <f>IF(ISNUMBER(B1995), IF(COUNTIF($B$10:$B1995, B1995)=COUNTIF($B:$B, B1995), "1", "0"), "")</f>
        <v/>
      </c>
      <c r="Y1995" s="112">
        <f t="shared" ref="Y1995:Y2058" si="188">IF(OR(C1995="約定間全量不落(約定間停止・再起動)",
       C1995="約定間全量不落(余力活用契約で最低出力維持)",
       C1995="持ち下げ・起動供出機:約定間全量不落(約定間停止・再起動)",
       C1995="持ち下げ・起動供出機:約定間全量不落(余力活用契約で最低出力維持)"), 1, 0)</f>
        <v>0</v>
      </c>
      <c r="Z1995" s="113" t="str" cm="1">
        <f t="array" ref="Z1995">_xlfn.IFS(S1995="","未応札",S1995&gt;0,"応札")</f>
        <v>未応札</v>
      </c>
      <c r="AA1995" s="113" t="str" cm="1">
        <f t="array" ref="AA1995">_xlfn.IFS(T1995=0,"未約定",T1995=S1995,"約定",T1995&lt;S1995,"一部約定")</f>
        <v>未約定</v>
      </c>
      <c r="AB1995" s="117"/>
      <c r="AC1995" s="114" t="str">
        <f t="shared" ref="AC1995:AC2058" si="189">IF(Z1995="応札",
IF(AA1995="未約定",
IF(OR(G1995="該当(起動供出機)", G1995="該当(持ち下げ供出機)"), O1995*S1995, M1995*S1995),
IF(AA1995="一部約定",
IF(OR(G1995="該当(起動供出機)", G1995="該当(持ち下げ供出機)"), O1995*(S1995-T1995), M1995*(S1995-T1995)),
"")
),
""
)</f>
        <v/>
      </c>
      <c r="AD1995" s="115" t="str">
        <f t="shared" ref="AD1995:AD2058" si="190">IF(Q1995=0,"", IF(OR(AA1995="一部約定", AA1995="未約定"), P1995*(S1995-T1995), ""))</f>
        <v/>
      </c>
      <c r="AE1995" s="116" t="str">
        <f t="shared" ref="AE1995:AE2058" si="191">IF(AND(Z1995="応札",AA1995="未約定"), IF(V1995&lt;&gt;0, IF(W1995&lt;V1995, IF(W1995&lt;&gt;0, W1995, ""), IF(V1995&lt;&gt;0, V1995, "")), IF(W1995&lt;&gt;0, W1995, "")), "")</f>
        <v/>
      </c>
    </row>
    <row r="1996" spans="2:31" ht="25.05" customHeight="1">
      <c r="B1996" s="117"/>
      <c r="C1996" s="117" t="s">
        <v>12</v>
      </c>
      <c r="D1996" s="117"/>
      <c r="E1996" s="117"/>
      <c r="F1996" s="117"/>
      <c r="G1996" s="117"/>
      <c r="H1996" s="117"/>
      <c r="I1996" s="117"/>
      <c r="J1996" s="117"/>
      <c r="K1996" s="117"/>
      <c r="L1996" s="117"/>
      <c r="M1996" s="118"/>
      <c r="N1996" s="118"/>
      <c r="O1996" s="118"/>
      <c r="P1996" s="118"/>
      <c r="Q1996" s="119"/>
      <c r="R1996" s="119"/>
      <c r="S1996" s="119"/>
      <c r="T1996" s="119"/>
      <c r="U1996" s="110">
        <f t="shared" si="187"/>
        <v>0</v>
      </c>
      <c r="V1996" s="110">
        <f t="shared" si="186"/>
        <v>0</v>
      </c>
      <c r="W1996" s="88"/>
      <c r="X1996" s="111" t="str">
        <f>IF(ISNUMBER(B1996), IF(COUNTIF($B$10:$B1996, B1996)=COUNTIF($B:$B, B1996), "1", "0"), "")</f>
        <v/>
      </c>
      <c r="Y1996" s="112">
        <f t="shared" si="188"/>
        <v>0</v>
      </c>
      <c r="Z1996" s="113" t="str" cm="1">
        <f t="array" ref="Z1996">_xlfn.IFS(S1996="","未応札",S1996&gt;0,"応札")</f>
        <v>未応札</v>
      </c>
      <c r="AA1996" s="113" t="str" cm="1">
        <f t="array" ref="AA1996">_xlfn.IFS(T1996=0,"未約定",T1996=S1996,"約定",T1996&lt;S1996,"一部約定")</f>
        <v>未約定</v>
      </c>
      <c r="AB1996" s="117"/>
      <c r="AC1996" s="114" t="str">
        <f t="shared" si="189"/>
        <v/>
      </c>
      <c r="AD1996" s="115" t="str">
        <f t="shared" si="190"/>
        <v/>
      </c>
      <c r="AE1996" s="116" t="str">
        <f t="shared" si="191"/>
        <v/>
      </c>
    </row>
    <row r="1997" spans="2:31" ht="25.05" customHeight="1">
      <c r="B1997" s="117"/>
      <c r="C1997" s="117" t="s">
        <v>12</v>
      </c>
      <c r="D1997" s="117"/>
      <c r="E1997" s="117"/>
      <c r="F1997" s="117"/>
      <c r="G1997" s="117"/>
      <c r="H1997" s="117"/>
      <c r="I1997" s="117"/>
      <c r="J1997" s="117"/>
      <c r="K1997" s="117"/>
      <c r="L1997" s="117"/>
      <c r="M1997" s="118"/>
      <c r="N1997" s="118"/>
      <c r="O1997" s="118"/>
      <c r="P1997" s="118"/>
      <c r="Q1997" s="119"/>
      <c r="R1997" s="119"/>
      <c r="S1997" s="119"/>
      <c r="T1997" s="119"/>
      <c r="U1997" s="110">
        <f t="shared" si="187"/>
        <v>0</v>
      </c>
      <c r="V1997" s="110">
        <f t="shared" si="186"/>
        <v>0</v>
      </c>
      <c r="W1997" s="88"/>
      <c r="X1997" s="111" t="str">
        <f>IF(ISNUMBER(B1997), IF(COUNTIF($B$10:$B1997, B1997)=COUNTIF($B:$B, B1997), "1", "0"), "")</f>
        <v/>
      </c>
      <c r="Y1997" s="112">
        <f t="shared" si="188"/>
        <v>0</v>
      </c>
      <c r="Z1997" s="113" t="str" cm="1">
        <f t="array" ref="Z1997">_xlfn.IFS(S1997="","未応札",S1997&gt;0,"応札")</f>
        <v>未応札</v>
      </c>
      <c r="AA1997" s="113" t="str" cm="1">
        <f t="array" ref="AA1997">_xlfn.IFS(T1997=0,"未約定",T1997=S1997,"約定",T1997&lt;S1997,"一部約定")</f>
        <v>未約定</v>
      </c>
      <c r="AB1997" s="117"/>
      <c r="AC1997" s="114" t="str">
        <f t="shared" si="189"/>
        <v/>
      </c>
      <c r="AD1997" s="115" t="str">
        <f t="shared" si="190"/>
        <v/>
      </c>
      <c r="AE1997" s="116" t="str">
        <f t="shared" si="191"/>
        <v/>
      </c>
    </row>
    <row r="1998" spans="2:31" ht="25.05" customHeight="1">
      <c r="B1998" s="117"/>
      <c r="C1998" s="117" t="s">
        <v>12</v>
      </c>
      <c r="D1998" s="117"/>
      <c r="E1998" s="117"/>
      <c r="F1998" s="117"/>
      <c r="G1998" s="117"/>
      <c r="H1998" s="117"/>
      <c r="I1998" s="117"/>
      <c r="J1998" s="117"/>
      <c r="K1998" s="117"/>
      <c r="L1998" s="117"/>
      <c r="M1998" s="118"/>
      <c r="N1998" s="118"/>
      <c r="O1998" s="118"/>
      <c r="P1998" s="118"/>
      <c r="Q1998" s="119"/>
      <c r="R1998" s="119"/>
      <c r="S1998" s="119"/>
      <c r="T1998" s="119"/>
      <c r="U1998" s="110">
        <f t="shared" si="187"/>
        <v>0</v>
      </c>
      <c r="V1998" s="110">
        <f t="shared" si="186"/>
        <v>0</v>
      </c>
      <c r="W1998" s="88"/>
      <c r="X1998" s="111" t="str">
        <f>IF(ISNUMBER(B1998), IF(COUNTIF($B$10:$B1998, B1998)=COUNTIF($B:$B, B1998), "1", "0"), "")</f>
        <v/>
      </c>
      <c r="Y1998" s="112">
        <f t="shared" si="188"/>
        <v>0</v>
      </c>
      <c r="Z1998" s="113" t="str" cm="1">
        <f t="array" ref="Z1998">_xlfn.IFS(S1998="","未応札",S1998&gt;0,"応札")</f>
        <v>未応札</v>
      </c>
      <c r="AA1998" s="113" t="str" cm="1">
        <f t="array" ref="AA1998">_xlfn.IFS(T1998=0,"未約定",T1998=S1998,"約定",T1998&lt;S1998,"一部約定")</f>
        <v>未約定</v>
      </c>
      <c r="AB1998" s="117"/>
      <c r="AC1998" s="114" t="str">
        <f t="shared" si="189"/>
        <v/>
      </c>
      <c r="AD1998" s="115" t="str">
        <f t="shared" si="190"/>
        <v/>
      </c>
      <c r="AE1998" s="116" t="str">
        <f t="shared" si="191"/>
        <v/>
      </c>
    </row>
    <row r="1999" spans="2:31" ht="25.05" customHeight="1">
      <c r="B1999" s="117"/>
      <c r="C1999" s="117" t="s">
        <v>12</v>
      </c>
      <c r="D1999" s="117"/>
      <c r="E1999" s="117"/>
      <c r="F1999" s="117"/>
      <c r="G1999" s="117"/>
      <c r="H1999" s="117"/>
      <c r="I1999" s="117"/>
      <c r="J1999" s="117"/>
      <c r="K1999" s="117"/>
      <c r="L1999" s="117"/>
      <c r="M1999" s="118"/>
      <c r="N1999" s="118"/>
      <c r="O1999" s="118"/>
      <c r="P1999" s="118"/>
      <c r="Q1999" s="119"/>
      <c r="R1999" s="119"/>
      <c r="S1999" s="119"/>
      <c r="T1999" s="119"/>
      <c r="U1999" s="110">
        <f t="shared" si="187"/>
        <v>0</v>
      </c>
      <c r="V1999" s="110">
        <f t="shared" si="186"/>
        <v>0</v>
      </c>
      <c r="W1999" s="88"/>
      <c r="X1999" s="111" t="str">
        <f>IF(ISNUMBER(B1999), IF(COUNTIF($B$10:$B1999, B1999)=COUNTIF($B:$B, B1999), "1", "0"), "")</f>
        <v/>
      </c>
      <c r="Y1999" s="112">
        <f t="shared" si="188"/>
        <v>0</v>
      </c>
      <c r="Z1999" s="113" t="str" cm="1">
        <f t="array" ref="Z1999">_xlfn.IFS(S1999="","未応札",S1999&gt;0,"応札")</f>
        <v>未応札</v>
      </c>
      <c r="AA1999" s="113" t="str" cm="1">
        <f t="array" ref="AA1999">_xlfn.IFS(T1999=0,"未約定",T1999=S1999,"約定",T1999&lt;S1999,"一部約定")</f>
        <v>未約定</v>
      </c>
      <c r="AB1999" s="117"/>
      <c r="AC1999" s="114" t="str">
        <f t="shared" si="189"/>
        <v/>
      </c>
      <c r="AD1999" s="115" t="str">
        <f t="shared" si="190"/>
        <v/>
      </c>
      <c r="AE1999" s="116" t="str">
        <f t="shared" si="191"/>
        <v/>
      </c>
    </row>
    <row r="2000" spans="2:31" ht="25.05" customHeight="1">
      <c r="B2000" s="117"/>
      <c r="C2000" s="117" t="s">
        <v>12</v>
      </c>
      <c r="D2000" s="117"/>
      <c r="E2000" s="117"/>
      <c r="F2000" s="117"/>
      <c r="G2000" s="117"/>
      <c r="H2000" s="117"/>
      <c r="I2000" s="117"/>
      <c r="J2000" s="117"/>
      <c r="K2000" s="117"/>
      <c r="L2000" s="117"/>
      <c r="M2000" s="118"/>
      <c r="N2000" s="118"/>
      <c r="O2000" s="118"/>
      <c r="P2000" s="118"/>
      <c r="Q2000" s="119"/>
      <c r="R2000" s="119"/>
      <c r="S2000" s="119"/>
      <c r="T2000" s="119"/>
      <c r="U2000" s="110">
        <f t="shared" si="187"/>
        <v>0</v>
      </c>
      <c r="V2000" s="110">
        <f t="shared" si="186"/>
        <v>0</v>
      </c>
      <c r="W2000" s="88"/>
      <c r="X2000" s="111" t="str">
        <f>IF(ISNUMBER(B2000), IF(COUNTIF($B$10:$B2000, B2000)=COUNTIF($B:$B, B2000), "1", "0"), "")</f>
        <v/>
      </c>
      <c r="Y2000" s="112">
        <f t="shared" si="188"/>
        <v>0</v>
      </c>
      <c r="Z2000" s="113" t="str" cm="1">
        <f t="array" ref="Z2000">_xlfn.IFS(S2000="","未応札",S2000&gt;0,"応札")</f>
        <v>未応札</v>
      </c>
      <c r="AA2000" s="113" t="str" cm="1">
        <f t="array" ref="AA2000">_xlfn.IFS(T2000=0,"未約定",T2000=S2000,"約定",T2000&lt;S2000,"一部約定")</f>
        <v>未約定</v>
      </c>
      <c r="AB2000" s="117"/>
      <c r="AC2000" s="114" t="str">
        <f t="shared" si="189"/>
        <v/>
      </c>
      <c r="AD2000" s="115" t="str">
        <f t="shared" si="190"/>
        <v/>
      </c>
      <c r="AE2000" s="116" t="str">
        <f t="shared" si="191"/>
        <v/>
      </c>
    </row>
    <row r="2001" spans="2:31" ht="25.05" customHeight="1">
      <c r="B2001" s="117"/>
      <c r="C2001" s="117" t="s">
        <v>12</v>
      </c>
      <c r="D2001" s="117"/>
      <c r="E2001" s="117"/>
      <c r="F2001" s="117"/>
      <c r="G2001" s="117"/>
      <c r="H2001" s="117"/>
      <c r="I2001" s="117"/>
      <c r="J2001" s="117"/>
      <c r="K2001" s="117"/>
      <c r="L2001" s="117"/>
      <c r="M2001" s="118"/>
      <c r="N2001" s="118"/>
      <c r="O2001" s="118"/>
      <c r="P2001" s="118"/>
      <c r="Q2001" s="119"/>
      <c r="R2001" s="119"/>
      <c r="S2001" s="119"/>
      <c r="T2001" s="119"/>
      <c r="U2001" s="110">
        <f t="shared" si="187"/>
        <v>0</v>
      </c>
      <c r="V2001" s="110">
        <f t="shared" si="186"/>
        <v>0</v>
      </c>
      <c r="W2001" s="88"/>
      <c r="X2001" s="111" t="str">
        <f>IF(ISNUMBER(B2001), IF(COUNTIF($B$10:$B2001, B2001)=COUNTIF($B:$B, B2001), "1", "0"), "")</f>
        <v/>
      </c>
      <c r="Y2001" s="112">
        <f t="shared" si="188"/>
        <v>0</v>
      </c>
      <c r="Z2001" s="113" t="str" cm="1">
        <f t="array" ref="Z2001">_xlfn.IFS(S2001="","未応札",S2001&gt;0,"応札")</f>
        <v>未応札</v>
      </c>
      <c r="AA2001" s="113" t="str" cm="1">
        <f t="array" ref="AA2001">_xlfn.IFS(T2001=0,"未約定",T2001=S2001,"約定",T2001&lt;S2001,"一部約定")</f>
        <v>未約定</v>
      </c>
      <c r="AB2001" s="117"/>
      <c r="AC2001" s="114" t="str">
        <f t="shared" si="189"/>
        <v/>
      </c>
      <c r="AD2001" s="115" t="str">
        <f t="shared" si="190"/>
        <v/>
      </c>
      <c r="AE2001" s="116" t="str">
        <f t="shared" si="191"/>
        <v/>
      </c>
    </row>
    <row r="2002" spans="2:31" ht="25.05" customHeight="1">
      <c r="B2002" s="117"/>
      <c r="C2002" s="117" t="s">
        <v>12</v>
      </c>
      <c r="D2002" s="117"/>
      <c r="E2002" s="117"/>
      <c r="F2002" s="117"/>
      <c r="G2002" s="117"/>
      <c r="H2002" s="117"/>
      <c r="I2002" s="117"/>
      <c r="J2002" s="117"/>
      <c r="K2002" s="117"/>
      <c r="L2002" s="117"/>
      <c r="M2002" s="118"/>
      <c r="N2002" s="118"/>
      <c r="O2002" s="118"/>
      <c r="P2002" s="118"/>
      <c r="Q2002" s="119"/>
      <c r="R2002" s="119"/>
      <c r="S2002" s="119"/>
      <c r="T2002" s="119"/>
      <c r="U2002" s="110">
        <f t="shared" si="187"/>
        <v>0</v>
      </c>
      <c r="V2002" s="110">
        <f t="shared" si="186"/>
        <v>0</v>
      </c>
      <c r="W2002" s="88"/>
      <c r="X2002" s="111" t="str">
        <f>IF(ISNUMBER(B2002), IF(COUNTIF($B$10:$B2002, B2002)=COUNTIF($B:$B, B2002), "1", "0"), "")</f>
        <v/>
      </c>
      <c r="Y2002" s="112">
        <f t="shared" si="188"/>
        <v>0</v>
      </c>
      <c r="Z2002" s="113" t="str" cm="1">
        <f t="array" ref="Z2002">_xlfn.IFS(S2002="","未応札",S2002&gt;0,"応札")</f>
        <v>未応札</v>
      </c>
      <c r="AA2002" s="113" t="str" cm="1">
        <f t="array" ref="AA2002">_xlfn.IFS(T2002=0,"未約定",T2002=S2002,"約定",T2002&lt;S2002,"一部約定")</f>
        <v>未約定</v>
      </c>
      <c r="AB2002" s="117"/>
      <c r="AC2002" s="114" t="str">
        <f t="shared" si="189"/>
        <v/>
      </c>
      <c r="AD2002" s="115" t="str">
        <f t="shared" si="190"/>
        <v/>
      </c>
      <c r="AE2002" s="116" t="str">
        <f t="shared" si="191"/>
        <v/>
      </c>
    </row>
    <row r="2003" spans="2:31" ht="25.05" customHeight="1">
      <c r="B2003" s="117"/>
      <c r="C2003" s="117" t="s">
        <v>12</v>
      </c>
      <c r="D2003" s="117"/>
      <c r="E2003" s="117"/>
      <c r="F2003" s="117"/>
      <c r="G2003" s="117"/>
      <c r="H2003" s="117"/>
      <c r="I2003" s="117"/>
      <c r="J2003" s="117"/>
      <c r="K2003" s="117"/>
      <c r="L2003" s="117"/>
      <c r="M2003" s="118"/>
      <c r="N2003" s="118"/>
      <c r="O2003" s="118"/>
      <c r="P2003" s="118"/>
      <c r="Q2003" s="119"/>
      <c r="R2003" s="119"/>
      <c r="S2003" s="119"/>
      <c r="T2003" s="119"/>
      <c r="U2003" s="110">
        <f t="shared" si="187"/>
        <v>0</v>
      </c>
      <c r="V2003" s="110">
        <f t="shared" si="186"/>
        <v>0</v>
      </c>
      <c r="W2003" s="88"/>
      <c r="X2003" s="111" t="str">
        <f>IF(ISNUMBER(B2003), IF(COUNTIF($B$10:$B2003, B2003)=COUNTIF($B:$B, B2003), "1", "0"), "")</f>
        <v/>
      </c>
      <c r="Y2003" s="112">
        <f t="shared" si="188"/>
        <v>0</v>
      </c>
      <c r="Z2003" s="113" t="str" cm="1">
        <f t="array" ref="Z2003">_xlfn.IFS(S2003="","未応札",S2003&gt;0,"応札")</f>
        <v>未応札</v>
      </c>
      <c r="AA2003" s="113" t="str" cm="1">
        <f t="array" ref="AA2003">_xlfn.IFS(T2003=0,"未約定",T2003=S2003,"約定",T2003&lt;S2003,"一部約定")</f>
        <v>未約定</v>
      </c>
      <c r="AB2003" s="117"/>
      <c r="AC2003" s="114" t="str">
        <f t="shared" si="189"/>
        <v/>
      </c>
      <c r="AD2003" s="115" t="str">
        <f t="shared" si="190"/>
        <v/>
      </c>
      <c r="AE2003" s="116" t="str">
        <f t="shared" si="191"/>
        <v/>
      </c>
    </row>
    <row r="2004" spans="2:31" ht="25.05" customHeight="1">
      <c r="B2004" s="117"/>
      <c r="C2004" s="117" t="s">
        <v>12</v>
      </c>
      <c r="D2004" s="117"/>
      <c r="E2004" s="117"/>
      <c r="F2004" s="117"/>
      <c r="G2004" s="117"/>
      <c r="H2004" s="117"/>
      <c r="I2004" s="117"/>
      <c r="J2004" s="117"/>
      <c r="K2004" s="117"/>
      <c r="L2004" s="117"/>
      <c r="M2004" s="118"/>
      <c r="N2004" s="118"/>
      <c r="O2004" s="118"/>
      <c r="P2004" s="118"/>
      <c r="Q2004" s="119"/>
      <c r="R2004" s="119"/>
      <c r="S2004" s="119"/>
      <c r="T2004" s="119"/>
      <c r="U2004" s="110">
        <f t="shared" si="187"/>
        <v>0</v>
      </c>
      <c r="V2004" s="110">
        <f t="shared" si="186"/>
        <v>0</v>
      </c>
      <c r="W2004" s="88"/>
      <c r="X2004" s="111" t="str">
        <f>IF(ISNUMBER(B2004), IF(COUNTIF($B$10:$B2004, B2004)=COUNTIF($B:$B, B2004), "1", "0"), "")</f>
        <v/>
      </c>
      <c r="Y2004" s="112">
        <f t="shared" si="188"/>
        <v>0</v>
      </c>
      <c r="Z2004" s="113" t="str" cm="1">
        <f t="array" ref="Z2004">_xlfn.IFS(S2004="","未応札",S2004&gt;0,"応札")</f>
        <v>未応札</v>
      </c>
      <c r="AA2004" s="113" t="str" cm="1">
        <f t="array" ref="AA2004">_xlfn.IFS(T2004=0,"未約定",T2004=S2004,"約定",T2004&lt;S2004,"一部約定")</f>
        <v>未約定</v>
      </c>
      <c r="AB2004" s="117"/>
      <c r="AC2004" s="114" t="str">
        <f t="shared" si="189"/>
        <v/>
      </c>
      <c r="AD2004" s="115" t="str">
        <f t="shared" si="190"/>
        <v/>
      </c>
      <c r="AE2004" s="116" t="str">
        <f t="shared" si="191"/>
        <v/>
      </c>
    </row>
    <row r="2005" spans="2:31" ht="25.05" customHeight="1">
      <c r="B2005" s="117"/>
      <c r="C2005" s="117" t="s">
        <v>12</v>
      </c>
      <c r="D2005" s="117"/>
      <c r="E2005" s="117"/>
      <c r="F2005" s="117"/>
      <c r="G2005" s="117"/>
      <c r="H2005" s="117"/>
      <c r="I2005" s="117"/>
      <c r="J2005" s="117"/>
      <c r="K2005" s="117"/>
      <c r="L2005" s="117"/>
      <c r="M2005" s="118"/>
      <c r="N2005" s="118"/>
      <c r="O2005" s="118"/>
      <c r="P2005" s="118"/>
      <c r="Q2005" s="119"/>
      <c r="R2005" s="119"/>
      <c r="S2005" s="119"/>
      <c r="T2005" s="119"/>
      <c r="U2005" s="110">
        <f t="shared" si="187"/>
        <v>0</v>
      </c>
      <c r="V2005" s="110">
        <f t="shared" si="186"/>
        <v>0</v>
      </c>
      <c r="W2005" s="88"/>
      <c r="X2005" s="111" t="str">
        <f>IF(ISNUMBER(B2005), IF(COUNTIF($B$10:$B2005, B2005)=COUNTIF($B:$B, B2005), "1", "0"), "")</f>
        <v/>
      </c>
      <c r="Y2005" s="112">
        <f t="shared" si="188"/>
        <v>0</v>
      </c>
      <c r="Z2005" s="113" t="str" cm="1">
        <f t="array" ref="Z2005">_xlfn.IFS(S2005="","未応札",S2005&gt;0,"応札")</f>
        <v>未応札</v>
      </c>
      <c r="AA2005" s="113" t="str" cm="1">
        <f t="array" ref="AA2005">_xlfn.IFS(T2005=0,"未約定",T2005=S2005,"約定",T2005&lt;S2005,"一部約定")</f>
        <v>未約定</v>
      </c>
      <c r="AB2005" s="117"/>
      <c r="AC2005" s="114" t="str">
        <f t="shared" si="189"/>
        <v/>
      </c>
      <c r="AD2005" s="115" t="str">
        <f t="shared" si="190"/>
        <v/>
      </c>
      <c r="AE2005" s="116" t="str">
        <f t="shared" si="191"/>
        <v/>
      </c>
    </row>
    <row r="2006" spans="2:31" ht="25.05" customHeight="1">
      <c r="B2006" s="117"/>
      <c r="C2006" s="117" t="s">
        <v>12</v>
      </c>
      <c r="D2006" s="117"/>
      <c r="E2006" s="117"/>
      <c r="F2006" s="117"/>
      <c r="G2006" s="117"/>
      <c r="H2006" s="117"/>
      <c r="I2006" s="117"/>
      <c r="J2006" s="117"/>
      <c r="K2006" s="117"/>
      <c r="L2006" s="117"/>
      <c r="M2006" s="118"/>
      <c r="N2006" s="118"/>
      <c r="O2006" s="118"/>
      <c r="P2006" s="118"/>
      <c r="Q2006" s="119"/>
      <c r="R2006" s="119"/>
      <c r="S2006" s="119"/>
      <c r="T2006" s="119"/>
      <c r="U2006" s="110">
        <f t="shared" si="187"/>
        <v>0</v>
      </c>
      <c r="V2006" s="110">
        <f t="shared" si="186"/>
        <v>0</v>
      </c>
      <c r="W2006" s="88"/>
      <c r="X2006" s="111" t="str">
        <f>IF(ISNUMBER(B2006), IF(COUNTIF($B$10:$B2006, B2006)=COUNTIF($B:$B, B2006), "1", "0"), "")</f>
        <v/>
      </c>
      <c r="Y2006" s="112">
        <f t="shared" si="188"/>
        <v>0</v>
      </c>
      <c r="Z2006" s="113" t="str" cm="1">
        <f t="array" ref="Z2006">_xlfn.IFS(S2006="","未応札",S2006&gt;0,"応札")</f>
        <v>未応札</v>
      </c>
      <c r="AA2006" s="113" t="str" cm="1">
        <f t="array" ref="AA2006">_xlfn.IFS(T2006=0,"未約定",T2006=S2006,"約定",T2006&lt;S2006,"一部約定")</f>
        <v>未約定</v>
      </c>
      <c r="AB2006" s="117"/>
      <c r="AC2006" s="114" t="str">
        <f t="shared" si="189"/>
        <v/>
      </c>
      <c r="AD2006" s="115" t="str">
        <f t="shared" si="190"/>
        <v/>
      </c>
      <c r="AE2006" s="116" t="str">
        <f t="shared" si="191"/>
        <v/>
      </c>
    </row>
    <row r="2007" spans="2:31" ht="25.05" customHeight="1">
      <c r="B2007" s="117"/>
      <c r="C2007" s="117" t="s">
        <v>12</v>
      </c>
      <c r="D2007" s="117"/>
      <c r="E2007" s="117"/>
      <c r="F2007" s="117"/>
      <c r="G2007" s="117"/>
      <c r="H2007" s="117"/>
      <c r="I2007" s="117"/>
      <c r="J2007" s="117"/>
      <c r="K2007" s="117"/>
      <c r="L2007" s="117"/>
      <c r="M2007" s="118"/>
      <c r="N2007" s="118"/>
      <c r="O2007" s="118"/>
      <c r="P2007" s="118"/>
      <c r="Q2007" s="119"/>
      <c r="R2007" s="119"/>
      <c r="S2007" s="119"/>
      <c r="T2007" s="119"/>
      <c r="U2007" s="110">
        <f t="shared" si="187"/>
        <v>0</v>
      </c>
      <c r="V2007" s="110">
        <f t="shared" si="186"/>
        <v>0</v>
      </c>
      <c r="W2007" s="88"/>
      <c r="X2007" s="111" t="str">
        <f>IF(ISNUMBER(B2007), IF(COUNTIF($B$10:$B2007, B2007)=COUNTIF($B:$B, B2007), "1", "0"), "")</f>
        <v/>
      </c>
      <c r="Y2007" s="112">
        <f t="shared" si="188"/>
        <v>0</v>
      </c>
      <c r="Z2007" s="113" t="str" cm="1">
        <f t="array" ref="Z2007">_xlfn.IFS(S2007="","未応札",S2007&gt;0,"応札")</f>
        <v>未応札</v>
      </c>
      <c r="AA2007" s="113" t="str" cm="1">
        <f t="array" ref="AA2007">_xlfn.IFS(T2007=0,"未約定",T2007=S2007,"約定",T2007&lt;S2007,"一部約定")</f>
        <v>未約定</v>
      </c>
      <c r="AB2007" s="117"/>
      <c r="AC2007" s="114" t="str">
        <f t="shared" si="189"/>
        <v/>
      </c>
      <c r="AD2007" s="115" t="str">
        <f t="shared" si="190"/>
        <v/>
      </c>
      <c r="AE2007" s="116" t="str">
        <f t="shared" si="191"/>
        <v/>
      </c>
    </row>
    <row r="2008" spans="2:31" ht="25.05" customHeight="1">
      <c r="B2008" s="117"/>
      <c r="C2008" s="117" t="s">
        <v>12</v>
      </c>
      <c r="D2008" s="117"/>
      <c r="E2008" s="117"/>
      <c r="F2008" s="117"/>
      <c r="G2008" s="117"/>
      <c r="H2008" s="117"/>
      <c r="I2008" s="117"/>
      <c r="J2008" s="117"/>
      <c r="K2008" s="117"/>
      <c r="L2008" s="117"/>
      <c r="M2008" s="118"/>
      <c r="N2008" s="118"/>
      <c r="O2008" s="118"/>
      <c r="P2008" s="118"/>
      <c r="Q2008" s="119"/>
      <c r="R2008" s="119"/>
      <c r="S2008" s="119"/>
      <c r="T2008" s="119"/>
      <c r="U2008" s="110">
        <f t="shared" si="187"/>
        <v>0</v>
      </c>
      <c r="V2008" s="110">
        <f t="shared" si="186"/>
        <v>0</v>
      </c>
      <c r="W2008" s="88"/>
      <c r="X2008" s="111" t="str">
        <f>IF(ISNUMBER(B2008), IF(COUNTIF($B$10:$B2008, B2008)=COUNTIF($B:$B, B2008), "1", "0"), "")</f>
        <v/>
      </c>
      <c r="Y2008" s="112">
        <f t="shared" si="188"/>
        <v>0</v>
      </c>
      <c r="Z2008" s="113" t="str" cm="1">
        <f t="array" ref="Z2008">_xlfn.IFS(S2008="","未応札",S2008&gt;0,"応札")</f>
        <v>未応札</v>
      </c>
      <c r="AA2008" s="113" t="str" cm="1">
        <f t="array" ref="AA2008">_xlfn.IFS(T2008=0,"未約定",T2008=S2008,"約定",T2008&lt;S2008,"一部約定")</f>
        <v>未約定</v>
      </c>
      <c r="AB2008" s="117"/>
      <c r="AC2008" s="114" t="str">
        <f t="shared" si="189"/>
        <v/>
      </c>
      <c r="AD2008" s="115" t="str">
        <f t="shared" si="190"/>
        <v/>
      </c>
      <c r="AE2008" s="116" t="str">
        <f t="shared" si="191"/>
        <v/>
      </c>
    </row>
    <row r="2009" spans="2:31" ht="25.05" customHeight="1">
      <c r="B2009" s="117"/>
      <c r="C2009" s="117" t="s">
        <v>12</v>
      </c>
      <c r="D2009" s="117"/>
      <c r="E2009" s="117"/>
      <c r="F2009" s="117"/>
      <c r="G2009" s="117"/>
      <c r="H2009" s="117"/>
      <c r="I2009" s="117"/>
      <c r="J2009" s="117"/>
      <c r="K2009" s="117"/>
      <c r="L2009" s="117"/>
      <c r="M2009" s="118"/>
      <c r="N2009" s="118"/>
      <c r="O2009" s="118"/>
      <c r="P2009" s="118"/>
      <c r="Q2009" s="119"/>
      <c r="R2009" s="119"/>
      <c r="S2009" s="119"/>
      <c r="T2009" s="119"/>
      <c r="U2009" s="110">
        <f t="shared" si="187"/>
        <v>0</v>
      </c>
      <c r="V2009" s="110">
        <f t="shared" si="186"/>
        <v>0</v>
      </c>
      <c r="W2009" s="88"/>
      <c r="X2009" s="111" t="str">
        <f>IF(ISNUMBER(B2009), IF(COUNTIF($B$10:$B2009, B2009)=COUNTIF($B:$B, B2009), "1", "0"), "")</f>
        <v/>
      </c>
      <c r="Y2009" s="112">
        <f t="shared" si="188"/>
        <v>0</v>
      </c>
      <c r="Z2009" s="113" t="str" cm="1">
        <f t="array" ref="Z2009">_xlfn.IFS(S2009="","未応札",S2009&gt;0,"応札")</f>
        <v>未応札</v>
      </c>
      <c r="AA2009" s="113" t="str" cm="1">
        <f t="array" ref="AA2009">_xlfn.IFS(T2009=0,"未約定",T2009=S2009,"約定",T2009&lt;S2009,"一部約定")</f>
        <v>未約定</v>
      </c>
      <c r="AB2009" s="117"/>
      <c r="AC2009" s="114" t="str">
        <f t="shared" si="189"/>
        <v/>
      </c>
      <c r="AD2009" s="115" t="str">
        <f t="shared" si="190"/>
        <v/>
      </c>
      <c r="AE2009" s="116" t="str">
        <f t="shared" si="191"/>
        <v/>
      </c>
    </row>
    <row r="2010" spans="2:31" ht="25.05" customHeight="1">
      <c r="B2010" s="117"/>
      <c r="C2010" s="117" t="s">
        <v>12</v>
      </c>
      <c r="D2010" s="117"/>
      <c r="E2010" s="117"/>
      <c r="F2010" s="117"/>
      <c r="G2010" s="117"/>
      <c r="H2010" s="117"/>
      <c r="I2010" s="117"/>
      <c r="J2010" s="117"/>
      <c r="K2010" s="117"/>
      <c r="L2010" s="117"/>
      <c r="M2010" s="118"/>
      <c r="N2010" s="118"/>
      <c r="O2010" s="118"/>
      <c r="P2010" s="118"/>
      <c r="Q2010" s="119"/>
      <c r="R2010" s="119"/>
      <c r="S2010" s="119"/>
      <c r="T2010" s="119"/>
      <c r="U2010" s="110">
        <f t="shared" si="187"/>
        <v>0</v>
      </c>
      <c r="V2010" s="110">
        <f t="shared" si="186"/>
        <v>0</v>
      </c>
      <c r="W2010" s="88"/>
      <c r="X2010" s="111" t="str">
        <f>IF(ISNUMBER(B2010), IF(COUNTIF($B$10:$B2010, B2010)=COUNTIF($B:$B, B2010), "1", "0"), "")</f>
        <v/>
      </c>
      <c r="Y2010" s="112">
        <f t="shared" si="188"/>
        <v>0</v>
      </c>
      <c r="Z2010" s="113" t="str" cm="1">
        <f t="array" ref="Z2010">_xlfn.IFS(S2010="","未応札",S2010&gt;0,"応札")</f>
        <v>未応札</v>
      </c>
      <c r="AA2010" s="113" t="str" cm="1">
        <f t="array" ref="AA2010">_xlfn.IFS(T2010=0,"未約定",T2010=S2010,"約定",T2010&lt;S2010,"一部約定")</f>
        <v>未約定</v>
      </c>
      <c r="AB2010" s="117"/>
      <c r="AC2010" s="114" t="str">
        <f t="shared" si="189"/>
        <v/>
      </c>
      <c r="AD2010" s="115" t="str">
        <f t="shared" si="190"/>
        <v/>
      </c>
      <c r="AE2010" s="116" t="str">
        <f t="shared" si="191"/>
        <v/>
      </c>
    </row>
    <row r="2011" spans="2:31" ht="25.05" customHeight="1">
      <c r="B2011" s="117"/>
      <c r="C2011" s="117" t="s">
        <v>12</v>
      </c>
      <c r="D2011" s="117"/>
      <c r="E2011" s="117"/>
      <c r="F2011" s="117"/>
      <c r="G2011" s="117"/>
      <c r="H2011" s="117"/>
      <c r="I2011" s="117"/>
      <c r="J2011" s="117"/>
      <c r="K2011" s="117"/>
      <c r="L2011" s="117"/>
      <c r="M2011" s="118"/>
      <c r="N2011" s="118"/>
      <c r="O2011" s="118"/>
      <c r="P2011" s="118"/>
      <c r="Q2011" s="119"/>
      <c r="R2011" s="119"/>
      <c r="S2011" s="119"/>
      <c r="T2011" s="119"/>
      <c r="U2011" s="110">
        <f t="shared" si="187"/>
        <v>0</v>
      </c>
      <c r="V2011" s="110">
        <f t="shared" si="186"/>
        <v>0</v>
      </c>
      <c r="W2011" s="88"/>
      <c r="X2011" s="111" t="str">
        <f>IF(ISNUMBER(B2011), IF(COUNTIF($B$10:$B2011, B2011)=COUNTIF($B:$B, B2011), "1", "0"), "")</f>
        <v/>
      </c>
      <c r="Y2011" s="112">
        <f t="shared" si="188"/>
        <v>0</v>
      </c>
      <c r="Z2011" s="113" t="str" cm="1">
        <f t="array" ref="Z2011">_xlfn.IFS(S2011="","未応札",S2011&gt;0,"応札")</f>
        <v>未応札</v>
      </c>
      <c r="AA2011" s="113" t="str" cm="1">
        <f t="array" ref="AA2011">_xlfn.IFS(T2011=0,"未約定",T2011=S2011,"約定",T2011&lt;S2011,"一部約定")</f>
        <v>未約定</v>
      </c>
      <c r="AB2011" s="117"/>
      <c r="AC2011" s="114" t="str">
        <f t="shared" si="189"/>
        <v/>
      </c>
      <c r="AD2011" s="115" t="str">
        <f t="shared" si="190"/>
        <v/>
      </c>
      <c r="AE2011" s="116" t="str">
        <f t="shared" si="191"/>
        <v/>
      </c>
    </row>
    <row r="2012" spans="2:31" ht="25.05" customHeight="1">
      <c r="B2012" s="117"/>
      <c r="C2012" s="117" t="s">
        <v>12</v>
      </c>
      <c r="D2012" s="117"/>
      <c r="E2012" s="117"/>
      <c r="F2012" s="117"/>
      <c r="G2012" s="117"/>
      <c r="H2012" s="117"/>
      <c r="I2012" s="117"/>
      <c r="J2012" s="117"/>
      <c r="K2012" s="117"/>
      <c r="L2012" s="117"/>
      <c r="M2012" s="118"/>
      <c r="N2012" s="118"/>
      <c r="O2012" s="118"/>
      <c r="P2012" s="118"/>
      <c r="Q2012" s="119"/>
      <c r="R2012" s="119"/>
      <c r="S2012" s="119"/>
      <c r="T2012" s="119"/>
      <c r="U2012" s="110">
        <f t="shared" si="187"/>
        <v>0</v>
      </c>
      <c r="V2012" s="110">
        <f t="shared" si="186"/>
        <v>0</v>
      </c>
      <c r="W2012" s="88"/>
      <c r="X2012" s="111" t="str">
        <f>IF(ISNUMBER(B2012), IF(COUNTIF($B$10:$B2012, B2012)=COUNTIF($B:$B, B2012), "1", "0"), "")</f>
        <v/>
      </c>
      <c r="Y2012" s="112">
        <f t="shared" si="188"/>
        <v>0</v>
      </c>
      <c r="Z2012" s="113" t="str" cm="1">
        <f t="array" ref="Z2012">_xlfn.IFS(S2012="","未応札",S2012&gt;0,"応札")</f>
        <v>未応札</v>
      </c>
      <c r="AA2012" s="113" t="str" cm="1">
        <f t="array" ref="AA2012">_xlfn.IFS(T2012=0,"未約定",T2012=S2012,"約定",T2012&lt;S2012,"一部約定")</f>
        <v>未約定</v>
      </c>
      <c r="AB2012" s="117"/>
      <c r="AC2012" s="114" t="str">
        <f t="shared" si="189"/>
        <v/>
      </c>
      <c r="AD2012" s="115" t="str">
        <f t="shared" si="190"/>
        <v/>
      </c>
      <c r="AE2012" s="116" t="str">
        <f t="shared" si="191"/>
        <v/>
      </c>
    </row>
    <row r="2013" spans="2:31" ht="25.05" customHeight="1">
      <c r="B2013" s="117"/>
      <c r="C2013" s="117" t="s">
        <v>12</v>
      </c>
      <c r="D2013" s="117"/>
      <c r="E2013" s="117"/>
      <c r="F2013" s="117"/>
      <c r="G2013" s="117"/>
      <c r="H2013" s="117"/>
      <c r="I2013" s="117"/>
      <c r="J2013" s="117"/>
      <c r="K2013" s="117"/>
      <c r="L2013" s="117"/>
      <c r="M2013" s="118"/>
      <c r="N2013" s="118"/>
      <c r="O2013" s="118"/>
      <c r="P2013" s="118"/>
      <c r="Q2013" s="119"/>
      <c r="R2013" s="119"/>
      <c r="S2013" s="119"/>
      <c r="T2013" s="119"/>
      <c r="U2013" s="110">
        <f t="shared" si="187"/>
        <v>0</v>
      </c>
      <c r="V2013" s="110">
        <f t="shared" si="186"/>
        <v>0</v>
      </c>
      <c r="W2013" s="88"/>
      <c r="X2013" s="111" t="str">
        <f>IF(ISNUMBER(B2013), IF(COUNTIF($B$10:$B2013, B2013)=COUNTIF($B:$B, B2013), "1", "0"), "")</f>
        <v/>
      </c>
      <c r="Y2013" s="112">
        <f t="shared" si="188"/>
        <v>0</v>
      </c>
      <c r="Z2013" s="113" t="str" cm="1">
        <f t="array" ref="Z2013">_xlfn.IFS(S2013="","未応札",S2013&gt;0,"応札")</f>
        <v>未応札</v>
      </c>
      <c r="AA2013" s="113" t="str" cm="1">
        <f t="array" ref="AA2013">_xlfn.IFS(T2013=0,"未約定",T2013=S2013,"約定",T2013&lt;S2013,"一部約定")</f>
        <v>未約定</v>
      </c>
      <c r="AB2013" s="117"/>
      <c r="AC2013" s="114" t="str">
        <f t="shared" si="189"/>
        <v/>
      </c>
      <c r="AD2013" s="115" t="str">
        <f t="shared" si="190"/>
        <v/>
      </c>
      <c r="AE2013" s="116" t="str">
        <f t="shared" si="191"/>
        <v/>
      </c>
    </row>
    <row r="2014" spans="2:31" ht="25.05" customHeight="1">
      <c r="B2014" s="117"/>
      <c r="C2014" s="117" t="s">
        <v>12</v>
      </c>
      <c r="D2014" s="117"/>
      <c r="E2014" s="117"/>
      <c r="F2014" s="117"/>
      <c r="G2014" s="117"/>
      <c r="H2014" s="117"/>
      <c r="I2014" s="117"/>
      <c r="J2014" s="117"/>
      <c r="K2014" s="117"/>
      <c r="L2014" s="117"/>
      <c r="M2014" s="118"/>
      <c r="N2014" s="118"/>
      <c r="O2014" s="118"/>
      <c r="P2014" s="118"/>
      <c r="Q2014" s="119"/>
      <c r="R2014" s="119"/>
      <c r="S2014" s="119"/>
      <c r="T2014" s="119"/>
      <c r="U2014" s="110">
        <f t="shared" si="187"/>
        <v>0</v>
      </c>
      <c r="V2014" s="110">
        <f t="shared" si="186"/>
        <v>0</v>
      </c>
      <c r="W2014" s="88"/>
      <c r="X2014" s="111" t="str">
        <f>IF(ISNUMBER(B2014), IF(COUNTIF($B$10:$B2014, B2014)=COUNTIF($B:$B, B2014), "1", "0"), "")</f>
        <v/>
      </c>
      <c r="Y2014" s="112">
        <f t="shared" si="188"/>
        <v>0</v>
      </c>
      <c r="Z2014" s="113" t="str" cm="1">
        <f t="array" ref="Z2014">_xlfn.IFS(S2014="","未応札",S2014&gt;0,"応札")</f>
        <v>未応札</v>
      </c>
      <c r="AA2014" s="113" t="str" cm="1">
        <f t="array" ref="AA2014">_xlfn.IFS(T2014=0,"未約定",T2014=S2014,"約定",T2014&lt;S2014,"一部約定")</f>
        <v>未約定</v>
      </c>
      <c r="AB2014" s="117"/>
      <c r="AC2014" s="114" t="str">
        <f t="shared" si="189"/>
        <v/>
      </c>
      <c r="AD2014" s="115" t="str">
        <f t="shared" si="190"/>
        <v/>
      </c>
      <c r="AE2014" s="116" t="str">
        <f t="shared" si="191"/>
        <v/>
      </c>
    </row>
    <row r="2015" spans="2:31" ht="25.05" customHeight="1">
      <c r="B2015" s="117"/>
      <c r="C2015" s="117" t="s">
        <v>12</v>
      </c>
      <c r="D2015" s="117"/>
      <c r="E2015" s="117"/>
      <c r="F2015" s="117"/>
      <c r="G2015" s="117"/>
      <c r="H2015" s="117"/>
      <c r="I2015" s="117"/>
      <c r="J2015" s="117"/>
      <c r="K2015" s="117"/>
      <c r="L2015" s="117"/>
      <c r="M2015" s="118"/>
      <c r="N2015" s="118"/>
      <c r="O2015" s="118"/>
      <c r="P2015" s="118"/>
      <c r="Q2015" s="119"/>
      <c r="R2015" s="119"/>
      <c r="S2015" s="119"/>
      <c r="T2015" s="119"/>
      <c r="U2015" s="110">
        <f t="shared" si="187"/>
        <v>0</v>
      </c>
      <c r="V2015" s="110">
        <f t="shared" si="186"/>
        <v>0</v>
      </c>
      <c r="W2015" s="88"/>
      <c r="X2015" s="111" t="str">
        <f>IF(ISNUMBER(B2015), IF(COUNTIF($B$10:$B2015, B2015)=COUNTIF($B:$B, B2015), "1", "0"), "")</f>
        <v/>
      </c>
      <c r="Y2015" s="112">
        <f t="shared" si="188"/>
        <v>0</v>
      </c>
      <c r="Z2015" s="113" t="str" cm="1">
        <f t="array" ref="Z2015">_xlfn.IFS(S2015="","未応札",S2015&gt;0,"応札")</f>
        <v>未応札</v>
      </c>
      <c r="AA2015" s="113" t="str" cm="1">
        <f t="array" ref="AA2015">_xlfn.IFS(T2015=0,"未約定",T2015=S2015,"約定",T2015&lt;S2015,"一部約定")</f>
        <v>未約定</v>
      </c>
      <c r="AB2015" s="117"/>
      <c r="AC2015" s="114" t="str">
        <f t="shared" si="189"/>
        <v/>
      </c>
      <c r="AD2015" s="115" t="str">
        <f t="shared" si="190"/>
        <v/>
      </c>
      <c r="AE2015" s="116" t="str">
        <f t="shared" si="191"/>
        <v/>
      </c>
    </row>
    <row r="2016" spans="2:31" ht="25.05" customHeight="1">
      <c r="B2016" s="117"/>
      <c r="C2016" s="117" t="s">
        <v>12</v>
      </c>
      <c r="D2016" s="117"/>
      <c r="E2016" s="117"/>
      <c r="F2016" s="117"/>
      <c r="G2016" s="117"/>
      <c r="H2016" s="117"/>
      <c r="I2016" s="117"/>
      <c r="J2016" s="117"/>
      <c r="K2016" s="117"/>
      <c r="L2016" s="117"/>
      <c r="M2016" s="118"/>
      <c r="N2016" s="118"/>
      <c r="O2016" s="118"/>
      <c r="P2016" s="118"/>
      <c r="Q2016" s="119"/>
      <c r="R2016" s="119"/>
      <c r="S2016" s="119"/>
      <c r="T2016" s="119"/>
      <c r="U2016" s="110">
        <f t="shared" si="187"/>
        <v>0</v>
      </c>
      <c r="V2016" s="110">
        <f t="shared" si="186"/>
        <v>0</v>
      </c>
      <c r="W2016" s="88"/>
      <c r="X2016" s="111" t="str">
        <f>IF(ISNUMBER(B2016), IF(COUNTIF($B$10:$B2016, B2016)=COUNTIF($B:$B, B2016), "1", "0"), "")</f>
        <v/>
      </c>
      <c r="Y2016" s="112">
        <f t="shared" si="188"/>
        <v>0</v>
      </c>
      <c r="Z2016" s="113" t="str" cm="1">
        <f t="array" ref="Z2016">_xlfn.IFS(S2016="","未応札",S2016&gt;0,"応札")</f>
        <v>未応札</v>
      </c>
      <c r="AA2016" s="113" t="str" cm="1">
        <f t="array" ref="AA2016">_xlfn.IFS(T2016=0,"未約定",T2016=S2016,"約定",T2016&lt;S2016,"一部約定")</f>
        <v>未約定</v>
      </c>
      <c r="AB2016" s="117"/>
      <c r="AC2016" s="114" t="str">
        <f t="shared" si="189"/>
        <v/>
      </c>
      <c r="AD2016" s="115" t="str">
        <f t="shared" si="190"/>
        <v/>
      </c>
      <c r="AE2016" s="116" t="str">
        <f t="shared" si="191"/>
        <v/>
      </c>
    </row>
    <row r="2017" spans="2:31" ht="25.05" customHeight="1">
      <c r="B2017" s="117"/>
      <c r="C2017" s="117" t="s">
        <v>12</v>
      </c>
      <c r="D2017" s="117"/>
      <c r="E2017" s="117"/>
      <c r="F2017" s="117"/>
      <c r="G2017" s="117"/>
      <c r="H2017" s="117"/>
      <c r="I2017" s="117"/>
      <c r="J2017" s="117"/>
      <c r="K2017" s="117"/>
      <c r="L2017" s="117"/>
      <c r="M2017" s="118"/>
      <c r="N2017" s="118"/>
      <c r="O2017" s="118"/>
      <c r="P2017" s="118"/>
      <c r="Q2017" s="119"/>
      <c r="R2017" s="119"/>
      <c r="S2017" s="119"/>
      <c r="T2017" s="119"/>
      <c r="U2017" s="110">
        <f t="shared" si="187"/>
        <v>0</v>
      </c>
      <c r="V2017" s="110">
        <f t="shared" si="186"/>
        <v>0</v>
      </c>
      <c r="W2017" s="88"/>
      <c r="X2017" s="111" t="str">
        <f>IF(ISNUMBER(B2017), IF(COUNTIF($B$10:$B2017, B2017)=COUNTIF($B:$B, B2017), "1", "0"), "")</f>
        <v/>
      </c>
      <c r="Y2017" s="112">
        <f t="shared" si="188"/>
        <v>0</v>
      </c>
      <c r="Z2017" s="113" t="str" cm="1">
        <f t="array" ref="Z2017">_xlfn.IFS(S2017="","未応札",S2017&gt;0,"応札")</f>
        <v>未応札</v>
      </c>
      <c r="AA2017" s="113" t="str" cm="1">
        <f t="array" ref="AA2017">_xlfn.IFS(T2017=0,"未約定",T2017=S2017,"約定",T2017&lt;S2017,"一部約定")</f>
        <v>未約定</v>
      </c>
      <c r="AB2017" s="117"/>
      <c r="AC2017" s="114" t="str">
        <f t="shared" si="189"/>
        <v/>
      </c>
      <c r="AD2017" s="115" t="str">
        <f t="shared" si="190"/>
        <v/>
      </c>
      <c r="AE2017" s="116" t="str">
        <f t="shared" si="191"/>
        <v/>
      </c>
    </row>
    <row r="2018" spans="2:31" ht="25.05" customHeight="1">
      <c r="B2018" s="117"/>
      <c r="C2018" s="117" t="s">
        <v>12</v>
      </c>
      <c r="D2018" s="117"/>
      <c r="E2018" s="117"/>
      <c r="F2018" s="117"/>
      <c r="G2018" s="117"/>
      <c r="H2018" s="117"/>
      <c r="I2018" s="117"/>
      <c r="J2018" s="117"/>
      <c r="K2018" s="117"/>
      <c r="L2018" s="117"/>
      <c r="M2018" s="118"/>
      <c r="N2018" s="118"/>
      <c r="O2018" s="118"/>
      <c r="P2018" s="118"/>
      <c r="Q2018" s="119"/>
      <c r="R2018" s="119"/>
      <c r="S2018" s="119"/>
      <c r="T2018" s="119"/>
      <c r="U2018" s="110">
        <f t="shared" si="187"/>
        <v>0</v>
      </c>
      <c r="V2018" s="110">
        <f t="shared" si="186"/>
        <v>0</v>
      </c>
      <c r="W2018" s="88"/>
      <c r="X2018" s="111" t="str">
        <f>IF(ISNUMBER(B2018), IF(COUNTIF($B$10:$B2018, B2018)=COUNTIF($B:$B, B2018), "1", "0"), "")</f>
        <v/>
      </c>
      <c r="Y2018" s="112">
        <f t="shared" si="188"/>
        <v>0</v>
      </c>
      <c r="Z2018" s="113" t="str" cm="1">
        <f t="array" ref="Z2018">_xlfn.IFS(S2018="","未応札",S2018&gt;0,"応札")</f>
        <v>未応札</v>
      </c>
      <c r="AA2018" s="113" t="str" cm="1">
        <f t="array" ref="AA2018">_xlfn.IFS(T2018=0,"未約定",T2018=S2018,"約定",T2018&lt;S2018,"一部約定")</f>
        <v>未約定</v>
      </c>
      <c r="AB2018" s="117"/>
      <c r="AC2018" s="114" t="str">
        <f t="shared" si="189"/>
        <v/>
      </c>
      <c r="AD2018" s="115" t="str">
        <f t="shared" si="190"/>
        <v/>
      </c>
      <c r="AE2018" s="116" t="str">
        <f t="shared" si="191"/>
        <v/>
      </c>
    </row>
    <row r="2019" spans="2:31" ht="25.05" customHeight="1">
      <c r="B2019" s="117"/>
      <c r="C2019" s="117" t="s">
        <v>12</v>
      </c>
      <c r="D2019" s="117"/>
      <c r="E2019" s="117"/>
      <c r="F2019" s="117"/>
      <c r="G2019" s="117"/>
      <c r="H2019" s="117"/>
      <c r="I2019" s="117"/>
      <c r="J2019" s="117"/>
      <c r="K2019" s="117"/>
      <c r="L2019" s="117"/>
      <c r="M2019" s="118"/>
      <c r="N2019" s="118"/>
      <c r="O2019" s="118"/>
      <c r="P2019" s="118"/>
      <c r="Q2019" s="119"/>
      <c r="R2019" s="119"/>
      <c r="S2019" s="119"/>
      <c r="T2019" s="119"/>
      <c r="U2019" s="110">
        <f t="shared" si="187"/>
        <v>0</v>
      </c>
      <c r="V2019" s="110">
        <f t="shared" si="186"/>
        <v>0</v>
      </c>
      <c r="W2019" s="88"/>
      <c r="X2019" s="111" t="str">
        <f>IF(ISNUMBER(B2019), IF(COUNTIF($B$10:$B2019, B2019)=COUNTIF($B:$B, B2019), "1", "0"), "")</f>
        <v/>
      </c>
      <c r="Y2019" s="112">
        <f t="shared" si="188"/>
        <v>0</v>
      </c>
      <c r="Z2019" s="113" t="str" cm="1">
        <f t="array" ref="Z2019">_xlfn.IFS(S2019="","未応札",S2019&gt;0,"応札")</f>
        <v>未応札</v>
      </c>
      <c r="AA2019" s="113" t="str" cm="1">
        <f t="array" ref="AA2019">_xlfn.IFS(T2019=0,"未約定",T2019=S2019,"約定",T2019&lt;S2019,"一部約定")</f>
        <v>未約定</v>
      </c>
      <c r="AB2019" s="117"/>
      <c r="AC2019" s="114" t="str">
        <f t="shared" si="189"/>
        <v/>
      </c>
      <c r="AD2019" s="115" t="str">
        <f t="shared" si="190"/>
        <v/>
      </c>
      <c r="AE2019" s="116" t="str">
        <f t="shared" si="191"/>
        <v/>
      </c>
    </row>
    <row r="2020" spans="2:31" ht="25.05" customHeight="1">
      <c r="B2020" s="117"/>
      <c r="C2020" s="117" t="s">
        <v>12</v>
      </c>
      <c r="D2020" s="117"/>
      <c r="E2020" s="117"/>
      <c r="F2020" s="117"/>
      <c r="G2020" s="117"/>
      <c r="H2020" s="117"/>
      <c r="I2020" s="117"/>
      <c r="J2020" s="117"/>
      <c r="K2020" s="117"/>
      <c r="L2020" s="117"/>
      <c r="M2020" s="118"/>
      <c r="N2020" s="118"/>
      <c r="O2020" s="118"/>
      <c r="P2020" s="118"/>
      <c r="Q2020" s="119"/>
      <c r="R2020" s="119"/>
      <c r="S2020" s="119"/>
      <c r="T2020" s="119"/>
      <c r="U2020" s="110">
        <f t="shared" si="187"/>
        <v>0</v>
      </c>
      <c r="V2020" s="110">
        <f t="shared" si="186"/>
        <v>0</v>
      </c>
      <c r="W2020" s="88"/>
      <c r="X2020" s="111" t="str">
        <f>IF(ISNUMBER(B2020), IF(COUNTIF($B$10:$B2020, B2020)=COUNTIF($B:$B, B2020), "1", "0"), "")</f>
        <v/>
      </c>
      <c r="Y2020" s="112">
        <f t="shared" si="188"/>
        <v>0</v>
      </c>
      <c r="Z2020" s="113" t="str" cm="1">
        <f t="array" ref="Z2020">_xlfn.IFS(S2020="","未応札",S2020&gt;0,"応札")</f>
        <v>未応札</v>
      </c>
      <c r="AA2020" s="113" t="str" cm="1">
        <f t="array" ref="AA2020">_xlfn.IFS(T2020=0,"未約定",T2020=S2020,"約定",T2020&lt;S2020,"一部約定")</f>
        <v>未約定</v>
      </c>
      <c r="AB2020" s="117"/>
      <c r="AC2020" s="114" t="str">
        <f t="shared" si="189"/>
        <v/>
      </c>
      <c r="AD2020" s="115" t="str">
        <f t="shared" si="190"/>
        <v/>
      </c>
      <c r="AE2020" s="116" t="str">
        <f t="shared" si="191"/>
        <v/>
      </c>
    </row>
    <row r="2021" spans="2:31" ht="25.05" customHeight="1">
      <c r="B2021" s="117"/>
      <c r="C2021" s="117" t="s">
        <v>12</v>
      </c>
      <c r="D2021" s="117"/>
      <c r="E2021" s="117"/>
      <c r="F2021" s="117"/>
      <c r="G2021" s="117"/>
      <c r="H2021" s="117"/>
      <c r="I2021" s="117"/>
      <c r="J2021" s="117"/>
      <c r="K2021" s="117"/>
      <c r="L2021" s="117"/>
      <c r="M2021" s="118"/>
      <c r="N2021" s="118"/>
      <c r="O2021" s="118"/>
      <c r="P2021" s="118"/>
      <c r="Q2021" s="119"/>
      <c r="R2021" s="119"/>
      <c r="S2021" s="119"/>
      <c r="T2021" s="119"/>
      <c r="U2021" s="110">
        <f t="shared" si="187"/>
        <v>0</v>
      </c>
      <c r="V2021" s="110">
        <f t="shared" si="186"/>
        <v>0</v>
      </c>
      <c r="W2021" s="88"/>
      <c r="X2021" s="111" t="str">
        <f>IF(ISNUMBER(B2021), IF(COUNTIF($B$10:$B2021, B2021)=COUNTIF($B:$B, B2021), "1", "0"), "")</f>
        <v/>
      </c>
      <c r="Y2021" s="112">
        <f t="shared" si="188"/>
        <v>0</v>
      </c>
      <c r="Z2021" s="113" t="str" cm="1">
        <f t="array" ref="Z2021">_xlfn.IFS(S2021="","未応札",S2021&gt;0,"応札")</f>
        <v>未応札</v>
      </c>
      <c r="AA2021" s="113" t="str" cm="1">
        <f t="array" ref="AA2021">_xlfn.IFS(T2021=0,"未約定",T2021=S2021,"約定",T2021&lt;S2021,"一部約定")</f>
        <v>未約定</v>
      </c>
      <c r="AB2021" s="117"/>
      <c r="AC2021" s="114" t="str">
        <f t="shared" si="189"/>
        <v/>
      </c>
      <c r="AD2021" s="115" t="str">
        <f t="shared" si="190"/>
        <v/>
      </c>
      <c r="AE2021" s="116" t="str">
        <f t="shared" si="191"/>
        <v/>
      </c>
    </row>
    <row r="2022" spans="2:31" ht="25.05" customHeight="1">
      <c r="B2022" s="117"/>
      <c r="C2022" s="117" t="s">
        <v>12</v>
      </c>
      <c r="D2022" s="117"/>
      <c r="E2022" s="117"/>
      <c r="F2022" s="117"/>
      <c r="G2022" s="117"/>
      <c r="H2022" s="117"/>
      <c r="I2022" s="117"/>
      <c r="J2022" s="117"/>
      <c r="K2022" s="117"/>
      <c r="L2022" s="117"/>
      <c r="M2022" s="118"/>
      <c r="N2022" s="118"/>
      <c r="O2022" s="118"/>
      <c r="P2022" s="118"/>
      <c r="Q2022" s="119"/>
      <c r="R2022" s="119"/>
      <c r="S2022" s="119"/>
      <c r="T2022" s="119"/>
      <c r="U2022" s="110">
        <f t="shared" si="187"/>
        <v>0</v>
      </c>
      <c r="V2022" s="110">
        <f t="shared" si="186"/>
        <v>0</v>
      </c>
      <c r="W2022" s="88"/>
      <c r="X2022" s="111" t="str">
        <f>IF(ISNUMBER(B2022), IF(COUNTIF($B$10:$B2022, B2022)=COUNTIF($B:$B, B2022), "1", "0"), "")</f>
        <v/>
      </c>
      <c r="Y2022" s="112">
        <f t="shared" si="188"/>
        <v>0</v>
      </c>
      <c r="Z2022" s="113" t="str" cm="1">
        <f t="array" ref="Z2022">_xlfn.IFS(S2022="","未応札",S2022&gt;0,"応札")</f>
        <v>未応札</v>
      </c>
      <c r="AA2022" s="113" t="str" cm="1">
        <f t="array" ref="AA2022">_xlfn.IFS(T2022=0,"未約定",T2022=S2022,"約定",T2022&lt;S2022,"一部約定")</f>
        <v>未約定</v>
      </c>
      <c r="AB2022" s="117"/>
      <c r="AC2022" s="114" t="str">
        <f t="shared" si="189"/>
        <v/>
      </c>
      <c r="AD2022" s="115" t="str">
        <f t="shared" si="190"/>
        <v/>
      </c>
      <c r="AE2022" s="116" t="str">
        <f t="shared" si="191"/>
        <v/>
      </c>
    </row>
    <row r="2023" spans="2:31" ht="25.05" customHeight="1">
      <c r="B2023" s="117"/>
      <c r="C2023" s="117" t="s">
        <v>12</v>
      </c>
      <c r="D2023" s="117"/>
      <c r="E2023" s="117"/>
      <c r="F2023" s="117"/>
      <c r="G2023" s="117"/>
      <c r="H2023" s="117"/>
      <c r="I2023" s="117"/>
      <c r="J2023" s="117"/>
      <c r="K2023" s="117"/>
      <c r="L2023" s="117"/>
      <c r="M2023" s="118"/>
      <c r="N2023" s="118"/>
      <c r="O2023" s="118"/>
      <c r="P2023" s="118"/>
      <c r="Q2023" s="119"/>
      <c r="R2023" s="119"/>
      <c r="S2023" s="119"/>
      <c r="T2023" s="119"/>
      <c r="U2023" s="110">
        <f t="shared" si="187"/>
        <v>0</v>
      </c>
      <c r="V2023" s="110">
        <f t="shared" si="186"/>
        <v>0</v>
      </c>
      <c r="W2023" s="88"/>
      <c r="X2023" s="111" t="str">
        <f>IF(ISNUMBER(B2023), IF(COUNTIF($B$10:$B2023, B2023)=COUNTIF($B:$B, B2023), "1", "0"), "")</f>
        <v/>
      </c>
      <c r="Y2023" s="112">
        <f t="shared" si="188"/>
        <v>0</v>
      </c>
      <c r="Z2023" s="113" t="str" cm="1">
        <f t="array" ref="Z2023">_xlfn.IFS(S2023="","未応札",S2023&gt;0,"応札")</f>
        <v>未応札</v>
      </c>
      <c r="AA2023" s="113" t="str" cm="1">
        <f t="array" ref="AA2023">_xlfn.IFS(T2023=0,"未約定",T2023=S2023,"約定",T2023&lt;S2023,"一部約定")</f>
        <v>未約定</v>
      </c>
      <c r="AB2023" s="117"/>
      <c r="AC2023" s="114" t="str">
        <f t="shared" si="189"/>
        <v/>
      </c>
      <c r="AD2023" s="115" t="str">
        <f t="shared" si="190"/>
        <v/>
      </c>
      <c r="AE2023" s="116" t="str">
        <f t="shared" si="191"/>
        <v/>
      </c>
    </row>
    <row r="2024" spans="2:31" ht="25.05" customHeight="1">
      <c r="B2024" s="117"/>
      <c r="C2024" s="117" t="s">
        <v>12</v>
      </c>
      <c r="D2024" s="117"/>
      <c r="E2024" s="117"/>
      <c r="F2024" s="117"/>
      <c r="G2024" s="117"/>
      <c r="H2024" s="117"/>
      <c r="I2024" s="117"/>
      <c r="J2024" s="117"/>
      <c r="K2024" s="117"/>
      <c r="L2024" s="117"/>
      <c r="M2024" s="118"/>
      <c r="N2024" s="118"/>
      <c r="O2024" s="118"/>
      <c r="P2024" s="118"/>
      <c r="Q2024" s="119"/>
      <c r="R2024" s="119"/>
      <c r="S2024" s="119"/>
      <c r="T2024" s="119"/>
      <c r="U2024" s="110">
        <f t="shared" si="187"/>
        <v>0</v>
      </c>
      <c r="V2024" s="110">
        <f t="shared" si="186"/>
        <v>0</v>
      </c>
      <c r="W2024" s="88"/>
      <c r="X2024" s="111" t="str">
        <f>IF(ISNUMBER(B2024), IF(COUNTIF($B$10:$B2024, B2024)=COUNTIF($B:$B, B2024), "1", "0"), "")</f>
        <v/>
      </c>
      <c r="Y2024" s="112">
        <f t="shared" si="188"/>
        <v>0</v>
      </c>
      <c r="Z2024" s="113" t="str" cm="1">
        <f t="array" ref="Z2024">_xlfn.IFS(S2024="","未応札",S2024&gt;0,"応札")</f>
        <v>未応札</v>
      </c>
      <c r="AA2024" s="113" t="str" cm="1">
        <f t="array" ref="AA2024">_xlfn.IFS(T2024=0,"未約定",T2024=S2024,"約定",T2024&lt;S2024,"一部約定")</f>
        <v>未約定</v>
      </c>
      <c r="AB2024" s="117"/>
      <c r="AC2024" s="114" t="str">
        <f t="shared" si="189"/>
        <v/>
      </c>
      <c r="AD2024" s="115" t="str">
        <f t="shared" si="190"/>
        <v/>
      </c>
      <c r="AE2024" s="116" t="str">
        <f t="shared" si="191"/>
        <v/>
      </c>
    </row>
    <row r="2025" spans="2:31" ht="25.05" customHeight="1">
      <c r="B2025" s="117"/>
      <c r="C2025" s="117" t="s">
        <v>12</v>
      </c>
      <c r="D2025" s="117"/>
      <c r="E2025" s="117"/>
      <c r="F2025" s="117"/>
      <c r="G2025" s="117"/>
      <c r="H2025" s="117"/>
      <c r="I2025" s="117"/>
      <c r="J2025" s="117"/>
      <c r="K2025" s="117"/>
      <c r="L2025" s="117"/>
      <c r="M2025" s="118"/>
      <c r="N2025" s="118"/>
      <c r="O2025" s="118"/>
      <c r="P2025" s="118"/>
      <c r="Q2025" s="119"/>
      <c r="R2025" s="119"/>
      <c r="S2025" s="119"/>
      <c r="T2025" s="119"/>
      <c r="U2025" s="110">
        <f t="shared" si="187"/>
        <v>0</v>
      </c>
      <c r="V2025" s="110">
        <f t="shared" si="186"/>
        <v>0</v>
      </c>
      <c r="W2025" s="88"/>
      <c r="X2025" s="111" t="str">
        <f>IF(ISNUMBER(B2025), IF(COUNTIF($B$10:$B2025, B2025)=COUNTIF($B:$B, B2025), "1", "0"), "")</f>
        <v/>
      </c>
      <c r="Y2025" s="112">
        <f t="shared" si="188"/>
        <v>0</v>
      </c>
      <c r="Z2025" s="113" t="str" cm="1">
        <f t="array" ref="Z2025">_xlfn.IFS(S2025="","未応札",S2025&gt;0,"応札")</f>
        <v>未応札</v>
      </c>
      <c r="AA2025" s="113" t="str" cm="1">
        <f t="array" ref="AA2025">_xlfn.IFS(T2025=0,"未約定",T2025=S2025,"約定",T2025&lt;S2025,"一部約定")</f>
        <v>未約定</v>
      </c>
      <c r="AB2025" s="117"/>
      <c r="AC2025" s="114" t="str">
        <f t="shared" si="189"/>
        <v/>
      </c>
      <c r="AD2025" s="115" t="str">
        <f t="shared" si="190"/>
        <v/>
      </c>
      <c r="AE2025" s="116" t="str">
        <f t="shared" si="191"/>
        <v/>
      </c>
    </row>
    <row r="2026" spans="2:31" ht="25.05" customHeight="1">
      <c r="B2026" s="117"/>
      <c r="C2026" s="117" t="s">
        <v>12</v>
      </c>
      <c r="D2026" s="117"/>
      <c r="E2026" s="117"/>
      <c r="F2026" s="117"/>
      <c r="G2026" s="117"/>
      <c r="H2026" s="117"/>
      <c r="I2026" s="117"/>
      <c r="J2026" s="117"/>
      <c r="K2026" s="117"/>
      <c r="L2026" s="117"/>
      <c r="M2026" s="118"/>
      <c r="N2026" s="118"/>
      <c r="O2026" s="118"/>
      <c r="P2026" s="118"/>
      <c r="Q2026" s="119"/>
      <c r="R2026" s="119"/>
      <c r="S2026" s="119"/>
      <c r="T2026" s="119"/>
      <c r="U2026" s="110">
        <f t="shared" si="187"/>
        <v>0</v>
      </c>
      <c r="V2026" s="110">
        <f t="shared" si="186"/>
        <v>0</v>
      </c>
      <c r="W2026" s="88"/>
      <c r="X2026" s="111" t="str">
        <f>IF(ISNUMBER(B2026), IF(COUNTIF($B$10:$B2026, B2026)=COUNTIF($B:$B, B2026), "1", "0"), "")</f>
        <v/>
      </c>
      <c r="Y2026" s="112">
        <f t="shared" si="188"/>
        <v>0</v>
      </c>
      <c r="Z2026" s="113" t="str" cm="1">
        <f t="array" ref="Z2026">_xlfn.IFS(S2026="","未応札",S2026&gt;0,"応札")</f>
        <v>未応札</v>
      </c>
      <c r="AA2026" s="113" t="str" cm="1">
        <f t="array" ref="AA2026">_xlfn.IFS(T2026=0,"未約定",T2026=S2026,"約定",T2026&lt;S2026,"一部約定")</f>
        <v>未約定</v>
      </c>
      <c r="AB2026" s="117"/>
      <c r="AC2026" s="114" t="str">
        <f t="shared" si="189"/>
        <v/>
      </c>
      <c r="AD2026" s="115" t="str">
        <f t="shared" si="190"/>
        <v/>
      </c>
      <c r="AE2026" s="116" t="str">
        <f t="shared" si="191"/>
        <v/>
      </c>
    </row>
    <row r="2027" spans="2:31" ht="25.05" customHeight="1">
      <c r="B2027" s="117"/>
      <c r="C2027" s="117" t="s">
        <v>12</v>
      </c>
      <c r="D2027" s="117"/>
      <c r="E2027" s="117"/>
      <c r="F2027" s="117"/>
      <c r="G2027" s="117"/>
      <c r="H2027" s="117"/>
      <c r="I2027" s="117"/>
      <c r="J2027" s="117"/>
      <c r="K2027" s="117"/>
      <c r="L2027" s="117"/>
      <c r="M2027" s="118"/>
      <c r="N2027" s="118"/>
      <c r="O2027" s="118"/>
      <c r="P2027" s="118"/>
      <c r="Q2027" s="119"/>
      <c r="R2027" s="119"/>
      <c r="S2027" s="119"/>
      <c r="T2027" s="119"/>
      <c r="U2027" s="110">
        <f t="shared" si="187"/>
        <v>0</v>
      </c>
      <c r="V2027" s="110">
        <f t="shared" si="186"/>
        <v>0</v>
      </c>
      <c r="W2027" s="88"/>
      <c r="X2027" s="111" t="str">
        <f>IF(ISNUMBER(B2027), IF(COUNTIF($B$10:$B2027, B2027)=COUNTIF($B:$B, B2027), "1", "0"), "")</f>
        <v/>
      </c>
      <c r="Y2027" s="112">
        <f t="shared" si="188"/>
        <v>0</v>
      </c>
      <c r="Z2027" s="113" t="str" cm="1">
        <f t="array" ref="Z2027">_xlfn.IFS(S2027="","未応札",S2027&gt;0,"応札")</f>
        <v>未応札</v>
      </c>
      <c r="AA2027" s="113" t="str" cm="1">
        <f t="array" ref="AA2027">_xlfn.IFS(T2027=0,"未約定",T2027=S2027,"約定",T2027&lt;S2027,"一部約定")</f>
        <v>未約定</v>
      </c>
      <c r="AB2027" s="117"/>
      <c r="AC2027" s="114" t="str">
        <f t="shared" si="189"/>
        <v/>
      </c>
      <c r="AD2027" s="115" t="str">
        <f t="shared" si="190"/>
        <v/>
      </c>
      <c r="AE2027" s="116" t="str">
        <f t="shared" si="191"/>
        <v/>
      </c>
    </row>
    <row r="2028" spans="2:31" ht="25.05" customHeight="1">
      <c r="B2028" s="117"/>
      <c r="C2028" s="117" t="s">
        <v>12</v>
      </c>
      <c r="D2028" s="117"/>
      <c r="E2028" s="117"/>
      <c r="F2028" s="117"/>
      <c r="G2028" s="117"/>
      <c r="H2028" s="117"/>
      <c r="I2028" s="117"/>
      <c r="J2028" s="117"/>
      <c r="K2028" s="117"/>
      <c r="L2028" s="117"/>
      <c r="M2028" s="118"/>
      <c r="N2028" s="118"/>
      <c r="O2028" s="118"/>
      <c r="P2028" s="118"/>
      <c r="Q2028" s="119"/>
      <c r="R2028" s="119"/>
      <c r="S2028" s="119"/>
      <c r="T2028" s="119"/>
      <c r="U2028" s="110">
        <f t="shared" si="187"/>
        <v>0</v>
      </c>
      <c r="V2028" s="110">
        <f t="shared" si="186"/>
        <v>0</v>
      </c>
      <c r="W2028" s="88"/>
      <c r="X2028" s="111" t="str">
        <f>IF(ISNUMBER(B2028), IF(COUNTIF($B$10:$B2028, B2028)=COUNTIF($B:$B, B2028), "1", "0"), "")</f>
        <v/>
      </c>
      <c r="Y2028" s="112">
        <f t="shared" si="188"/>
        <v>0</v>
      </c>
      <c r="Z2028" s="113" t="str" cm="1">
        <f t="array" ref="Z2028">_xlfn.IFS(S2028="","未応札",S2028&gt;0,"応札")</f>
        <v>未応札</v>
      </c>
      <c r="AA2028" s="113" t="str" cm="1">
        <f t="array" ref="AA2028">_xlfn.IFS(T2028=0,"未約定",T2028=S2028,"約定",T2028&lt;S2028,"一部約定")</f>
        <v>未約定</v>
      </c>
      <c r="AB2028" s="117"/>
      <c r="AC2028" s="114" t="str">
        <f t="shared" si="189"/>
        <v/>
      </c>
      <c r="AD2028" s="115" t="str">
        <f t="shared" si="190"/>
        <v/>
      </c>
      <c r="AE2028" s="116" t="str">
        <f t="shared" si="191"/>
        <v/>
      </c>
    </row>
    <row r="2029" spans="2:31" ht="25.05" customHeight="1">
      <c r="B2029" s="117"/>
      <c r="C2029" s="117" t="s">
        <v>12</v>
      </c>
      <c r="D2029" s="117"/>
      <c r="E2029" s="117"/>
      <c r="F2029" s="117"/>
      <c r="G2029" s="117"/>
      <c r="H2029" s="117"/>
      <c r="I2029" s="117"/>
      <c r="J2029" s="117"/>
      <c r="K2029" s="117"/>
      <c r="L2029" s="117"/>
      <c r="M2029" s="118"/>
      <c r="N2029" s="118"/>
      <c r="O2029" s="118"/>
      <c r="P2029" s="118"/>
      <c r="Q2029" s="119"/>
      <c r="R2029" s="119"/>
      <c r="S2029" s="119"/>
      <c r="T2029" s="119"/>
      <c r="U2029" s="110">
        <f t="shared" si="187"/>
        <v>0</v>
      </c>
      <c r="V2029" s="110">
        <f t="shared" si="186"/>
        <v>0</v>
      </c>
      <c r="W2029" s="88"/>
      <c r="X2029" s="111" t="str">
        <f>IF(ISNUMBER(B2029), IF(COUNTIF($B$10:$B2029, B2029)=COUNTIF($B:$B, B2029), "1", "0"), "")</f>
        <v/>
      </c>
      <c r="Y2029" s="112">
        <f t="shared" si="188"/>
        <v>0</v>
      </c>
      <c r="Z2029" s="113" t="str" cm="1">
        <f t="array" ref="Z2029">_xlfn.IFS(S2029="","未応札",S2029&gt;0,"応札")</f>
        <v>未応札</v>
      </c>
      <c r="AA2029" s="113" t="str" cm="1">
        <f t="array" ref="AA2029">_xlfn.IFS(T2029=0,"未約定",T2029=S2029,"約定",T2029&lt;S2029,"一部約定")</f>
        <v>未約定</v>
      </c>
      <c r="AB2029" s="117"/>
      <c r="AC2029" s="114" t="str">
        <f t="shared" si="189"/>
        <v/>
      </c>
      <c r="AD2029" s="115" t="str">
        <f t="shared" si="190"/>
        <v/>
      </c>
      <c r="AE2029" s="116" t="str">
        <f t="shared" si="191"/>
        <v/>
      </c>
    </row>
    <row r="2030" spans="2:31" ht="25.05" customHeight="1">
      <c r="B2030" s="117"/>
      <c r="C2030" s="117" t="s">
        <v>12</v>
      </c>
      <c r="D2030" s="117"/>
      <c r="E2030" s="117"/>
      <c r="F2030" s="117"/>
      <c r="G2030" s="117"/>
      <c r="H2030" s="117"/>
      <c r="I2030" s="117"/>
      <c r="J2030" s="117"/>
      <c r="K2030" s="117"/>
      <c r="L2030" s="117"/>
      <c r="M2030" s="118"/>
      <c r="N2030" s="118"/>
      <c r="O2030" s="118"/>
      <c r="P2030" s="118"/>
      <c r="Q2030" s="119"/>
      <c r="R2030" s="119"/>
      <c r="S2030" s="119"/>
      <c r="T2030" s="119"/>
      <c r="U2030" s="110">
        <f t="shared" si="187"/>
        <v>0</v>
      </c>
      <c r="V2030" s="110">
        <f t="shared" si="186"/>
        <v>0</v>
      </c>
      <c r="W2030" s="88"/>
      <c r="X2030" s="111" t="str">
        <f>IF(ISNUMBER(B2030), IF(COUNTIF($B$10:$B2030, B2030)=COUNTIF($B:$B, B2030), "1", "0"), "")</f>
        <v/>
      </c>
      <c r="Y2030" s="112">
        <f t="shared" si="188"/>
        <v>0</v>
      </c>
      <c r="Z2030" s="113" t="str" cm="1">
        <f t="array" ref="Z2030">_xlfn.IFS(S2030="","未応札",S2030&gt;0,"応札")</f>
        <v>未応札</v>
      </c>
      <c r="AA2030" s="113" t="str" cm="1">
        <f t="array" ref="AA2030">_xlfn.IFS(T2030=0,"未約定",T2030=S2030,"約定",T2030&lt;S2030,"一部約定")</f>
        <v>未約定</v>
      </c>
      <c r="AB2030" s="117"/>
      <c r="AC2030" s="114" t="str">
        <f t="shared" si="189"/>
        <v/>
      </c>
      <c r="AD2030" s="115" t="str">
        <f t="shared" si="190"/>
        <v/>
      </c>
      <c r="AE2030" s="116" t="str">
        <f t="shared" si="191"/>
        <v/>
      </c>
    </row>
    <row r="2031" spans="2:31" ht="25.05" customHeight="1">
      <c r="B2031" s="117"/>
      <c r="C2031" s="117" t="s">
        <v>12</v>
      </c>
      <c r="D2031" s="117"/>
      <c r="E2031" s="117"/>
      <c r="F2031" s="117"/>
      <c r="G2031" s="117"/>
      <c r="H2031" s="117"/>
      <c r="I2031" s="117"/>
      <c r="J2031" s="117"/>
      <c r="K2031" s="117"/>
      <c r="L2031" s="117"/>
      <c r="M2031" s="118"/>
      <c r="N2031" s="118"/>
      <c r="O2031" s="118"/>
      <c r="P2031" s="118"/>
      <c r="Q2031" s="119"/>
      <c r="R2031" s="119"/>
      <c r="S2031" s="119"/>
      <c r="T2031" s="119"/>
      <c r="U2031" s="110">
        <f t="shared" si="187"/>
        <v>0</v>
      </c>
      <c r="V2031" s="110">
        <f t="shared" si="186"/>
        <v>0</v>
      </c>
      <c r="W2031" s="88"/>
      <c r="X2031" s="111" t="str">
        <f>IF(ISNUMBER(B2031), IF(COUNTIF($B$10:$B2031, B2031)=COUNTIF($B:$B, B2031), "1", "0"), "")</f>
        <v/>
      </c>
      <c r="Y2031" s="112">
        <f t="shared" si="188"/>
        <v>0</v>
      </c>
      <c r="Z2031" s="113" t="str" cm="1">
        <f t="array" ref="Z2031">_xlfn.IFS(S2031="","未応札",S2031&gt;0,"応札")</f>
        <v>未応札</v>
      </c>
      <c r="AA2031" s="113" t="str" cm="1">
        <f t="array" ref="AA2031">_xlfn.IFS(T2031=0,"未約定",T2031=S2031,"約定",T2031&lt;S2031,"一部約定")</f>
        <v>未約定</v>
      </c>
      <c r="AB2031" s="117"/>
      <c r="AC2031" s="114" t="str">
        <f t="shared" si="189"/>
        <v/>
      </c>
      <c r="AD2031" s="115" t="str">
        <f t="shared" si="190"/>
        <v/>
      </c>
      <c r="AE2031" s="116" t="str">
        <f t="shared" si="191"/>
        <v/>
      </c>
    </row>
    <row r="2032" spans="2:31" ht="25.05" customHeight="1">
      <c r="B2032" s="117"/>
      <c r="C2032" s="117" t="s">
        <v>12</v>
      </c>
      <c r="D2032" s="117"/>
      <c r="E2032" s="117"/>
      <c r="F2032" s="117"/>
      <c r="G2032" s="117"/>
      <c r="H2032" s="117"/>
      <c r="I2032" s="117"/>
      <c r="J2032" s="117"/>
      <c r="K2032" s="117"/>
      <c r="L2032" s="117"/>
      <c r="M2032" s="118"/>
      <c r="N2032" s="118"/>
      <c r="O2032" s="118"/>
      <c r="P2032" s="118"/>
      <c r="Q2032" s="119"/>
      <c r="R2032" s="119"/>
      <c r="S2032" s="119"/>
      <c r="T2032" s="119"/>
      <c r="U2032" s="110">
        <f t="shared" si="187"/>
        <v>0</v>
      </c>
      <c r="V2032" s="110">
        <f t="shared" si="186"/>
        <v>0</v>
      </c>
      <c r="W2032" s="88"/>
      <c r="X2032" s="111" t="str">
        <f>IF(ISNUMBER(B2032), IF(COUNTIF($B$10:$B2032, B2032)=COUNTIF($B:$B, B2032), "1", "0"), "")</f>
        <v/>
      </c>
      <c r="Y2032" s="112">
        <f t="shared" si="188"/>
        <v>0</v>
      </c>
      <c r="Z2032" s="113" t="str" cm="1">
        <f t="array" ref="Z2032">_xlfn.IFS(S2032="","未応札",S2032&gt;0,"応札")</f>
        <v>未応札</v>
      </c>
      <c r="AA2032" s="113" t="str" cm="1">
        <f t="array" ref="AA2032">_xlfn.IFS(T2032=0,"未約定",T2032=S2032,"約定",T2032&lt;S2032,"一部約定")</f>
        <v>未約定</v>
      </c>
      <c r="AB2032" s="117"/>
      <c r="AC2032" s="114" t="str">
        <f t="shared" si="189"/>
        <v/>
      </c>
      <c r="AD2032" s="115" t="str">
        <f t="shared" si="190"/>
        <v/>
      </c>
      <c r="AE2032" s="116" t="str">
        <f t="shared" si="191"/>
        <v/>
      </c>
    </row>
    <row r="2033" spans="2:31" ht="25.05" customHeight="1">
      <c r="B2033" s="117"/>
      <c r="C2033" s="117" t="s">
        <v>12</v>
      </c>
      <c r="D2033" s="117"/>
      <c r="E2033" s="117"/>
      <c r="F2033" s="117"/>
      <c r="G2033" s="117"/>
      <c r="H2033" s="117"/>
      <c r="I2033" s="117"/>
      <c r="J2033" s="117"/>
      <c r="K2033" s="117"/>
      <c r="L2033" s="117"/>
      <c r="M2033" s="118"/>
      <c r="N2033" s="118"/>
      <c r="O2033" s="118"/>
      <c r="P2033" s="118"/>
      <c r="Q2033" s="119"/>
      <c r="R2033" s="119"/>
      <c r="S2033" s="119"/>
      <c r="T2033" s="119"/>
      <c r="U2033" s="110">
        <f t="shared" si="187"/>
        <v>0</v>
      </c>
      <c r="V2033" s="110">
        <f t="shared" si="186"/>
        <v>0</v>
      </c>
      <c r="W2033" s="88"/>
      <c r="X2033" s="111" t="str">
        <f>IF(ISNUMBER(B2033), IF(COUNTIF($B$10:$B2033, B2033)=COUNTIF($B:$B, B2033), "1", "0"), "")</f>
        <v/>
      </c>
      <c r="Y2033" s="112">
        <f t="shared" si="188"/>
        <v>0</v>
      </c>
      <c r="Z2033" s="113" t="str" cm="1">
        <f t="array" ref="Z2033">_xlfn.IFS(S2033="","未応札",S2033&gt;0,"応札")</f>
        <v>未応札</v>
      </c>
      <c r="AA2033" s="113" t="str" cm="1">
        <f t="array" ref="AA2033">_xlfn.IFS(T2033=0,"未約定",T2033=S2033,"約定",T2033&lt;S2033,"一部約定")</f>
        <v>未約定</v>
      </c>
      <c r="AB2033" s="117"/>
      <c r="AC2033" s="114" t="str">
        <f t="shared" si="189"/>
        <v/>
      </c>
      <c r="AD2033" s="115" t="str">
        <f t="shared" si="190"/>
        <v/>
      </c>
      <c r="AE2033" s="116" t="str">
        <f t="shared" si="191"/>
        <v/>
      </c>
    </row>
    <row r="2034" spans="2:31" ht="25.05" customHeight="1">
      <c r="B2034" s="117"/>
      <c r="C2034" s="117" t="s">
        <v>12</v>
      </c>
      <c r="D2034" s="117"/>
      <c r="E2034" s="117"/>
      <c r="F2034" s="117"/>
      <c r="G2034" s="117"/>
      <c r="H2034" s="117"/>
      <c r="I2034" s="117"/>
      <c r="J2034" s="117"/>
      <c r="K2034" s="117"/>
      <c r="L2034" s="117"/>
      <c r="M2034" s="118"/>
      <c r="N2034" s="118"/>
      <c r="O2034" s="118"/>
      <c r="P2034" s="118"/>
      <c r="Q2034" s="119"/>
      <c r="R2034" s="119"/>
      <c r="S2034" s="119"/>
      <c r="T2034" s="119"/>
      <c r="U2034" s="110">
        <f t="shared" si="187"/>
        <v>0</v>
      </c>
      <c r="V2034" s="110">
        <f t="shared" si="186"/>
        <v>0</v>
      </c>
      <c r="W2034" s="88"/>
      <c r="X2034" s="111" t="str">
        <f>IF(ISNUMBER(B2034), IF(COUNTIF($B$10:$B2034, B2034)=COUNTIF($B:$B, B2034), "1", "0"), "")</f>
        <v/>
      </c>
      <c r="Y2034" s="112">
        <f t="shared" si="188"/>
        <v>0</v>
      </c>
      <c r="Z2034" s="113" t="str" cm="1">
        <f t="array" ref="Z2034">_xlfn.IFS(S2034="","未応札",S2034&gt;0,"応札")</f>
        <v>未応札</v>
      </c>
      <c r="AA2034" s="113" t="str" cm="1">
        <f t="array" ref="AA2034">_xlfn.IFS(T2034=0,"未約定",T2034=S2034,"約定",T2034&lt;S2034,"一部約定")</f>
        <v>未約定</v>
      </c>
      <c r="AB2034" s="117"/>
      <c r="AC2034" s="114" t="str">
        <f t="shared" si="189"/>
        <v/>
      </c>
      <c r="AD2034" s="115" t="str">
        <f t="shared" si="190"/>
        <v/>
      </c>
      <c r="AE2034" s="116" t="str">
        <f t="shared" si="191"/>
        <v/>
      </c>
    </row>
    <row r="2035" spans="2:31" ht="25.05" customHeight="1">
      <c r="B2035" s="117"/>
      <c r="C2035" s="117" t="s">
        <v>12</v>
      </c>
      <c r="D2035" s="117"/>
      <c r="E2035" s="117"/>
      <c r="F2035" s="117"/>
      <c r="G2035" s="117"/>
      <c r="H2035" s="117"/>
      <c r="I2035" s="117"/>
      <c r="J2035" s="117"/>
      <c r="K2035" s="117"/>
      <c r="L2035" s="117"/>
      <c r="M2035" s="118"/>
      <c r="N2035" s="118"/>
      <c r="O2035" s="118"/>
      <c r="P2035" s="118"/>
      <c r="Q2035" s="119"/>
      <c r="R2035" s="119"/>
      <c r="S2035" s="119"/>
      <c r="T2035" s="119"/>
      <c r="U2035" s="110">
        <f t="shared" si="187"/>
        <v>0</v>
      </c>
      <c r="V2035" s="110">
        <f t="shared" si="186"/>
        <v>0</v>
      </c>
      <c r="W2035" s="88"/>
      <c r="X2035" s="111" t="str">
        <f>IF(ISNUMBER(B2035), IF(COUNTIF($B$10:$B2035, B2035)=COUNTIF($B:$B, B2035), "1", "0"), "")</f>
        <v/>
      </c>
      <c r="Y2035" s="112">
        <f t="shared" si="188"/>
        <v>0</v>
      </c>
      <c r="Z2035" s="113" t="str" cm="1">
        <f t="array" ref="Z2035">_xlfn.IFS(S2035="","未応札",S2035&gt;0,"応札")</f>
        <v>未応札</v>
      </c>
      <c r="AA2035" s="113" t="str" cm="1">
        <f t="array" ref="AA2035">_xlfn.IFS(T2035=0,"未約定",T2035=S2035,"約定",T2035&lt;S2035,"一部約定")</f>
        <v>未約定</v>
      </c>
      <c r="AB2035" s="117"/>
      <c r="AC2035" s="114" t="str">
        <f t="shared" si="189"/>
        <v/>
      </c>
      <c r="AD2035" s="115" t="str">
        <f t="shared" si="190"/>
        <v/>
      </c>
      <c r="AE2035" s="116" t="str">
        <f t="shared" si="191"/>
        <v/>
      </c>
    </row>
    <row r="2036" spans="2:31" ht="25.05" customHeight="1">
      <c r="B2036" s="117"/>
      <c r="C2036" s="117" t="s">
        <v>12</v>
      </c>
      <c r="D2036" s="117"/>
      <c r="E2036" s="117"/>
      <c r="F2036" s="117"/>
      <c r="G2036" s="117"/>
      <c r="H2036" s="117"/>
      <c r="I2036" s="117"/>
      <c r="J2036" s="117"/>
      <c r="K2036" s="117"/>
      <c r="L2036" s="117"/>
      <c r="M2036" s="118"/>
      <c r="N2036" s="118"/>
      <c r="O2036" s="118"/>
      <c r="P2036" s="118"/>
      <c r="Q2036" s="119"/>
      <c r="R2036" s="119"/>
      <c r="S2036" s="119"/>
      <c r="T2036" s="119"/>
      <c r="U2036" s="110">
        <f t="shared" si="187"/>
        <v>0</v>
      </c>
      <c r="V2036" s="110">
        <f t="shared" si="186"/>
        <v>0</v>
      </c>
      <c r="W2036" s="88"/>
      <c r="X2036" s="111" t="str">
        <f>IF(ISNUMBER(B2036), IF(COUNTIF($B$10:$B2036, B2036)=COUNTIF($B:$B, B2036), "1", "0"), "")</f>
        <v/>
      </c>
      <c r="Y2036" s="112">
        <f t="shared" si="188"/>
        <v>0</v>
      </c>
      <c r="Z2036" s="113" t="str" cm="1">
        <f t="array" ref="Z2036">_xlfn.IFS(S2036="","未応札",S2036&gt;0,"応札")</f>
        <v>未応札</v>
      </c>
      <c r="AA2036" s="113" t="str" cm="1">
        <f t="array" ref="AA2036">_xlfn.IFS(T2036=0,"未約定",T2036=S2036,"約定",T2036&lt;S2036,"一部約定")</f>
        <v>未約定</v>
      </c>
      <c r="AB2036" s="117"/>
      <c r="AC2036" s="114" t="str">
        <f t="shared" si="189"/>
        <v/>
      </c>
      <c r="AD2036" s="115" t="str">
        <f t="shared" si="190"/>
        <v/>
      </c>
      <c r="AE2036" s="116" t="str">
        <f t="shared" si="191"/>
        <v/>
      </c>
    </row>
    <row r="2037" spans="2:31" ht="25.05" customHeight="1">
      <c r="B2037" s="117"/>
      <c r="C2037" s="117" t="s">
        <v>12</v>
      </c>
      <c r="D2037" s="117"/>
      <c r="E2037" s="117"/>
      <c r="F2037" s="117"/>
      <c r="G2037" s="117"/>
      <c r="H2037" s="117"/>
      <c r="I2037" s="117"/>
      <c r="J2037" s="117"/>
      <c r="K2037" s="117"/>
      <c r="L2037" s="117"/>
      <c r="M2037" s="118"/>
      <c r="N2037" s="118"/>
      <c r="O2037" s="118"/>
      <c r="P2037" s="118"/>
      <c r="Q2037" s="119"/>
      <c r="R2037" s="119"/>
      <c r="S2037" s="119"/>
      <c r="T2037" s="119"/>
      <c r="U2037" s="110">
        <f t="shared" si="187"/>
        <v>0</v>
      </c>
      <c r="V2037" s="110">
        <f t="shared" si="186"/>
        <v>0</v>
      </c>
      <c r="W2037" s="88"/>
      <c r="X2037" s="111" t="str">
        <f>IF(ISNUMBER(B2037), IF(COUNTIF($B$10:$B2037, B2037)=COUNTIF($B:$B, B2037), "1", "0"), "")</f>
        <v/>
      </c>
      <c r="Y2037" s="112">
        <f t="shared" si="188"/>
        <v>0</v>
      </c>
      <c r="Z2037" s="113" t="str" cm="1">
        <f t="array" ref="Z2037">_xlfn.IFS(S2037="","未応札",S2037&gt;0,"応札")</f>
        <v>未応札</v>
      </c>
      <c r="AA2037" s="113" t="str" cm="1">
        <f t="array" ref="AA2037">_xlfn.IFS(T2037=0,"未約定",T2037=S2037,"約定",T2037&lt;S2037,"一部約定")</f>
        <v>未約定</v>
      </c>
      <c r="AB2037" s="117"/>
      <c r="AC2037" s="114" t="str">
        <f t="shared" si="189"/>
        <v/>
      </c>
      <c r="AD2037" s="115" t="str">
        <f t="shared" si="190"/>
        <v/>
      </c>
      <c r="AE2037" s="116" t="str">
        <f t="shared" si="191"/>
        <v/>
      </c>
    </row>
    <row r="2038" spans="2:31" ht="25.05" customHeight="1">
      <c r="B2038" s="117"/>
      <c r="C2038" s="117" t="s">
        <v>12</v>
      </c>
      <c r="D2038" s="117"/>
      <c r="E2038" s="117"/>
      <c r="F2038" s="117"/>
      <c r="G2038" s="117"/>
      <c r="H2038" s="117"/>
      <c r="I2038" s="117"/>
      <c r="J2038" s="117"/>
      <c r="K2038" s="117"/>
      <c r="L2038" s="117"/>
      <c r="M2038" s="118"/>
      <c r="N2038" s="118"/>
      <c r="O2038" s="118"/>
      <c r="P2038" s="118"/>
      <c r="Q2038" s="119"/>
      <c r="R2038" s="119"/>
      <c r="S2038" s="119"/>
      <c r="T2038" s="119"/>
      <c r="U2038" s="110">
        <f t="shared" si="187"/>
        <v>0</v>
      </c>
      <c r="V2038" s="110">
        <f t="shared" si="186"/>
        <v>0</v>
      </c>
      <c r="W2038" s="88"/>
      <c r="X2038" s="111" t="str">
        <f>IF(ISNUMBER(B2038), IF(COUNTIF($B$10:$B2038, B2038)=COUNTIF($B:$B, B2038), "1", "0"), "")</f>
        <v/>
      </c>
      <c r="Y2038" s="112">
        <f t="shared" si="188"/>
        <v>0</v>
      </c>
      <c r="Z2038" s="113" t="str" cm="1">
        <f t="array" ref="Z2038">_xlfn.IFS(S2038="","未応札",S2038&gt;0,"応札")</f>
        <v>未応札</v>
      </c>
      <c r="AA2038" s="113" t="str" cm="1">
        <f t="array" ref="AA2038">_xlfn.IFS(T2038=0,"未約定",T2038=S2038,"約定",T2038&lt;S2038,"一部約定")</f>
        <v>未約定</v>
      </c>
      <c r="AB2038" s="117"/>
      <c r="AC2038" s="114" t="str">
        <f t="shared" si="189"/>
        <v/>
      </c>
      <c r="AD2038" s="115" t="str">
        <f t="shared" si="190"/>
        <v/>
      </c>
      <c r="AE2038" s="116" t="str">
        <f t="shared" si="191"/>
        <v/>
      </c>
    </row>
    <row r="2039" spans="2:31" ht="25.05" customHeight="1">
      <c r="B2039" s="117"/>
      <c r="C2039" s="117" t="s">
        <v>12</v>
      </c>
      <c r="D2039" s="117"/>
      <c r="E2039" s="117"/>
      <c r="F2039" s="117"/>
      <c r="G2039" s="117"/>
      <c r="H2039" s="117"/>
      <c r="I2039" s="117"/>
      <c r="J2039" s="117"/>
      <c r="K2039" s="117"/>
      <c r="L2039" s="117"/>
      <c r="M2039" s="118"/>
      <c r="N2039" s="118"/>
      <c r="O2039" s="118"/>
      <c r="P2039" s="118"/>
      <c r="Q2039" s="119"/>
      <c r="R2039" s="119"/>
      <c r="S2039" s="119"/>
      <c r="T2039" s="119"/>
      <c r="U2039" s="110">
        <f t="shared" si="187"/>
        <v>0</v>
      </c>
      <c r="V2039" s="110">
        <f t="shared" si="186"/>
        <v>0</v>
      </c>
      <c r="W2039" s="88"/>
      <c r="X2039" s="111" t="str">
        <f>IF(ISNUMBER(B2039), IF(COUNTIF($B$10:$B2039, B2039)=COUNTIF($B:$B, B2039), "1", "0"), "")</f>
        <v/>
      </c>
      <c r="Y2039" s="112">
        <f t="shared" si="188"/>
        <v>0</v>
      </c>
      <c r="Z2039" s="113" t="str" cm="1">
        <f t="array" ref="Z2039">_xlfn.IFS(S2039="","未応札",S2039&gt;0,"応札")</f>
        <v>未応札</v>
      </c>
      <c r="AA2039" s="113" t="str" cm="1">
        <f t="array" ref="AA2039">_xlfn.IFS(T2039=0,"未約定",T2039=S2039,"約定",T2039&lt;S2039,"一部約定")</f>
        <v>未約定</v>
      </c>
      <c r="AB2039" s="117"/>
      <c r="AC2039" s="114" t="str">
        <f t="shared" si="189"/>
        <v/>
      </c>
      <c r="AD2039" s="115" t="str">
        <f t="shared" si="190"/>
        <v/>
      </c>
      <c r="AE2039" s="116" t="str">
        <f t="shared" si="191"/>
        <v/>
      </c>
    </row>
    <row r="2040" spans="2:31" ht="25.05" customHeight="1">
      <c r="B2040" s="117"/>
      <c r="C2040" s="117" t="s">
        <v>12</v>
      </c>
      <c r="D2040" s="117"/>
      <c r="E2040" s="117"/>
      <c r="F2040" s="117"/>
      <c r="G2040" s="117"/>
      <c r="H2040" s="117"/>
      <c r="I2040" s="117"/>
      <c r="J2040" s="117"/>
      <c r="K2040" s="117"/>
      <c r="L2040" s="117"/>
      <c r="M2040" s="118"/>
      <c r="N2040" s="118"/>
      <c r="O2040" s="118"/>
      <c r="P2040" s="118"/>
      <c r="Q2040" s="119"/>
      <c r="R2040" s="119"/>
      <c r="S2040" s="119"/>
      <c r="T2040" s="119"/>
      <c r="U2040" s="110">
        <f t="shared" si="187"/>
        <v>0</v>
      </c>
      <c r="V2040" s="110">
        <f t="shared" si="186"/>
        <v>0</v>
      </c>
      <c r="W2040" s="88"/>
      <c r="X2040" s="111" t="str">
        <f>IF(ISNUMBER(B2040), IF(COUNTIF($B$10:$B2040, B2040)=COUNTIF($B:$B, B2040), "1", "0"), "")</f>
        <v/>
      </c>
      <c r="Y2040" s="112">
        <f t="shared" si="188"/>
        <v>0</v>
      </c>
      <c r="Z2040" s="113" t="str" cm="1">
        <f t="array" ref="Z2040">_xlfn.IFS(S2040="","未応札",S2040&gt;0,"応札")</f>
        <v>未応札</v>
      </c>
      <c r="AA2040" s="113" t="str" cm="1">
        <f t="array" ref="AA2040">_xlfn.IFS(T2040=0,"未約定",T2040=S2040,"約定",T2040&lt;S2040,"一部約定")</f>
        <v>未約定</v>
      </c>
      <c r="AB2040" s="117"/>
      <c r="AC2040" s="114" t="str">
        <f t="shared" si="189"/>
        <v/>
      </c>
      <c r="AD2040" s="115" t="str">
        <f t="shared" si="190"/>
        <v/>
      </c>
      <c r="AE2040" s="116" t="str">
        <f t="shared" si="191"/>
        <v/>
      </c>
    </row>
    <row r="2041" spans="2:31" ht="25.05" customHeight="1">
      <c r="B2041" s="117"/>
      <c r="C2041" s="117" t="s">
        <v>12</v>
      </c>
      <c r="D2041" s="117"/>
      <c r="E2041" s="117"/>
      <c r="F2041" s="117"/>
      <c r="G2041" s="117"/>
      <c r="H2041" s="117"/>
      <c r="I2041" s="117"/>
      <c r="J2041" s="117"/>
      <c r="K2041" s="117"/>
      <c r="L2041" s="117"/>
      <c r="M2041" s="118"/>
      <c r="N2041" s="118"/>
      <c r="O2041" s="118"/>
      <c r="P2041" s="118"/>
      <c r="Q2041" s="119"/>
      <c r="R2041" s="119"/>
      <c r="S2041" s="119"/>
      <c r="T2041" s="119"/>
      <c r="U2041" s="110">
        <f t="shared" si="187"/>
        <v>0</v>
      </c>
      <c r="V2041" s="110">
        <f t="shared" si="186"/>
        <v>0</v>
      </c>
      <c r="W2041" s="88"/>
      <c r="X2041" s="111" t="str">
        <f>IF(ISNUMBER(B2041), IF(COUNTIF($B$10:$B2041, B2041)=COUNTIF($B:$B, B2041), "1", "0"), "")</f>
        <v/>
      </c>
      <c r="Y2041" s="112">
        <f t="shared" si="188"/>
        <v>0</v>
      </c>
      <c r="Z2041" s="113" t="str" cm="1">
        <f t="array" ref="Z2041">_xlfn.IFS(S2041="","未応札",S2041&gt;0,"応札")</f>
        <v>未応札</v>
      </c>
      <c r="AA2041" s="113" t="str" cm="1">
        <f t="array" ref="AA2041">_xlfn.IFS(T2041=0,"未約定",T2041=S2041,"約定",T2041&lt;S2041,"一部約定")</f>
        <v>未約定</v>
      </c>
      <c r="AB2041" s="117"/>
      <c r="AC2041" s="114" t="str">
        <f t="shared" si="189"/>
        <v/>
      </c>
      <c r="AD2041" s="115" t="str">
        <f t="shared" si="190"/>
        <v/>
      </c>
      <c r="AE2041" s="116" t="str">
        <f t="shared" si="191"/>
        <v/>
      </c>
    </row>
    <row r="2042" spans="2:31" ht="25.05" customHeight="1">
      <c r="B2042" s="117"/>
      <c r="C2042" s="117" t="s">
        <v>12</v>
      </c>
      <c r="D2042" s="117"/>
      <c r="E2042" s="117"/>
      <c r="F2042" s="117"/>
      <c r="G2042" s="117"/>
      <c r="H2042" s="117"/>
      <c r="I2042" s="117"/>
      <c r="J2042" s="117"/>
      <c r="K2042" s="117"/>
      <c r="L2042" s="117"/>
      <c r="M2042" s="118"/>
      <c r="N2042" s="118"/>
      <c r="O2042" s="118"/>
      <c r="P2042" s="118"/>
      <c r="Q2042" s="119"/>
      <c r="R2042" s="119"/>
      <c r="S2042" s="119"/>
      <c r="T2042" s="119"/>
      <c r="U2042" s="110">
        <f t="shared" si="187"/>
        <v>0</v>
      </c>
      <c r="V2042" s="110">
        <f t="shared" si="186"/>
        <v>0</v>
      </c>
      <c r="W2042" s="88"/>
      <c r="X2042" s="111" t="str">
        <f>IF(ISNUMBER(B2042), IF(COUNTIF($B$10:$B2042, B2042)=COUNTIF($B:$B, B2042), "1", "0"), "")</f>
        <v/>
      </c>
      <c r="Y2042" s="112">
        <f t="shared" si="188"/>
        <v>0</v>
      </c>
      <c r="Z2042" s="113" t="str" cm="1">
        <f t="array" ref="Z2042">_xlfn.IFS(S2042="","未応札",S2042&gt;0,"応札")</f>
        <v>未応札</v>
      </c>
      <c r="AA2042" s="113" t="str" cm="1">
        <f t="array" ref="AA2042">_xlfn.IFS(T2042=0,"未約定",T2042=S2042,"約定",T2042&lt;S2042,"一部約定")</f>
        <v>未約定</v>
      </c>
      <c r="AB2042" s="117"/>
      <c r="AC2042" s="114" t="str">
        <f t="shared" si="189"/>
        <v/>
      </c>
      <c r="AD2042" s="115" t="str">
        <f t="shared" si="190"/>
        <v/>
      </c>
      <c r="AE2042" s="116" t="str">
        <f t="shared" si="191"/>
        <v/>
      </c>
    </row>
    <row r="2043" spans="2:31" ht="25.05" customHeight="1">
      <c r="B2043" s="117"/>
      <c r="C2043" s="117" t="s">
        <v>12</v>
      </c>
      <c r="D2043" s="117"/>
      <c r="E2043" s="117"/>
      <c r="F2043" s="117"/>
      <c r="G2043" s="117"/>
      <c r="H2043" s="117"/>
      <c r="I2043" s="117"/>
      <c r="J2043" s="117"/>
      <c r="K2043" s="117"/>
      <c r="L2043" s="117"/>
      <c r="M2043" s="118"/>
      <c r="N2043" s="118"/>
      <c r="O2043" s="118"/>
      <c r="P2043" s="118"/>
      <c r="Q2043" s="119"/>
      <c r="R2043" s="119"/>
      <c r="S2043" s="119"/>
      <c r="T2043" s="119"/>
      <c r="U2043" s="110">
        <f t="shared" si="187"/>
        <v>0</v>
      </c>
      <c r="V2043" s="110">
        <f t="shared" si="186"/>
        <v>0</v>
      </c>
      <c r="W2043" s="88"/>
      <c r="X2043" s="111" t="str">
        <f>IF(ISNUMBER(B2043), IF(COUNTIF($B$10:$B2043, B2043)=COUNTIF($B:$B, B2043), "1", "0"), "")</f>
        <v/>
      </c>
      <c r="Y2043" s="112">
        <f t="shared" si="188"/>
        <v>0</v>
      </c>
      <c r="Z2043" s="113" t="str" cm="1">
        <f t="array" ref="Z2043">_xlfn.IFS(S2043="","未応札",S2043&gt;0,"応札")</f>
        <v>未応札</v>
      </c>
      <c r="AA2043" s="113" t="str" cm="1">
        <f t="array" ref="AA2043">_xlfn.IFS(T2043=0,"未約定",T2043=S2043,"約定",T2043&lt;S2043,"一部約定")</f>
        <v>未約定</v>
      </c>
      <c r="AB2043" s="117"/>
      <c r="AC2043" s="114" t="str">
        <f t="shared" si="189"/>
        <v/>
      </c>
      <c r="AD2043" s="115" t="str">
        <f t="shared" si="190"/>
        <v/>
      </c>
      <c r="AE2043" s="116" t="str">
        <f t="shared" si="191"/>
        <v/>
      </c>
    </row>
    <row r="2044" spans="2:31" ht="25.05" customHeight="1">
      <c r="B2044" s="117"/>
      <c r="C2044" s="117" t="s">
        <v>12</v>
      </c>
      <c r="D2044" s="117"/>
      <c r="E2044" s="117"/>
      <c r="F2044" s="117"/>
      <c r="G2044" s="117"/>
      <c r="H2044" s="117"/>
      <c r="I2044" s="117"/>
      <c r="J2044" s="117"/>
      <c r="K2044" s="117"/>
      <c r="L2044" s="117"/>
      <c r="M2044" s="118"/>
      <c r="N2044" s="118"/>
      <c r="O2044" s="118"/>
      <c r="P2044" s="118"/>
      <c r="Q2044" s="119"/>
      <c r="R2044" s="119"/>
      <c r="S2044" s="119"/>
      <c r="T2044" s="119"/>
      <c r="U2044" s="110">
        <f t="shared" si="187"/>
        <v>0</v>
      </c>
      <c r="V2044" s="110">
        <f t="shared" si="186"/>
        <v>0</v>
      </c>
      <c r="W2044" s="88"/>
      <c r="X2044" s="111" t="str">
        <f>IF(ISNUMBER(B2044), IF(COUNTIF($B$10:$B2044, B2044)=COUNTIF($B:$B, B2044), "1", "0"), "")</f>
        <v/>
      </c>
      <c r="Y2044" s="112">
        <f t="shared" si="188"/>
        <v>0</v>
      </c>
      <c r="Z2044" s="113" t="str" cm="1">
        <f t="array" ref="Z2044">_xlfn.IFS(S2044="","未応札",S2044&gt;0,"応札")</f>
        <v>未応札</v>
      </c>
      <c r="AA2044" s="113" t="str" cm="1">
        <f t="array" ref="AA2044">_xlfn.IFS(T2044=0,"未約定",T2044=S2044,"約定",T2044&lt;S2044,"一部約定")</f>
        <v>未約定</v>
      </c>
      <c r="AB2044" s="117"/>
      <c r="AC2044" s="114" t="str">
        <f t="shared" si="189"/>
        <v/>
      </c>
      <c r="AD2044" s="115" t="str">
        <f t="shared" si="190"/>
        <v/>
      </c>
      <c r="AE2044" s="116" t="str">
        <f t="shared" si="191"/>
        <v/>
      </c>
    </row>
    <row r="2045" spans="2:31" ht="25.05" customHeight="1">
      <c r="B2045" s="117"/>
      <c r="C2045" s="117" t="s">
        <v>12</v>
      </c>
      <c r="D2045" s="117"/>
      <c r="E2045" s="117"/>
      <c r="F2045" s="117"/>
      <c r="G2045" s="117"/>
      <c r="H2045" s="117"/>
      <c r="I2045" s="117"/>
      <c r="J2045" s="117"/>
      <c r="K2045" s="117"/>
      <c r="L2045" s="117"/>
      <c r="M2045" s="118"/>
      <c r="N2045" s="118"/>
      <c r="O2045" s="118"/>
      <c r="P2045" s="118"/>
      <c r="Q2045" s="119"/>
      <c r="R2045" s="119"/>
      <c r="S2045" s="119"/>
      <c r="T2045" s="119"/>
      <c r="U2045" s="110">
        <f t="shared" si="187"/>
        <v>0</v>
      </c>
      <c r="V2045" s="110">
        <f t="shared" si="186"/>
        <v>0</v>
      </c>
      <c r="W2045" s="88"/>
      <c r="X2045" s="111" t="str">
        <f>IF(ISNUMBER(B2045), IF(COUNTIF($B$10:$B2045, B2045)=COUNTIF($B:$B, B2045), "1", "0"), "")</f>
        <v/>
      </c>
      <c r="Y2045" s="112">
        <f t="shared" si="188"/>
        <v>0</v>
      </c>
      <c r="Z2045" s="113" t="str" cm="1">
        <f t="array" ref="Z2045">_xlfn.IFS(S2045="","未応札",S2045&gt;0,"応札")</f>
        <v>未応札</v>
      </c>
      <c r="AA2045" s="113" t="str" cm="1">
        <f t="array" ref="AA2045">_xlfn.IFS(T2045=0,"未約定",T2045=S2045,"約定",T2045&lt;S2045,"一部約定")</f>
        <v>未約定</v>
      </c>
      <c r="AB2045" s="117"/>
      <c r="AC2045" s="114" t="str">
        <f t="shared" si="189"/>
        <v/>
      </c>
      <c r="AD2045" s="115" t="str">
        <f t="shared" si="190"/>
        <v/>
      </c>
      <c r="AE2045" s="116" t="str">
        <f t="shared" si="191"/>
        <v/>
      </c>
    </row>
    <row r="2046" spans="2:31" ht="25.05" customHeight="1">
      <c r="B2046" s="117"/>
      <c r="C2046" s="117" t="s">
        <v>12</v>
      </c>
      <c r="D2046" s="117"/>
      <c r="E2046" s="117"/>
      <c r="F2046" s="117"/>
      <c r="G2046" s="117"/>
      <c r="H2046" s="117"/>
      <c r="I2046" s="117"/>
      <c r="J2046" s="117"/>
      <c r="K2046" s="117"/>
      <c r="L2046" s="117"/>
      <c r="M2046" s="118"/>
      <c r="N2046" s="118"/>
      <c r="O2046" s="118"/>
      <c r="P2046" s="118"/>
      <c r="Q2046" s="119"/>
      <c r="R2046" s="119"/>
      <c r="S2046" s="119"/>
      <c r="T2046" s="119"/>
      <c r="U2046" s="110">
        <f t="shared" si="187"/>
        <v>0</v>
      </c>
      <c r="V2046" s="110">
        <f t="shared" si="186"/>
        <v>0</v>
      </c>
      <c r="W2046" s="88"/>
      <c r="X2046" s="111" t="str">
        <f>IF(ISNUMBER(B2046), IF(COUNTIF($B$10:$B2046, B2046)=COUNTIF($B:$B, B2046), "1", "0"), "")</f>
        <v/>
      </c>
      <c r="Y2046" s="112">
        <f t="shared" si="188"/>
        <v>0</v>
      </c>
      <c r="Z2046" s="113" t="str" cm="1">
        <f t="array" ref="Z2046">_xlfn.IFS(S2046="","未応札",S2046&gt;0,"応札")</f>
        <v>未応札</v>
      </c>
      <c r="AA2046" s="113" t="str" cm="1">
        <f t="array" ref="AA2046">_xlfn.IFS(T2046=0,"未約定",T2046=S2046,"約定",T2046&lt;S2046,"一部約定")</f>
        <v>未約定</v>
      </c>
      <c r="AB2046" s="117"/>
      <c r="AC2046" s="114" t="str">
        <f t="shared" si="189"/>
        <v/>
      </c>
      <c r="AD2046" s="115" t="str">
        <f t="shared" si="190"/>
        <v/>
      </c>
      <c r="AE2046" s="116" t="str">
        <f t="shared" si="191"/>
        <v/>
      </c>
    </row>
    <row r="2047" spans="2:31" ht="25.05" customHeight="1">
      <c r="B2047" s="117"/>
      <c r="C2047" s="117" t="s">
        <v>12</v>
      </c>
      <c r="D2047" s="117"/>
      <c r="E2047" s="117"/>
      <c r="F2047" s="117"/>
      <c r="G2047" s="117"/>
      <c r="H2047" s="117"/>
      <c r="I2047" s="117"/>
      <c r="J2047" s="117"/>
      <c r="K2047" s="117"/>
      <c r="L2047" s="117"/>
      <c r="M2047" s="118"/>
      <c r="N2047" s="118"/>
      <c r="O2047" s="118"/>
      <c r="P2047" s="118"/>
      <c r="Q2047" s="119"/>
      <c r="R2047" s="119"/>
      <c r="S2047" s="119"/>
      <c r="T2047" s="119"/>
      <c r="U2047" s="110">
        <f t="shared" si="187"/>
        <v>0</v>
      </c>
      <c r="V2047" s="110">
        <f t="shared" si="186"/>
        <v>0</v>
      </c>
      <c r="W2047" s="88"/>
      <c r="X2047" s="111" t="str">
        <f>IF(ISNUMBER(B2047), IF(COUNTIF($B$10:$B2047, B2047)=COUNTIF($B:$B, B2047), "1", "0"), "")</f>
        <v/>
      </c>
      <c r="Y2047" s="112">
        <f t="shared" si="188"/>
        <v>0</v>
      </c>
      <c r="Z2047" s="113" t="str" cm="1">
        <f t="array" ref="Z2047">_xlfn.IFS(S2047="","未応札",S2047&gt;0,"応札")</f>
        <v>未応札</v>
      </c>
      <c r="AA2047" s="113" t="str" cm="1">
        <f t="array" ref="AA2047">_xlfn.IFS(T2047=0,"未約定",T2047=S2047,"約定",T2047&lt;S2047,"一部約定")</f>
        <v>未約定</v>
      </c>
      <c r="AB2047" s="117"/>
      <c r="AC2047" s="114" t="str">
        <f t="shared" si="189"/>
        <v/>
      </c>
      <c r="AD2047" s="115" t="str">
        <f t="shared" si="190"/>
        <v/>
      </c>
      <c r="AE2047" s="116" t="str">
        <f t="shared" si="191"/>
        <v/>
      </c>
    </row>
    <row r="2048" spans="2:31" ht="25.05" customHeight="1">
      <c r="B2048" s="117"/>
      <c r="C2048" s="117" t="s">
        <v>12</v>
      </c>
      <c r="D2048" s="117"/>
      <c r="E2048" s="117"/>
      <c r="F2048" s="117"/>
      <c r="G2048" s="117"/>
      <c r="H2048" s="117"/>
      <c r="I2048" s="117"/>
      <c r="J2048" s="117"/>
      <c r="K2048" s="117"/>
      <c r="L2048" s="117"/>
      <c r="M2048" s="118"/>
      <c r="N2048" s="118"/>
      <c r="O2048" s="118"/>
      <c r="P2048" s="118"/>
      <c r="Q2048" s="119"/>
      <c r="R2048" s="119"/>
      <c r="S2048" s="119"/>
      <c r="T2048" s="119"/>
      <c r="U2048" s="110">
        <f t="shared" si="187"/>
        <v>0</v>
      </c>
      <c r="V2048" s="110">
        <f t="shared" si="186"/>
        <v>0</v>
      </c>
      <c r="W2048" s="88"/>
      <c r="X2048" s="111" t="str">
        <f>IF(ISNUMBER(B2048), IF(COUNTIF($B$10:$B2048, B2048)=COUNTIF($B:$B, B2048), "1", "0"), "")</f>
        <v/>
      </c>
      <c r="Y2048" s="112">
        <f t="shared" si="188"/>
        <v>0</v>
      </c>
      <c r="Z2048" s="113" t="str" cm="1">
        <f t="array" ref="Z2048">_xlfn.IFS(S2048="","未応札",S2048&gt;0,"応札")</f>
        <v>未応札</v>
      </c>
      <c r="AA2048" s="113" t="str" cm="1">
        <f t="array" ref="AA2048">_xlfn.IFS(T2048=0,"未約定",T2048=S2048,"約定",T2048&lt;S2048,"一部約定")</f>
        <v>未約定</v>
      </c>
      <c r="AB2048" s="117"/>
      <c r="AC2048" s="114" t="str">
        <f t="shared" si="189"/>
        <v/>
      </c>
      <c r="AD2048" s="115" t="str">
        <f t="shared" si="190"/>
        <v/>
      </c>
      <c r="AE2048" s="116" t="str">
        <f t="shared" si="191"/>
        <v/>
      </c>
    </row>
    <row r="2049" spans="2:31" ht="25.05" customHeight="1">
      <c r="B2049" s="117"/>
      <c r="C2049" s="117" t="s">
        <v>12</v>
      </c>
      <c r="D2049" s="117"/>
      <c r="E2049" s="117"/>
      <c r="F2049" s="117"/>
      <c r="G2049" s="117"/>
      <c r="H2049" s="117"/>
      <c r="I2049" s="117"/>
      <c r="J2049" s="117"/>
      <c r="K2049" s="117"/>
      <c r="L2049" s="117"/>
      <c r="M2049" s="118"/>
      <c r="N2049" s="118"/>
      <c r="O2049" s="118"/>
      <c r="P2049" s="118"/>
      <c r="Q2049" s="119"/>
      <c r="R2049" s="119"/>
      <c r="S2049" s="119"/>
      <c r="T2049" s="119"/>
      <c r="U2049" s="110">
        <f t="shared" si="187"/>
        <v>0</v>
      </c>
      <c r="V2049" s="110">
        <f t="shared" si="186"/>
        <v>0</v>
      </c>
      <c r="W2049" s="88"/>
      <c r="X2049" s="111" t="str">
        <f>IF(ISNUMBER(B2049), IF(COUNTIF($B$10:$B2049, B2049)=COUNTIF($B:$B, B2049), "1", "0"), "")</f>
        <v/>
      </c>
      <c r="Y2049" s="112">
        <f t="shared" si="188"/>
        <v>0</v>
      </c>
      <c r="Z2049" s="113" t="str" cm="1">
        <f t="array" ref="Z2049">_xlfn.IFS(S2049="","未応札",S2049&gt;0,"応札")</f>
        <v>未応札</v>
      </c>
      <c r="AA2049" s="113" t="str" cm="1">
        <f t="array" ref="AA2049">_xlfn.IFS(T2049=0,"未約定",T2049=S2049,"約定",T2049&lt;S2049,"一部約定")</f>
        <v>未約定</v>
      </c>
      <c r="AB2049" s="117"/>
      <c r="AC2049" s="114" t="str">
        <f t="shared" si="189"/>
        <v/>
      </c>
      <c r="AD2049" s="115" t="str">
        <f t="shared" si="190"/>
        <v/>
      </c>
      <c r="AE2049" s="116" t="str">
        <f t="shared" si="191"/>
        <v/>
      </c>
    </row>
    <row r="2050" spans="2:31" ht="25.05" customHeight="1">
      <c r="B2050" s="117"/>
      <c r="C2050" s="117" t="s">
        <v>12</v>
      </c>
      <c r="D2050" s="117"/>
      <c r="E2050" s="117"/>
      <c r="F2050" s="117"/>
      <c r="G2050" s="117"/>
      <c r="H2050" s="117"/>
      <c r="I2050" s="117"/>
      <c r="J2050" s="117"/>
      <c r="K2050" s="117"/>
      <c r="L2050" s="117"/>
      <c r="M2050" s="118"/>
      <c r="N2050" s="118"/>
      <c r="O2050" s="118"/>
      <c r="P2050" s="118"/>
      <c r="Q2050" s="119"/>
      <c r="R2050" s="119"/>
      <c r="S2050" s="119"/>
      <c r="T2050" s="119"/>
      <c r="U2050" s="110">
        <f t="shared" si="187"/>
        <v>0</v>
      </c>
      <c r="V2050" s="110">
        <f t="shared" si="186"/>
        <v>0</v>
      </c>
      <c r="W2050" s="88"/>
      <c r="X2050" s="111" t="str">
        <f>IF(ISNUMBER(B2050), IF(COUNTIF($B$10:$B2050, B2050)=COUNTIF($B:$B, B2050), "1", "0"), "")</f>
        <v/>
      </c>
      <c r="Y2050" s="112">
        <f t="shared" si="188"/>
        <v>0</v>
      </c>
      <c r="Z2050" s="113" t="str" cm="1">
        <f t="array" ref="Z2050">_xlfn.IFS(S2050="","未応札",S2050&gt;0,"応札")</f>
        <v>未応札</v>
      </c>
      <c r="AA2050" s="113" t="str" cm="1">
        <f t="array" ref="AA2050">_xlfn.IFS(T2050=0,"未約定",T2050=S2050,"約定",T2050&lt;S2050,"一部約定")</f>
        <v>未約定</v>
      </c>
      <c r="AB2050" s="117"/>
      <c r="AC2050" s="114" t="str">
        <f t="shared" si="189"/>
        <v/>
      </c>
      <c r="AD2050" s="115" t="str">
        <f t="shared" si="190"/>
        <v/>
      </c>
      <c r="AE2050" s="116" t="str">
        <f t="shared" si="191"/>
        <v/>
      </c>
    </row>
    <row r="2051" spans="2:31" ht="25.05" customHeight="1">
      <c r="B2051" s="117"/>
      <c r="C2051" s="117" t="s">
        <v>12</v>
      </c>
      <c r="D2051" s="117"/>
      <c r="E2051" s="117"/>
      <c r="F2051" s="117"/>
      <c r="G2051" s="117"/>
      <c r="H2051" s="117"/>
      <c r="I2051" s="117"/>
      <c r="J2051" s="117"/>
      <c r="K2051" s="117"/>
      <c r="L2051" s="117"/>
      <c r="M2051" s="118"/>
      <c r="N2051" s="118"/>
      <c r="O2051" s="118"/>
      <c r="P2051" s="118"/>
      <c r="Q2051" s="119"/>
      <c r="R2051" s="119"/>
      <c r="S2051" s="119"/>
      <c r="T2051" s="119"/>
      <c r="U2051" s="110">
        <f t="shared" si="187"/>
        <v>0</v>
      </c>
      <c r="V2051" s="110">
        <f t="shared" si="186"/>
        <v>0</v>
      </c>
      <c r="W2051" s="88"/>
      <c r="X2051" s="111" t="str">
        <f>IF(ISNUMBER(B2051), IF(COUNTIF($B$10:$B2051, B2051)=COUNTIF($B:$B, B2051), "1", "0"), "")</f>
        <v/>
      </c>
      <c r="Y2051" s="112">
        <f t="shared" si="188"/>
        <v>0</v>
      </c>
      <c r="Z2051" s="113" t="str" cm="1">
        <f t="array" ref="Z2051">_xlfn.IFS(S2051="","未応札",S2051&gt;0,"応札")</f>
        <v>未応札</v>
      </c>
      <c r="AA2051" s="113" t="str" cm="1">
        <f t="array" ref="AA2051">_xlfn.IFS(T2051=0,"未約定",T2051=S2051,"約定",T2051&lt;S2051,"一部約定")</f>
        <v>未約定</v>
      </c>
      <c r="AB2051" s="117"/>
      <c r="AC2051" s="114" t="str">
        <f t="shared" si="189"/>
        <v/>
      </c>
      <c r="AD2051" s="115" t="str">
        <f t="shared" si="190"/>
        <v/>
      </c>
      <c r="AE2051" s="116" t="str">
        <f t="shared" si="191"/>
        <v/>
      </c>
    </row>
    <row r="2052" spans="2:31" ht="25.05" customHeight="1">
      <c r="B2052" s="117"/>
      <c r="C2052" s="117" t="s">
        <v>12</v>
      </c>
      <c r="D2052" s="117"/>
      <c r="E2052" s="117"/>
      <c r="F2052" s="117"/>
      <c r="G2052" s="117"/>
      <c r="H2052" s="117"/>
      <c r="I2052" s="117"/>
      <c r="J2052" s="117"/>
      <c r="K2052" s="117"/>
      <c r="L2052" s="117"/>
      <c r="M2052" s="118"/>
      <c r="N2052" s="118"/>
      <c r="O2052" s="118"/>
      <c r="P2052" s="118"/>
      <c r="Q2052" s="119"/>
      <c r="R2052" s="119"/>
      <c r="S2052" s="119"/>
      <c r="T2052" s="119"/>
      <c r="U2052" s="110">
        <f t="shared" si="187"/>
        <v>0</v>
      </c>
      <c r="V2052" s="110">
        <f t="shared" si="186"/>
        <v>0</v>
      </c>
      <c r="W2052" s="88"/>
      <c r="X2052" s="111" t="str">
        <f>IF(ISNUMBER(B2052), IF(COUNTIF($B$10:$B2052, B2052)=COUNTIF($B:$B, B2052), "1", "0"), "")</f>
        <v/>
      </c>
      <c r="Y2052" s="112">
        <f t="shared" si="188"/>
        <v>0</v>
      </c>
      <c r="Z2052" s="113" t="str" cm="1">
        <f t="array" ref="Z2052">_xlfn.IFS(S2052="","未応札",S2052&gt;0,"応札")</f>
        <v>未応札</v>
      </c>
      <c r="AA2052" s="113" t="str" cm="1">
        <f t="array" ref="AA2052">_xlfn.IFS(T2052=0,"未約定",T2052=S2052,"約定",T2052&lt;S2052,"一部約定")</f>
        <v>未約定</v>
      </c>
      <c r="AB2052" s="117"/>
      <c r="AC2052" s="114" t="str">
        <f t="shared" si="189"/>
        <v/>
      </c>
      <c r="AD2052" s="115" t="str">
        <f t="shared" si="190"/>
        <v/>
      </c>
      <c r="AE2052" s="116" t="str">
        <f t="shared" si="191"/>
        <v/>
      </c>
    </row>
    <row r="2053" spans="2:31" ht="25.05" customHeight="1">
      <c r="B2053" s="117"/>
      <c r="C2053" s="117" t="s">
        <v>12</v>
      </c>
      <c r="D2053" s="117"/>
      <c r="E2053" s="117"/>
      <c r="F2053" s="117"/>
      <c r="G2053" s="117"/>
      <c r="H2053" s="117"/>
      <c r="I2053" s="117"/>
      <c r="J2053" s="117"/>
      <c r="K2053" s="117"/>
      <c r="L2053" s="117"/>
      <c r="M2053" s="118"/>
      <c r="N2053" s="118"/>
      <c r="O2053" s="118"/>
      <c r="P2053" s="118"/>
      <c r="Q2053" s="119"/>
      <c r="R2053" s="119"/>
      <c r="S2053" s="119"/>
      <c r="T2053" s="119"/>
      <c r="U2053" s="110">
        <f t="shared" si="187"/>
        <v>0</v>
      </c>
      <c r="V2053" s="110">
        <f t="shared" si="186"/>
        <v>0</v>
      </c>
      <c r="W2053" s="88"/>
      <c r="X2053" s="111" t="str">
        <f>IF(ISNUMBER(B2053), IF(COUNTIF($B$10:$B2053, B2053)=COUNTIF($B:$B, B2053), "1", "0"), "")</f>
        <v/>
      </c>
      <c r="Y2053" s="112">
        <f t="shared" si="188"/>
        <v>0</v>
      </c>
      <c r="Z2053" s="113" t="str" cm="1">
        <f t="array" ref="Z2053">_xlfn.IFS(S2053="","未応札",S2053&gt;0,"応札")</f>
        <v>未応札</v>
      </c>
      <c r="AA2053" s="113" t="str" cm="1">
        <f t="array" ref="AA2053">_xlfn.IFS(T2053=0,"未約定",T2053=S2053,"約定",T2053&lt;S2053,"一部約定")</f>
        <v>未約定</v>
      </c>
      <c r="AB2053" s="117"/>
      <c r="AC2053" s="114" t="str">
        <f t="shared" si="189"/>
        <v/>
      </c>
      <c r="AD2053" s="115" t="str">
        <f t="shared" si="190"/>
        <v/>
      </c>
      <c r="AE2053" s="116" t="str">
        <f t="shared" si="191"/>
        <v/>
      </c>
    </row>
    <row r="2054" spans="2:31" ht="25.05" customHeight="1">
      <c r="B2054" s="117"/>
      <c r="C2054" s="117" t="s">
        <v>12</v>
      </c>
      <c r="D2054" s="117"/>
      <c r="E2054" s="117"/>
      <c r="F2054" s="117"/>
      <c r="G2054" s="117"/>
      <c r="H2054" s="117"/>
      <c r="I2054" s="117"/>
      <c r="J2054" s="117"/>
      <c r="K2054" s="117"/>
      <c r="L2054" s="117"/>
      <c r="M2054" s="118"/>
      <c r="N2054" s="118"/>
      <c r="O2054" s="118"/>
      <c r="P2054" s="118"/>
      <c r="Q2054" s="119"/>
      <c r="R2054" s="119"/>
      <c r="S2054" s="119"/>
      <c r="T2054" s="119"/>
      <c r="U2054" s="110">
        <f t="shared" si="187"/>
        <v>0</v>
      </c>
      <c r="V2054" s="110">
        <f t="shared" si="186"/>
        <v>0</v>
      </c>
      <c r="W2054" s="88"/>
      <c r="X2054" s="111" t="str">
        <f>IF(ISNUMBER(B2054), IF(COUNTIF($B$10:$B2054, B2054)=COUNTIF($B:$B, B2054), "1", "0"), "")</f>
        <v/>
      </c>
      <c r="Y2054" s="112">
        <f t="shared" si="188"/>
        <v>0</v>
      </c>
      <c r="Z2054" s="113" t="str" cm="1">
        <f t="array" ref="Z2054">_xlfn.IFS(S2054="","未応札",S2054&gt;0,"応札")</f>
        <v>未応札</v>
      </c>
      <c r="AA2054" s="113" t="str" cm="1">
        <f t="array" ref="AA2054">_xlfn.IFS(T2054=0,"未約定",T2054=S2054,"約定",T2054&lt;S2054,"一部約定")</f>
        <v>未約定</v>
      </c>
      <c r="AB2054" s="117"/>
      <c r="AC2054" s="114" t="str">
        <f t="shared" si="189"/>
        <v/>
      </c>
      <c r="AD2054" s="115" t="str">
        <f t="shared" si="190"/>
        <v/>
      </c>
      <c r="AE2054" s="116" t="str">
        <f t="shared" si="191"/>
        <v/>
      </c>
    </row>
    <row r="2055" spans="2:31" ht="25.05" customHeight="1">
      <c r="B2055" s="117"/>
      <c r="C2055" s="117" t="s">
        <v>12</v>
      </c>
      <c r="D2055" s="117"/>
      <c r="E2055" s="117"/>
      <c r="F2055" s="117"/>
      <c r="G2055" s="117"/>
      <c r="H2055" s="117"/>
      <c r="I2055" s="117"/>
      <c r="J2055" s="117"/>
      <c r="K2055" s="117"/>
      <c r="L2055" s="117"/>
      <c r="M2055" s="118"/>
      <c r="N2055" s="118"/>
      <c r="O2055" s="118"/>
      <c r="P2055" s="118"/>
      <c r="Q2055" s="119"/>
      <c r="R2055" s="119"/>
      <c r="S2055" s="119"/>
      <c r="T2055" s="119"/>
      <c r="U2055" s="110">
        <f t="shared" si="187"/>
        <v>0</v>
      </c>
      <c r="V2055" s="110">
        <f t="shared" si="186"/>
        <v>0</v>
      </c>
      <c r="W2055" s="88"/>
      <c r="X2055" s="111" t="str">
        <f>IF(ISNUMBER(B2055), IF(COUNTIF($B$10:$B2055, B2055)=COUNTIF($B:$B, B2055), "1", "0"), "")</f>
        <v/>
      </c>
      <c r="Y2055" s="112">
        <f t="shared" si="188"/>
        <v>0</v>
      </c>
      <c r="Z2055" s="113" t="str" cm="1">
        <f t="array" ref="Z2055">_xlfn.IFS(S2055="","未応札",S2055&gt;0,"応札")</f>
        <v>未応札</v>
      </c>
      <c r="AA2055" s="113" t="str" cm="1">
        <f t="array" ref="AA2055">_xlfn.IFS(T2055=0,"未約定",T2055=S2055,"約定",T2055&lt;S2055,"一部約定")</f>
        <v>未約定</v>
      </c>
      <c r="AB2055" s="117"/>
      <c r="AC2055" s="114" t="str">
        <f t="shared" si="189"/>
        <v/>
      </c>
      <c r="AD2055" s="115" t="str">
        <f t="shared" si="190"/>
        <v/>
      </c>
      <c r="AE2055" s="116" t="str">
        <f t="shared" si="191"/>
        <v/>
      </c>
    </row>
    <row r="2056" spans="2:31" ht="25.05" customHeight="1">
      <c r="B2056" s="117"/>
      <c r="C2056" s="117" t="s">
        <v>12</v>
      </c>
      <c r="D2056" s="117"/>
      <c r="E2056" s="117"/>
      <c r="F2056" s="117"/>
      <c r="G2056" s="117"/>
      <c r="H2056" s="117"/>
      <c r="I2056" s="117"/>
      <c r="J2056" s="117"/>
      <c r="K2056" s="117"/>
      <c r="L2056" s="117"/>
      <c r="M2056" s="118"/>
      <c r="N2056" s="118"/>
      <c r="O2056" s="118"/>
      <c r="P2056" s="118"/>
      <c r="Q2056" s="119"/>
      <c r="R2056" s="119"/>
      <c r="S2056" s="119"/>
      <c r="T2056" s="119"/>
      <c r="U2056" s="110">
        <f t="shared" si="187"/>
        <v>0</v>
      </c>
      <c r="V2056" s="110">
        <f t="shared" si="186"/>
        <v>0</v>
      </c>
      <c r="W2056" s="88"/>
      <c r="X2056" s="111" t="str">
        <f>IF(ISNUMBER(B2056), IF(COUNTIF($B$10:$B2056, B2056)=COUNTIF($B:$B, B2056), "1", "0"), "")</f>
        <v/>
      </c>
      <c r="Y2056" s="112">
        <f t="shared" si="188"/>
        <v>0</v>
      </c>
      <c r="Z2056" s="113" t="str" cm="1">
        <f t="array" ref="Z2056">_xlfn.IFS(S2056="","未応札",S2056&gt;0,"応札")</f>
        <v>未応札</v>
      </c>
      <c r="AA2056" s="113" t="str" cm="1">
        <f t="array" ref="AA2056">_xlfn.IFS(T2056=0,"未約定",T2056=S2056,"約定",T2056&lt;S2056,"一部約定")</f>
        <v>未約定</v>
      </c>
      <c r="AB2056" s="117"/>
      <c r="AC2056" s="114" t="str">
        <f t="shared" si="189"/>
        <v/>
      </c>
      <c r="AD2056" s="115" t="str">
        <f t="shared" si="190"/>
        <v/>
      </c>
      <c r="AE2056" s="116" t="str">
        <f t="shared" si="191"/>
        <v/>
      </c>
    </row>
    <row r="2057" spans="2:31" ht="25.05" customHeight="1">
      <c r="B2057" s="117"/>
      <c r="C2057" s="117" t="s">
        <v>12</v>
      </c>
      <c r="D2057" s="117"/>
      <c r="E2057" s="117"/>
      <c r="F2057" s="117"/>
      <c r="G2057" s="117"/>
      <c r="H2057" s="117"/>
      <c r="I2057" s="117"/>
      <c r="J2057" s="117"/>
      <c r="K2057" s="117"/>
      <c r="L2057" s="117"/>
      <c r="M2057" s="118"/>
      <c r="N2057" s="118"/>
      <c r="O2057" s="118"/>
      <c r="P2057" s="118"/>
      <c r="Q2057" s="119"/>
      <c r="R2057" s="119"/>
      <c r="S2057" s="119"/>
      <c r="T2057" s="119"/>
      <c r="U2057" s="110">
        <f t="shared" si="187"/>
        <v>0</v>
      </c>
      <c r="V2057" s="110">
        <f t="shared" si="186"/>
        <v>0</v>
      </c>
      <c r="W2057" s="88"/>
      <c r="X2057" s="111" t="str">
        <f>IF(ISNUMBER(B2057), IF(COUNTIF($B$10:$B2057, B2057)=COUNTIF($B:$B, B2057), "1", "0"), "")</f>
        <v/>
      </c>
      <c r="Y2057" s="112">
        <f t="shared" si="188"/>
        <v>0</v>
      </c>
      <c r="Z2057" s="113" t="str" cm="1">
        <f t="array" ref="Z2057">_xlfn.IFS(S2057="","未応札",S2057&gt;0,"応札")</f>
        <v>未応札</v>
      </c>
      <c r="AA2057" s="113" t="str" cm="1">
        <f t="array" ref="AA2057">_xlfn.IFS(T2057=0,"未約定",T2057=S2057,"約定",T2057&lt;S2057,"一部約定")</f>
        <v>未約定</v>
      </c>
      <c r="AB2057" s="117"/>
      <c r="AC2057" s="114" t="str">
        <f t="shared" si="189"/>
        <v/>
      </c>
      <c r="AD2057" s="115" t="str">
        <f t="shared" si="190"/>
        <v/>
      </c>
      <c r="AE2057" s="116" t="str">
        <f t="shared" si="191"/>
        <v/>
      </c>
    </row>
    <row r="2058" spans="2:31" ht="25.05" customHeight="1">
      <c r="B2058" s="117"/>
      <c r="C2058" s="117" t="s">
        <v>12</v>
      </c>
      <c r="D2058" s="117"/>
      <c r="E2058" s="117"/>
      <c r="F2058" s="117"/>
      <c r="G2058" s="117"/>
      <c r="H2058" s="117"/>
      <c r="I2058" s="117"/>
      <c r="J2058" s="117"/>
      <c r="K2058" s="117"/>
      <c r="L2058" s="117"/>
      <c r="M2058" s="118"/>
      <c r="N2058" s="118"/>
      <c r="O2058" s="118"/>
      <c r="P2058" s="118"/>
      <c r="Q2058" s="119"/>
      <c r="R2058" s="119"/>
      <c r="S2058" s="119"/>
      <c r="T2058" s="119"/>
      <c r="U2058" s="110">
        <f t="shared" si="187"/>
        <v>0</v>
      </c>
      <c r="V2058" s="110">
        <f t="shared" ref="V2058:V2121" si="192">IF(W2058 &gt; 0, SUMIFS(U:U, B:B, B2058, Y:Y, 1), 0)</f>
        <v>0</v>
      </c>
      <c r="W2058" s="88"/>
      <c r="X2058" s="111" t="str">
        <f>IF(ISNUMBER(B2058), IF(COUNTIF($B$10:$B2058, B2058)=COUNTIF($B:$B, B2058), "1", "0"), "")</f>
        <v/>
      </c>
      <c r="Y2058" s="112">
        <f t="shared" si="188"/>
        <v>0</v>
      </c>
      <c r="Z2058" s="113" t="str" cm="1">
        <f t="array" ref="Z2058">_xlfn.IFS(S2058="","未応札",S2058&gt;0,"応札")</f>
        <v>未応札</v>
      </c>
      <c r="AA2058" s="113" t="str" cm="1">
        <f t="array" ref="AA2058">_xlfn.IFS(T2058=0,"未約定",T2058=S2058,"約定",T2058&lt;S2058,"一部約定")</f>
        <v>未約定</v>
      </c>
      <c r="AB2058" s="117"/>
      <c r="AC2058" s="114" t="str">
        <f t="shared" si="189"/>
        <v/>
      </c>
      <c r="AD2058" s="115" t="str">
        <f t="shared" si="190"/>
        <v/>
      </c>
      <c r="AE2058" s="116" t="str">
        <f t="shared" si="191"/>
        <v/>
      </c>
    </row>
    <row r="2059" spans="2:31" ht="25.05" customHeight="1">
      <c r="B2059" s="117"/>
      <c r="C2059" s="117" t="s">
        <v>12</v>
      </c>
      <c r="D2059" s="117"/>
      <c r="E2059" s="117"/>
      <c r="F2059" s="117"/>
      <c r="G2059" s="117"/>
      <c r="H2059" s="117"/>
      <c r="I2059" s="117"/>
      <c r="J2059" s="117"/>
      <c r="K2059" s="117"/>
      <c r="L2059" s="117"/>
      <c r="M2059" s="118"/>
      <c r="N2059" s="118"/>
      <c r="O2059" s="118"/>
      <c r="P2059" s="118"/>
      <c r="Q2059" s="119"/>
      <c r="R2059" s="119"/>
      <c r="S2059" s="119"/>
      <c r="T2059" s="119"/>
      <c r="U2059" s="110">
        <f t="shared" ref="U2059:U2122" si="193">P2059*R2059</f>
        <v>0</v>
      </c>
      <c r="V2059" s="110">
        <f t="shared" si="192"/>
        <v>0</v>
      </c>
      <c r="W2059" s="88"/>
      <c r="X2059" s="111" t="str">
        <f>IF(ISNUMBER(B2059), IF(COUNTIF($B$10:$B2059, B2059)=COUNTIF($B:$B, B2059), "1", "0"), "")</f>
        <v/>
      </c>
      <c r="Y2059" s="112">
        <f t="shared" ref="Y2059:Y2122" si="194">IF(OR(C2059="約定間全量不落(約定間停止・再起動)",
       C2059="約定間全量不落(余力活用契約で最低出力維持)",
       C2059="持ち下げ・起動供出機:約定間全量不落(約定間停止・再起動)",
       C2059="持ち下げ・起動供出機:約定間全量不落(余力活用契約で最低出力維持)"), 1, 0)</f>
        <v>0</v>
      </c>
      <c r="Z2059" s="113" t="str" cm="1">
        <f t="array" ref="Z2059">_xlfn.IFS(S2059="","未応札",S2059&gt;0,"応札")</f>
        <v>未応札</v>
      </c>
      <c r="AA2059" s="113" t="str" cm="1">
        <f t="array" ref="AA2059">_xlfn.IFS(T2059=0,"未約定",T2059=S2059,"約定",T2059&lt;S2059,"一部約定")</f>
        <v>未約定</v>
      </c>
      <c r="AB2059" s="117"/>
      <c r="AC2059" s="114" t="str">
        <f t="shared" ref="AC2059:AC2122" si="195">IF(Z2059="応札",
IF(AA2059="未約定",
IF(OR(G2059="該当(起動供出機)", G2059="該当(持ち下げ供出機)"), O2059*S2059, M2059*S2059),
IF(AA2059="一部約定",
IF(OR(G2059="該当(起動供出機)", G2059="該当(持ち下げ供出機)"), O2059*(S2059-T2059), M2059*(S2059-T2059)),
"")
),
""
)</f>
        <v/>
      </c>
      <c r="AD2059" s="115" t="str">
        <f t="shared" ref="AD2059:AD2122" si="196">IF(Q2059=0,"", IF(OR(AA2059="一部約定", AA2059="未約定"), P2059*(S2059-T2059), ""))</f>
        <v/>
      </c>
      <c r="AE2059" s="116" t="str">
        <f t="shared" ref="AE2059:AE2122" si="197">IF(AND(Z2059="応札",AA2059="未約定"), IF(V2059&lt;&gt;0, IF(W2059&lt;V2059, IF(W2059&lt;&gt;0, W2059, ""), IF(V2059&lt;&gt;0, V2059, "")), IF(W2059&lt;&gt;0, W2059, "")), "")</f>
        <v/>
      </c>
    </row>
    <row r="2060" spans="2:31" ht="25.05" customHeight="1">
      <c r="B2060" s="117"/>
      <c r="C2060" s="117" t="s">
        <v>12</v>
      </c>
      <c r="D2060" s="117"/>
      <c r="E2060" s="117"/>
      <c r="F2060" s="117"/>
      <c r="G2060" s="117"/>
      <c r="H2060" s="117"/>
      <c r="I2060" s="117"/>
      <c r="J2060" s="117"/>
      <c r="K2060" s="117"/>
      <c r="L2060" s="117"/>
      <c r="M2060" s="118"/>
      <c r="N2060" s="118"/>
      <c r="O2060" s="118"/>
      <c r="P2060" s="118"/>
      <c r="Q2060" s="119"/>
      <c r="R2060" s="119"/>
      <c r="S2060" s="119"/>
      <c r="T2060" s="119"/>
      <c r="U2060" s="110">
        <f t="shared" si="193"/>
        <v>0</v>
      </c>
      <c r="V2060" s="110">
        <f t="shared" si="192"/>
        <v>0</v>
      </c>
      <c r="W2060" s="88"/>
      <c r="X2060" s="111" t="str">
        <f>IF(ISNUMBER(B2060), IF(COUNTIF($B$10:$B2060, B2060)=COUNTIF($B:$B, B2060), "1", "0"), "")</f>
        <v/>
      </c>
      <c r="Y2060" s="112">
        <f t="shared" si="194"/>
        <v>0</v>
      </c>
      <c r="Z2060" s="113" t="str" cm="1">
        <f t="array" ref="Z2060">_xlfn.IFS(S2060="","未応札",S2060&gt;0,"応札")</f>
        <v>未応札</v>
      </c>
      <c r="AA2060" s="113" t="str" cm="1">
        <f t="array" ref="AA2060">_xlfn.IFS(T2060=0,"未約定",T2060=S2060,"約定",T2060&lt;S2060,"一部約定")</f>
        <v>未約定</v>
      </c>
      <c r="AB2060" s="117"/>
      <c r="AC2060" s="114" t="str">
        <f t="shared" si="195"/>
        <v/>
      </c>
      <c r="AD2060" s="115" t="str">
        <f t="shared" si="196"/>
        <v/>
      </c>
      <c r="AE2060" s="116" t="str">
        <f t="shared" si="197"/>
        <v/>
      </c>
    </row>
    <row r="2061" spans="2:31" ht="25.05" customHeight="1">
      <c r="B2061" s="117"/>
      <c r="C2061" s="117" t="s">
        <v>12</v>
      </c>
      <c r="D2061" s="117"/>
      <c r="E2061" s="117"/>
      <c r="F2061" s="117"/>
      <c r="G2061" s="117"/>
      <c r="H2061" s="117"/>
      <c r="I2061" s="117"/>
      <c r="J2061" s="117"/>
      <c r="K2061" s="117"/>
      <c r="L2061" s="117"/>
      <c r="M2061" s="118"/>
      <c r="N2061" s="118"/>
      <c r="O2061" s="118"/>
      <c r="P2061" s="118"/>
      <c r="Q2061" s="119"/>
      <c r="R2061" s="119"/>
      <c r="S2061" s="119"/>
      <c r="T2061" s="119"/>
      <c r="U2061" s="110">
        <f t="shared" si="193"/>
        <v>0</v>
      </c>
      <c r="V2061" s="110">
        <f t="shared" si="192"/>
        <v>0</v>
      </c>
      <c r="W2061" s="88"/>
      <c r="X2061" s="111" t="str">
        <f>IF(ISNUMBER(B2061), IF(COUNTIF($B$10:$B2061, B2061)=COUNTIF($B:$B, B2061), "1", "0"), "")</f>
        <v/>
      </c>
      <c r="Y2061" s="112">
        <f t="shared" si="194"/>
        <v>0</v>
      </c>
      <c r="Z2061" s="113" t="str" cm="1">
        <f t="array" ref="Z2061">_xlfn.IFS(S2061="","未応札",S2061&gt;0,"応札")</f>
        <v>未応札</v>
      </c>
      <c r="AA2061" s="113" t="str" cm="1">
        <f t="array" ref="AA2061">_xlfn.IFS(T2061=0,"未約定",T2061=S2061,"約定",T2061&lt;S2061,"一部約定")</f>
        <v>未約定</v>
      </c>
      <c r="AB2061" s="117"/>
      <c r="AC2061" s="114" t="str">
        <f t="shared" si="195"/>
        <v/>
      </c>
      <c r="AD2061" s="115" t="str">
        <f t="shared" si="196"/>
        <v/>
      </c>
      <c r="AE2061" s="116" t="str">
        <f t="shared" si="197"/>
        <v/>
      </c>
    </row>
    <row r="2062" spans="2:31" ht="25.05" customHeight="1">
      <c r="B2062" s="117"/>
      <c r="C2062" s="117" t="s">
        <v>12</v>
      </c>
      <c r="D2062" s="117"/>
      <c r="E2062" s="117"/>
      <c r="F2062" s="117"/>
      <c r="G2062" s="117"/>
      <c r="H2062" s="117"/>
      <c r="I2062" s="117"/>
      <c r="J2062" s="117"/>
      <c r="K2062" s="117"/>
      <c r="L2062" s="117"/>
      <c r="M2062" s="118"/>
      <c r="N2062" s="118"/>
      <c r="O2062" s="118"/>
      <c r="P2062" s="118"/>
      <c r="Q2062" s="119"/>
      <c r="R2062" s="119"/>
      <c r="S2062" s="119"/>
      <c r="T2062" s="119"/>
      <c r="U2062" s="110">
        <f t="shared" si="193"/>
        <v>0</v>
      </c>
      <c r="V2062" s="110">
        <f t="shared" si="192"/>
        <v>0</v>
      </c>
      <c r="W2062" s="88"/>
      <c r="X2062" s="111" t="str">
        <f>IF(ISNUMBER(B2062), IF(COUNTIF($B$10:$B2062, B2062)=COUNTIF($B:$B, B2062), "1", "0"), "")</f>
        <v/>
      </c>
      <c r="Y2062" s="112">
        <f t="shared" si="194"/>
        <v>0</v>
      </c>
      <c r="Z2062" s="113" t="str" cm="1">
        <f t="array" ref="Z2062">_xlfn.IFS(S2062="","未応札",S2062&gt;0,"応札")</f>
        <v>未応札</v>
      </c>
      <c r="AA2062" s="113" t="str" cm="1">
        <f t="array" ref="AA2062">_xlfn.IFS(T2062=0,"未約定",T2062=S2062,"約定",T2062&lt;S2062,"一部約定")</f>
        <v>未約定</v>
      </c>
      <c r="AB2062" s="117"/>
      <c r="AC2062" s="114" t="str">
        <f t="shared" si="195"/>
        <v/>
      </c>
      <c r="AD2062" s="115" t="str">
        <f t="shared" si="196"/>
        <v/>
      </c>
      <c r="AE2062" s="116" t="str">
        <f t="shared" si="197"/>
        <v/>
      </c>
    </row>
    <row r="2063" spans="2:31" ht="25.05" customHeight="1">
      <c r="B2063" s="117"/>
      <c r="C2063" s="117" t="s">
        <v>12</v>
      </c>
      <c r="D2063" s="117"/>
      <c r="E2063" s="117"/>
      <c r="F2063" s="117"/>
      <c r="G2063" s="117"/>
      <c r="H2063" s="117"/>
      <c r="I2063" s="117"/>
      <c r="J2063" s="117"/>
      <c r="K2063" s="117"/>
      <c r="L2063" s="117"/>
      <c r="M2063" s="118"/>
      <c r="N2063" s="118"/>
      <c r="O2063" s="118"/>
      <c r="P2063" s="118"/>
      <c r="Q2063" s="119"/>
      <c r="R2063" s="119"/>
      <c r="S2063" s="119"/>
      <c r="T2063" s="119"/>
      <c r="U2063" s="110">
        <f t="shared" si="193"/>
        <v>0</v>
      </c>
      <c r="V2063" s="110">
        <f t="shared" si="192"/>
        <v>0</v>
      </c>
      <c r="W2063" s="88"/>
      <c r="X2063" s="111" t="str">
        <f>IF(ISNUMBER(B2063), IF(COUNTIF($B$10:$B2063, B2063)=COUNTIF($B:$B, B2063), "1", "0"), "")</f>
        <v/>
      </c>
      <c r="Y2063" s="112">
        <f t="shared" si="194"/>
        <v>0</v>
      </c>
      <c r="Z2063" s="113" t="str" cm="1">
        <f t="array" ref="Z2063">_xlfn.IFS(S2063="","未応札",S2063&gt;0,"応札")</f>
        <v>未応札</v>
      </c>
      <c r="AA2063" s="113" t="str" cm="1">
        <f t="array" ref="AA2063">_xlfn.IFS(T2063=0,"未約定",T2063=S2063,"約定",T2063&lt;S2063,"一部約定")</f>
        <v>未約定</v>
      </c>
      <c r="AB2063" s="117"/>
      <c r="AC2063" s="114" t="str">
        <f t="shared" si="195"/>
        <v/>
      </c>
      <c r="AD2063" s="115" t="str">
        <f t="shared" si="196"/>
        <v/>
      </c>
      <c r="AE2063" s="116" t="str">
        <f t="shared" si="197"/>
        <v/>
      </c>
    </row>
    <row r="2064" spans="2:31" ht="25.05" customHeight="1">
      <c r="B2064" s="117"/>
      <c r="C2064" s="117" t="s">
        <v>12</v>
      </c>
      <c r="D2064" s="117"/>
      <c r="E2064" s="117"/>
      <c r="F2064" s="117"/>
      <c r="G2064" s="117"/>
      <c r="H2064" s="117"/>
      <c r="I2064" s="117"/>
      <c r="J2064" s="117"/>
      <c r="K2064" s="117"/>
      <c r="L2064" s="117"/>
      <c r="M2064" s="118"/>
      <c r="N2064" s="118"/>
      <c r="O2064" s="118"/>
      <c r="P2064" s="118"/>
      <c r="Q2064" s="119"/>
      <c r="R2064" s="119"/>
      <c r="S2064" s="119"/>
      <c r="T2064" s="119"/>
      <c r="U2064" s="110">
        <f t="shared" si="193"/>
        <v>0</v>
      </c>
      <c r="V2064" s="110">
        <f t="shared" si="192"/>
        <v>0</v>
      </c>
      <c r="W2064" s="88"/>
      <c r="X2064" s="111" t="str">
        <f>IF(ISNUMBER(B2064), IF(COUNTIF($B$10:$B2064, B2064)=COUNTIF($B:$B, B2064), "1", "0"), "")</f>
        <v/>
      </c>
      <c r="Y2064" s="112">
        <f t="shared" si="194"/>
        <v>0</v>
      </c>
      <c r="Z2064" s="113" t="str" cm="1">
        <f t="array" ref="Z2064">_xlfn.IFS(S2064="","未応札",S2064&gt;0,"応札")</f>
        <v>未応札</v>
      </c>
      <c r="AA2064" s="113" t="str" cm="1">
        <f t="array" ref="AA2064">_xlfn.IFS(T2064=0,"未約定",T2064=S2064,"約定",T2064&lt;S2064,"一部約定")</f>
        <v>未約定</v>
      </c>
      <c r="AB2064" s="117"/>
      <c r="AC2064" s="114" t="str">
        <f t="shared" si="195"/>
        <v/>
      </c>
      <c r="AD2064" s="115" t="str">
        <f t="shared" si="196"/>
        <v/>
      </c>
      <c r="AE2064" s="116" t="str">
        <f t="shared" si="197"/>
        <v/>
      </c>
    </row>
    <row r="2065" spans="2:31" ht="25.05" customHeight="1">
      <c r="B2065" s="117"/>
      <c r="C2065" s="117" t="s">
        <v>12</v>
      </c>
      <c r="D2065" s="117"/>
      <c r="E2065" s="117"/>
      <c r="F2065" s="117"/>
      <c r="G2065" s="117"/>
      <c r="H2065" s="117"/>
      <c r="I2065" s="117"/>
      <c r="J2065" s="117"/>
      <c r="K2065" s="117"/>
      <c r="L2065" s="117"/>
      <c r="M2065" s="118"/>
      <c r="N2065" s="118"/>
      <c r="O2065" s="118"/>
      <c r="P2065" s="118"/>
      <c r="Q2065" s="119"/>
      <c r="R2065" s="119"/>
      <c r="S2065" s="119"/>
      <c r="T2065" s="119"/>
      <c r="U2065" s="110">
        <f t="shared" si="193"/>
        <v>0</v>
      </c>
      <c r="V2065" s="110">
        <f t="shared" si="192"/>
        <v>0</v>
      </c>
      <c r="W2065" s="88"/>
      <c r="X2065" s="111" t="str">
        <f>IF(ISNUMBER(B2065), IF(COUNTIF($B$10:$B2065, B2065)=COUNTIF($B:$B, B2065), "1", "0"), "")</f>
        <v/>
      </c>
      <c r="Y2065" s="112">
        <f t="shared" si="194"/>
        <v>0</v>
      </c>
      <c r="Z2065" s="113" t="str" cm="1">
        <f t="array" ref="Z2065">_xlfn.IFS(S2065="","未応札",S2065&gt;0,"応札")</f>
        <v>未応札</v>
      </c>
      <c r="AA2065" s="113" t="str" cm="1">
        <f t="array" ref="AA2065">_xlfn.IFS(T2065=0,"未約定",T2065=S2065,"約定",T2065&lt;S2065,"一部約定")</f>
        <v>未約定</v>
      </c>
      <c r="AB2065" s="117"/>
      <c r="AC2065" s="114" t="str">
        <f t="shared" si="195"/>
        <v/>
      </c>
      <c r="AD2065" s="115" t="str">
        <f t="shared" si="196"/>
        <v/>
      </c>
      <c r="AE2065" s="116" t="str">
        <f t="shared" si="197"/>
        <v/>
      </c>
    </row>
    <row r="2066" spans="2:31" ht="25.05" customHeight="1">
      <c r="B2066" s="117"/>
      <c r="C2066" s="117" t="s">
        <v>12</v>
      </c>
      <c r="D2066" s="117"/>
      <c r="E2066" s="117"/>
      <c r="F2066" s="117"/>
      <c r="G2066" s="117"/>
      <c r="H2066" s="117"/>
      <c r="I2066" s="117"/>
      <c r="J2066" s="117"/>
      <c r="K2066" s="117"/>
      <c r="L2066" s="117"/>
      <c r="M2066" s="118"/>
      <c r="N2066" s="118"/>
      <c r="O2066" s="118"/>
      <c r="P2066" s="118"/>
      <c r="Q2066" s="119"/>
      <c r="R2066" s="119"/>
      <c r="S2066" s="119"/>
      <c r="T2066" s="119"/>
      <c r="U2066" s="110">
        <f t="shared" si="193"/>
        <v>0</v>
      </c>
      <c r="V2066" s="110">
        <f t="shared" si="192"/>
        <v>0</v>
      </c>
      <c r="W2066" s="88"/>
      <c r="X2066" s="111" t="str">
        <f>IF(ISNUMBER(B2066), IF(COUNTIF($B$10:$B2066, B2066)=COUNTIF($B:$B, B2066), "1", "0"), "")</f>
        <v/>
      </c>
      <c r="Y2066" s="112">
        <f t="shared" si="194"/>
        <v>0</v>
      </c>
      <c r="Z2066" s="113" t="str" cm="1">
        <f t="array" ref="Z2066">_xlfn.IFS(S2066="","未応札",S2066&gt;0,"応札")</f>
        <v>未応札</v>
      </c>
      <c r="AA2066" s="113" t="str" cm="1">
        <f t="array" ref="AA2066">_xlfn.IFS(T2066=0,"未約定",T2066=S2066,"約定",T2066&lt;S2066,"一部約定")</f>
        <v>未約定</v>
      </c>
      <c r="AB2066" s="117"/>
      <c r="AC2066" s="114" t="str">
        <f t="shared" si="195"/>
        <v/>
      </c>
      <c r="AD2066" s="115" t="str">
        <f t="shared" si="196"/>
        <v/>
      </c>
      <c r="AE2066" s="116" t="str">
        <f t="shared" si="197"/>
        <v/>
      </c>
    </row>
    <row r="2067" spans="2:31" ht="25.05" customHeight="1">
      <c r="B2067" s="117"/>
      <c r="C2067" s="117" t="s">
        <v>12</v>
      </c>
      <c r="D2067" s="117"/>
      <c r="E2067" s="117"/>
      <c r="F2067" s="117"/>
      <c r="G2067" s="117"/>
      <c r="H2067" s="117"/>
      <c r="I2067" s="117"/>
      <c r="J2067" s="117"/>
      <c r="K2067" s="117"/>
      <c r="L2067" s="117"/>
      <c r="M2067" s="118"/>
      <c r="N2067" s="118"/>
      <c r="O2067" s="118"/>
      <c r="P2067" s="118"/>
      <c r="Q2067" s="119"/>
      <c r="R2067" s="119"/>
      <c r="S2067" s="119"/>
      <c r="T2067" s="119"/>
      <c r="U2067" s="110">
        <f t="shared" si="193"/>
        <v>0</v>
      </c>
      <c r="V2067" s="110">
        <f t="shared" si="192"/>
        <v>0</v>
      </c>
      <c r="W2067" s="88"/>
      <c r="X2067" s="111" t="str">
        <f>IF(ISNUMBER(B2067), IF(COUNTIF($B$10:$B2067, B2067)=COUNTIF($B:$B, B2067), "1", "0"), "")</f>
        <v/>
      </c>
      <c r="Y2067" s="112">
        <f t="shared" si="194"/>
        <v>0</v>
      </c>
      <c r="Z2067" s="113" t="str" cm="1">
        <f t="array" ref="Z2067">_xlfn.IFS(S2067="","未応札",S2067&gt;0,"応札")</f>
        <v>未応札</v>
      </c>
      <c r="AA2067" s="113" t="str" cm="1">
        <f t="array" ref="AA2067">_xlfn.IFS(T2067=0,"未約定",T2067=S2067,"約定",T2067&lt;S2067,"一部約定")</f>
        <v>未約定</v>
      </c>
      <c r="AB2067" s="117"/>
      <c r="AC2067" s="114" t="str">
        <f t="shared" si="195"/>
        <v/>
      </c>
      <c r="AD2067" s="115" t="str">
        <f t="shared" si="196"/>
        <v/>
      </c>
      <c r="AE2067" s="116" t="str">
        <f t="shared" si="197"/>
        <v/>
      </c>
    </row>
    <row r="2068" spans="2:31" ht="25.05" customHeight="1">
      <c r="B2068" s="117"/>
      <c r="C2068" s="117" t="s">
        <v>12</v>
      </c>
      <c r="D2068" s="117"/>
      <c r="E2068" s="117"/>
      <c r="F2068" s="117"/>
      <c r="G2068" s="117"/>
      <c r="H2068" s="117"/>
      <c r="I2068" s="117"/>
      <c r="J2068" s="117"/>
      <c r="K2068" s="117"/>
      <c r="L2068" s="117"/>
      <c r="M2068" s="118"/>
      <c r="N2068" s="118"/>
      <c r="O2068" s="118"/>
      <c r="P2068" s="118"/>
      <c r="Q2068" s="119"/>
      <c r="R2068" s="119"/>
      <c r="S2068" s="119"/>
      <c r="T2068" s="119"/>
      <c r="U2068" s="110">
        <f t="shared" si="193"/>
        <v>0</v>
      </c>
      <c r="V2068" s="110">
        <f t="shared" si="192"/>
        <v>0</v>
      </c>
      <c r="W2068" s="88"/>
      <c r="X2068" s="111" t="str">
        <f>IF(ISNUMBER(B2068), IF(COUNTIF($B$10:$B2068, B2068)=COUNTIF($B:$B, B2068), "1", "0"), "")</f>
        <v/>
      </c>
      <c r="Y2068" s="112">
        <f t="shared" si="194"/>
        <v>0</v>
      </c>
      <c r="Z2068" s="113" t="str" cm="1">
        <f t="array" ref="Z2068">_xlfn.IFS(S2068="","未応札",S2068&gt;0,"応札")</f>
        <v>未応札</v>
      </c>
      <c r="AA2068" s="113" t="str" cm="1">
        <f t="array" ref="AA2068">_xlfn.IFS(T2068=0,"未約定",T2068=S2068,"約定",T2068&lt;S2068,"一部約定")</f>
        <v>未約定</v>
      </c>
      <c r="AB2068" s="117"/>
      <c r="AC2068" s="114" t="str">
        <f t="shared" si="195"/>
        <v/>
      </c>
      <c r="AD2068" s="115" t="str">
        <f t="shared" si="196"/>
        <v/>
      </c>
      <c r="AE2068" s="116" t="str">
        <f t="shared" si="197"/>
        <v/>
      </c>
    </row>
    <row r="2069" spans="2:31" ht="25.05" customHeight="1">
      <c r="B2069" s="117"/>
      <c r="C2069" s="117" t="s">
        <v>12</v>
      </c>
      <c r="D2069" s="117"/>
      <c r="E2069" s="117"/>
      <c r="F2069" s="117"/>
      <c r="G2069" s="117"/>
      <c r="H2069" s="117"/>
      <c r="I2069" s="117"/>
      <c r="J2069" s="117"/>
      <c r="K2069" s="117"/>
      <c r="L2069" s="117"/>
      <c r="M2069" s="118"/>
      <c r="N2069" s="118"/>
      <c r="O2069" s="118"/>
      <c r="P2069" s="118"/>
      <c r="Q2069" s="119"/>
      <c r="R2069" s="119"/>
      <c r="S2069" s="119"/>
      <c r="T2069" s="119"/>
      <c r="U2069" s="110">
        <f t="shared" si="193"/>
        <v>0</v>
      </c>
      <c r="V2069" s="110">
        <f t="shared" si="192"/>
        <v>0</v>
      </c>
      <c r="W2069" s="88"/>
      <c r="X2069" s="111" t="str">
        <f>IF(ISNUMBER(B2069), IF(COUNTIF($B$10:$B2069, B2069)=COUNTIF($B:$B, B2069), "1", "0"), "")</f>
        <v/>
      </c>
      <c r="Y2069" s="112">
        <f t="shared" si="194"/>
        <v>0</v>
      </c>
      <c r="Z2069" s="113" t="str" cm="1">
        <f t="array" ref="Z2069">_xlfn.IFS(S2069="","未応札",S2069&gt;0,"応札")</f>
        <v>未応札</v>
      </c>
      <c r="AA2069" s="113" t="str" cm="1">
        <f t="array" ref="AA2069">_xlfn.IFS(T2069=0,"未約定",T2069=S2069,"約定",T2069&lt;S2069,"一部約定")</f>
        <v>未約定</v>
      </c>
      <c r="AB2069" s="117"/>
      <c r="AC2069" s="114" t="str">
        <f t="shared" si="195"/>
        <v/>
      </c>
      <c r="AD2069" s="115" t="str">
        <f t="shared" si="196"/>
        <v/>
      </c>
      <c r="AE2069" s="116" t="str">
        <f t="shared" si="197"/>
        <v/>
      </c>
    </row>
    <row r="2070" spans="2:31" ht="25.05" customHeight="1">
      <c r="B2070" s="117"/>
      <c r="C2070" s="117" t="s">
        <v>12</v>
      </c>
      <c r="D2070" s="117"/>
      <c r="E2070" s="117"/>
      <c r="F2070" s="117"/>
      <c r="G2070" s="117"/>
      <c r="H2070" s="117"/>
      <c r="I2070" s="117"/>
      <c r="J2070" s="117"/>
      <c r="K2070" s="117"/>
      <c r="L2070" s="117"/>
      <c r="M2070" s="118"/>
      <c r="N2070" s="118"/>
      <c r="O2070" s="118"/>
      <c r="P2070" s="118"/>
      <c r="Q2070" s="119"/>
      <c r="R2070" s="119"/>
      <c r="S2070" s="119"/>
      <c r="T2070" s="119"/>
      <c r="U2070" s="110">
        <f t="shared" si="193"/>
        <v>0</v>
      </c>
      <c r="V2070" s="110">
        <f t="shared" si="192"/>
        <v>0</v>
      </c>
      <c r="W2070" s="88"/>
      <c r="X2070" s="111" t="str">
        <f>IF(ISNUMBER(B2070), IF(COUNTIF($B$10:$B2070, B2070)=COUNTIF($B:$B, B2070), "1", "0"), "")</f>
        <v/>
      </c>
      <c r="Y2070" s="112">
        <f t="shared" si="194"/>
        <v>0</v>
      </c>
      <c r="Z2070" s="113" t="str" cm="1">
        <f t="array" ref="Z2070">_xlfn.IFS(S2070="","未応札",S2070&gt;0,"応札")</f>
        <v>未応札</v>
      </c>
      <c r="AA2070" s="113" t="str" cm="1">
        <f t="array" ref="AA2070">_xlfn.IFS(T2070=0,"未約定",T2070=S2070,"約定",T2070&lt;S2070,"一部約定")</f>
        <v>未約定</v>
      </c>
      <c r="AB2070" s="117"/>
      <c r="AC2070" s="114" t="str">
        <f t="shared" si="195"/>
        <v/>
      </c>
      <c r="AD2070" s="115" t="str">
        <f t="shared" si="196"/>
        <v/>
      </c>
      <c r="AE2070" s="116" t="str">
        <f t="shared" si="197"/>
        <v/>
      </c>
    </row>
    <row r="2071" spans="2:31" ht="25.05" customHeight="1">
      <c r="B2071" s="117"/>
      <c r="C2071" s="117" t="s">
        <v>12</v>
      </c>
      <c r="D2071" s="117"/>
      <c r="E2071" s="117"/>
      <c r="F2071" s="117"/>
      <c r="G2071" s="117"/>
      <c r="H2071" s="117"/>
      <c r="I2071" s="117"/>
      <c r="J2071" s="117"/>
      <c r="K2071" s="117"/>
      <c r="L2071" s="117"/>
      <c r="M2071" s="118"/>
      <c r="N2071" s="118"/>
      <c r="O2071" s="118"/>
      <c r="P2071" s="118"/>
      <c r="Q2071" s="119"/>
      <c r="R2071" s="119"/>
      <c r="S2071" s="119"/>
      <c r="T2071" s="119"/>
      <c r="U2071" s="110">
        <f t="shared" si="193"/>
        <v>0</v>
      </c>
      <c r="V2071" s="110">
        <f t="shared" si="192"/>
        <v>0</v>
      </c>
      <c r="W2071" s="88"/>
      <c r="X2071" s="111" t="str">
        <f>IF(ISNUMBER(B2071), IF(COUNTIF($B$10:$B2071, B2071)=COUNTIF($B:$B, B2071), "1", "0"), "")</f>
        <v/>
      </c>
      <c r="Y2071" s="112">
        <f t="shared" si="194"/>
        <v>0</v>
      </c>
      <c r="Z2071" s="113" t="str" cm="1">
        <f t="array" ref="Z2071">_xlfn.IFS(S2071="","未応札",S2071&gt;0,"応札")</f>
        <v>未応札</v>
      </c>
      <c r="AA2071" s="113" t="str" cm="1">
        <f t="array" ref="AA2071">_xlfn.IFS(T2071=0,"未約定",T2071=S2071,"約定",T2071&lt;S2071,"一部約定")</f>
        <v>未約定</v>
      </c>
      <c r="AB2071" s="117"/>
      <c r="AC2071" s="114" t="str">
        <f t="shared" si="195"/>
        <v/>
      </c>
      <c r="AD2071" s="115" t="str">
        <f t="shared" si="196"/>
        <v/>
      </c>
      <c r="AE2071" s="116" t="str">
        <f t="shared" si="197"/>
        <v/>
      </c>
    </row>
    <row r="2072" spans="2:31" ht="25.05" customHeight="1">
      <c r="B2072" s="117"/>
      <c r="C2072" s="117" t="s">
        <v>12</v>
      </c>
      <c r="D2072" s="117"/>
      <c r="E2072" s="117"/>
      <c r="F2072" s="117"/>
      <c r="G2072" s="117"/>
      <c r="H2072" s="117"/>
      <c r="I2072" s="117"/>
      <c r="J2072" s="117"/>
      <c r="K2072" s="117"/>
      <c r="L2072" s="117"/>
      <c r="M2072" s="118"/>
      <c r="N2072" s="118"/>
      <c r="O2072" s="118"/>
      <c r="P2072" s="118"/>
      <c r="Q2072" s="119"/>
      <c r="R2072" s="119"/>
      <c r="S2072" s="119"/>
      <c r="T2072" s="119"/>
      <c r="U2072" s="110">
        <f t="shared" si="193"/>
        <v>0</v>
      </c>
      <c r="V2072" s="110">
        <f t="shared" si="192"/>
        <v>0</v>
      </c>
      <c r="W2072" s="88"/>
      <c r="X2072" s="111" t="str">
        <f>IF(ISNUMBER(B2072), IF(COUNTIF($B$10:$B2072, B2072)=COUNTIF($B:$B, B2072), "1", "0"), "")</f>
        <v/>
      </c>
      <c r="Y2072" s="112">
        <f t="shared" si="194"/>
        <v>0</v>
      </c>
      <c r="Z2072" s="113" t="str" cm="1">
        <f t="array" ref="Z2072">_xlfn.IFS(S2072="","未応札",S2072&gt;0,"応札")</f>
        <v>未応札</v>
      </c>
      <c r="AA2072" s="113" t="str" cm="1">
        <f t="array" ref="AA2072">_xlfn.IFS(T2072=0,"未約定",T2072=S2072,"約定",T2072&lt;S2072,"一部約定")</f>
        <v>未約定</v>
      </c>
      <c r="AB2072" s="117"/>
      <c r="AC2072" s="114" t="str">
        <f t="shared" si="195"/>
        <v/>
      </c>
      <c r="AD2072" s="115" t="str">
        <f t="shared" si="196"/>
        <v/>
      </c>
      <c r="AE2072" s="116" t="str">
        <f t="shared" si="197"/>
        <v/>
      </c>
    </row>
    <row r="2073" spans="2:31" ht="25.05" customHeight="1">
      <c r="B2073" s="117"/>
      <c r="C2073" s="117" t="s">
        <v>12</v>
      </c>
      <c r="D2073" s="117"/>
      <c r="E2073" s="117"/>
      <c r="F2073" s="117"/>
      <c r="G2073" s="117"/>
      <c r="H2073" s="117"/>
      <c r="I2073" s="117"/>
      <c r="J2073" s="117"/>
      <c r="K2073" s="117"/>
      <c r="L2073" s="117"/>
      <c r="M2073" s="118"/>
      <c r="N2073" s="118"/>
      <c r="O2073" s="118"/>
      <c r="P2073" s="118"/>
      <c r="Q2073" s="119"/>
      <c r="R2073" s="119"/>
      <c r="S2073" s="119"/>
      <c r="T2073" s="119"/>
      <c r="U2073" s="110">
        <f t="shared" si="193"/>
        <v>0</v>
      </c>
      <c r="V2073" s="110">
        <f t="shared" si="192"/>
        <v>0</v>
      </c>
      <c r="W2073" s="88"/>
      <c r="X2073" s="111" t="str">
        <f>IF(ISNUMBER(B2073), IF(COUNTIF($B$10:$B2073, B2073)=COUNTIF($B:$B, B2073), "1", "0"), "")</f>
        <v/>
      </c>
      <c r="Y2073" s="112">
        <f t="shared" si="194"/>
        <v>0</v>
      </c>
      <c r="Z2073" s="113" t="str" cm="1">
        <f t="array" ref="Z2073">_xlfn.IFS(S2073="","未応札",S2073&gt;0,"応札")</f>
        <v>未応札</v>
      </c>
      <c r="AA2073" s="113" t="str" cm="1">
        <f t="array" ref="AA2073">_xlfn.IFS(T2073=0,"未約定",T2073=S2073,"約定",T2073&lt;S2073,"一部約定")</f>
        <v>未約定</v>
      </c>
      <c r="AB2073" s="117"/>
      <c r="AC2073" s="114" t="str">
        <f t="shared" si="195"/>
        <v/>
      </c>
      <c r="AD2073" s="115" t="str">
        <f t="shared" si="196"/>
        <v/>
      </c>
      <c r="AE2073" s="116" t="str">
        <f t="shared" si="197"/>
        <v/>
      </c>
    </row>
    <row r="2074" spans="2:31" ht="25.05" customHeight="1">
      <c r="B2074" s="117"/>
      <c r="C2074" s="117" t="s">
        <v>12</v>
      </c>
      <c r="D2074" s="117"/>
      <c r="E2074" s="117"/>
      <c r="F2074" s="117"/>
      <c r="G2074" s="117"/>
      <c r="H2074" s="117"/>
      <c r="I2074" s="117"/>
      <c r="J2074" s="117"/>
      <c r="K2074" s="117"/>
      <c r="L2074" s="117"/>
      <c r="M2074" s="118"/>
      <c r="N2074" s="118"/>
      <c r="O2074" s="118"/>
      <c r="P2074" s="118"/>
      <c r="Q2074" s="119"/>
      <c r="R2074" s="119"/>
      <c r="S2074" s="119"/>
      <c r="T2074" s="119"/>
      <c r="U2074" s="110">
        <f t="shared" si="193"/>
        <v>0</v>
      </c>
      <c r="V2074" s="110">
        <f t="shared" si="192"/>
        <v>0</v>
      </c>
      <c r="W2074" s="88"/>
      <c r="X2074" s="111" t="str">
        <f>IF(ISNUMBER(B2074), IF(COUNTIF($B$10:$B2074, B2074)=COUNTIF($B:$B, B2074), "1", "0"), "")</f>
        <v/>
      </c>
      <c r="Y2074" s="112">
        <f t="shared" si="194"/>
        <v>0</v>
      </c>
      <c r="Z2074" s="113" t="str" cm="1">
        <f t="array" ref="Z2074">_xlfn.IFS(S2074="","未応札",S2074&gt;0,"応札")</f>
        <v>未応札</v>
      </c>
      <c r="AA2074" s="113" t="str" cm="1">
        <f t="array" ref="AA2074">_xlfn.IFS(T2074=0,"未約定",T2074=S2074,"約定",T2074&lt;S2074,"一部約定")</f>
        <v>未約定</v>
      </c>
      <c r="AB2074" s="117"/>
      <c r="AC2074" s="114" t="str">
        <f t="shared" si="195"/>
        <v/>
      </c>
      <c r="AD2074" s="115" t="str">
        <f t="shared" si="196"/>
        <v/>
      </c>
      <c r="AE2074" s="116" t="str">
        <f t="shared" si="197"/>
        <v/>
      </c>
    </row>
    <row r="2075" spans="2:31" ht="25.05" customHeight="1">
      <c r="B2075" s="117"/>
      <c r="C2075" s="117" t="s">
        <v>12</v>
      </c>
      <c r="D2075" s="117"/>
      <c r="E2075" s="117"/>
      <c r="F2075" s="117"/>
      <c r="G2075" s="117"/>
      <c r="H2075" s="117"/>
      <c r="I2075" s="117"/>
      <c r="J2075" s="117"/>
      <c r="K2075" s="117"/>
      <c r="L2075" s="117"/>
      <c r="M2075" s="118"/>
      <c r="N2075" s="118"/>
      <c r="O2075" s="118"/>
      <c r="P2075" s="118"/>
      <c r="Q2075" s="119"/>
      <c r="R2075" s="119"/>
      <c r="S2075" s="119"/>
      <c r="T2075" s="119"/>
      <c r="U2075" s="110">
        <f t="shared" si="193"/>
        <v>0</v>
      </c>
      <c r="V2075" s="110">
        <f t="shared" si="192"/>
        <v>0</v>
      </c>
      <c r="W2075" s="88"/>
      <c r="X2075" s="111" t="str">
        <f>IF(ISNUMBER(B2075), IF(COUNTIF($B$10:$B2075, B2075)=COUNTIF($B:$B, B2075), "1", "0"), "")</f>
        <v/>
      </c>
      <c r="Y2075" s="112">
        <f t="shared" si="194"/>
        <v>0</v>
      </c>
      <c r="Z2075" s="113" t="str" cm="1">
        <f t="array" ref="Z2075">_xlfn.IFS(S2075="","未応札",S2075&gt;0,"応札")</f>
        <v>未応札</v>
      </c>
      <c r="AA2075" s="113" t="str" cm="1">
        <f t="array" ref="AA2075">_xlfn.IFS(T2075=0,"未約定",T2075=S2075,"約定",T2075&lt;S2075,"一部約定")</f>
        <v>未約定</v>
      </c>
      <c r="AB2075" s="117"/>
      <c r="AC2075" s="114" t="str">
        <f t="shared" si="195"/>
        <v/>
      </c>
      <c r="AD2075" s="115" t="str">
        <f t="shared" si="196"/>
        <v/>
      </c>
      <c r="AE2075" s="116" t="str">
        <f t="shared" si="197"/>
        <v/>
      </c>
    </row>
    <row r="2076" spans="2:31" ht="25.05" customHeight="1">
      <c r="B2076" s="117"/>
      <c r="C2076" s="117" t="s">
        <v>12</v>
      </c>
      <c r="D2076" s="117"/>
      <c r="E2076" s="117"/>
      <c r="F2076" s="117"/>
      <c r="G2076" s="117"/>
      <c r="H2076" s="117"/>
      <c r="I2076" s="117"/>
      <c r="J2076" s="117"/>
      <c r="K2076" s="117"/>
      <c r="L2076" s="117"/>
      <c r="M2076" s="118"/>
      <c r="N2076" s="118"/>
      <c r="O2076" s="118"/>
      <c r="P2076" s="118"/>
      <c r="Q2076" s="119"/>
      <c r="R2076" s="119"/>
      <c r="S2076" s="119"/>
      <c r="T2076" s="119"/>
      <c r="U2076" s="110">
        <f t="shared" si="193"/>
        <v>0</v>
      </c>
      <c r="V2076" s="110">
        <f t="shared" si="192"/>
        <v>0</v>
      </c>
      <c r="W2076" s="88"/>
      <c r="X2076" s="111" t="str">
        <f>IF(ISNUMBER(B2076), IF(COUNTIF($B$10:$B2076, B2076)=COUNTIF($B:$B, B2076), "1", "0"), "")</f>
        <v/>
      </c>
      <c r="Y2076" s="112">
        <f t="shared" si="194"/>
        <v>0</v>
      </c>
      <c r="Z2076" s="113" t="str" cm="1">
        <f t="array" ref="Z2076">_xlfn.IFS(S2076="","未応札",S2076&gt;0,"応札")</f>
        <v>未応札</v>
      </c>
      <c r="AA2076" s="113" t="str" cm="1">
        <f t="array" ref="AA2076">_xlfn.IFS(T2076=0,"未約定",T2076=S2076,"約定",T2076&lt;S2076,"一部約定")</f>
        <v>未約定</v>
      </c>
      <c r="AB2076" s="117"/>
      <c r="AC2076" s="114" t="str">
        <f t="shared" si="195"/>
        <v/>
      </c>
      <c r="AD2076" s="115" t="str">
        <f t="shared" si="196"/>
        <v/>
      </c>
      <c r="AE2076" s="116" t="str">
        <f t="shared" si="197"/>
        <v/>
      </c>
    </row>
    <row r="2077" spans="2:31" ht="25.05" customHeight="1">
      <c r="B2077" s="117"/>
      <c r="C2077" s="117" t="s">
        <v>12</v>
      </c>
      <c r="D2077" s="117"/>
      <c r="E2077" s="117"/>
      <c r="F2077" s="117"/>
      <c r="G2077" s="117"/>
      <c r="H2077" s="117"/>
      <c r="I2077" s="117"/>
      <c r="J2077" s="117"/>
      <c r="K2077" s="117"/>
      <c r="L2077" s="117"/>
      <c r="M2077" s="118"/>
      <c r="N2077" s="118"/>
      <c r="O2077" s="118"/>
      <c r="P2077" s="118"/>
      <c r="Q2077" s="119"/>
      <c r="R2077" s="119"/>
      <c r="S2077" s="119"/>
      <c r="T2077" s="119"/>
      <c r="U2077" s="110">
        <f t="shared" si="193"/>
        <v>0</v>
      </c>
      <c r="V2077" s="110">
        <f t="shared" si="192"/>
        <v>0</v>
      </c>
      <c r="W2077" s="88"/>
      <c r="X2077" s="111" t="str">
        <f>IF(ISNUMBER(B2077), IF(COUNTIF($B$10:$B2077, B2077)=COUNTIF($B:$B, B2077), "1", "0"), "")</f>
        <v/>
      </c>
      <c r="Y2077" s="112">
        <f t="shared" si="194"/>
        <v>0</v>
      </c>
      <c r="Z2077" s="113" t="str" cm="1">
        <f t="array" ref="Z2077">_xlfn.IFS(S2077="","未応札",S2077&gt;0,"応札")</f>
        <v>未応札</v>
      </c>
      <c r="AA2077" s="113" t="str" cm="1">
        <f t="array" ref="AA2077">_xlfn.IFS(T2077=0,"未約定",T2077=S2077,"約定",T2077&lt;S2077,"一部約定")</f>
        <v>未約定</v>
      </c>
      <c r="AB2077" s="117"/>
      <c r="AC2077" s="114" t="str">
        <f t="shared" si="195"/>
        <v/>
      </c>
      <c r="AD2077" s="115" t="str">
        <f t="shared" si="196"/>
        <v/>
      </c>
      <c r="AE2077" s="116" t="str">
        <f t="shared" si="197"/>
        <v/>
      </c>
    </row>
    <row r="2078" spans="2:31" ht="25.05" customHeight="1">
      <c r="B2078" s="117"/>
      <c r="C2078" s="117" t="s">
        <v>12</v>
      </c>
      <c r="D2078" s="117"/>
      <c r="E2078" s="117"/>
      <c r="F2078" s="117"/>
      <c r="G2078" s="117"/>
      <c r="H2078" s="117"/>
      <c r="I2078" s="117"/>
      <c r="J2078" s="117"/>
      <c r="K2078" s="117"/>
      <c r="L2078" s="117"/>
      <c r="M2078" s="118"/>
      <c r="N2078" s="118"/>
      <c r="O2078" s="118"/>
      <c r="P2078" s="118"/>
      <c r="Q2078" s="119"/>
      <c r="R2078" s="119"/>
      <c r="S2078" s="119"/>
      <c r="T2078" s="119"/>
      <c r="U2078" s="110">
        <f t="shared" si="193"/>
        <v>0</v>
      </c>
      <c r="V2078" s="110">
        <f t="shared" si="192"/>
        <v>0</v>
      </c>
      <c r="W2078" s="88"/>
      <c r="X2078" s="111" t="str">
        <f>IF(ISNUMBER(B2078), IF(COUNTIF($B$10:$B2078, B2078)=COUNTIF($B:$B, B2078), "1", "0"), "")</f>
        <v/>
      </c>
      <c r="Y2078" s="112">
        <f t="shared" si="194"/>
        <v>0</v>
      </c>
      <c r="Z2078" s="113" t="str" cm="1">
        <f t="array" ref="Z2078">_xlfn.IFS(S2078="","未応札",S2078&gt;0,"応札")</f>
        <v>未応札</v>
      </c>
      <c r="AA2078" s="113" t="str" cm="1">
        <f t="array" ref="AA2078">_xlfn.IFS(T2078=0,"未約定",T2078=S2078,"約定",T2078&lt;S2078,"一部約定")</f>
        <v>未約定</v>
      </c>
      <c r="AB2078" s="117"/>
      <c r="AC2078" s="114" t="str">
        <f t="shared" si="195"/>
        <v/>
      </c>
      <c r="AD2078" s="115" t="str">
        <f t="shared" si="196"/>
        <v/>
      </c>
      <c r="AE2078" s="116" t="str">
        <f t="shared" si="197"/>
        <v/>
      </c>
    </row>
    <row r="2079" spans="2:31" ht="25.05" customHeight="1">
      <c r="B2079" s="117"/>
      <c r="C2079" s="117" t="s">
        <v>12</v>
      </c>
      <c r="D2079" s="117"/>
      <c r="E2079" s="117"/>
      <c r="F2079" s="117"/>
      <c r="G2079" s="117"/>
      <c r="H2079" s="117"/>
      <c r="I2079" s="117"/>
      <c r="J2079" s="117"/>
      <c r="K2079" s="117"/>
      <c r="L2079" s="117"/>
      <c r="M2079" s="118"/>
      <c r="N2079" s="118"/>
      <c r="O2079" s="118"/>
      <c r="P2079" s="118"/>
      <c r="Q2079" s="119"/>
      <c r="R2079" s="119"/>
      <c r="S2079" s="119"/>
      <c r="T2079" s="119"/>
      <c r="U2079" s="110">
        <f t="shared" si="193"/>
        <v>0</v>
      </c>
      <c r="V2079" s="110">
        <f t="shared" si="192"/>
        <v>0</v>
      </c>
      <c r="W2079" s="88"/>
      <c r="X2079" s="111" t="str">
        <f>IF(ISNUMBER(B2079), IF(COUNTIF($B$10:$B2079, B2079)=COUNTIF($B:$B, B2079), "1", "0"), "")</f>
        <v/>
      </c>
      <c r="Y2079" s="112">
        <f t="shared" si="194"/>
        <v>0</v>
      </c>
      <c r="Z2079" s="113" t="str" cm="1">
        <f t="array" ref="Z2079">_xlfn.IFS(S2079="","未応札",S2079&gt;0,"応札")</f>
        <v>未応札</v>
      </c>
      <c r="AA2079" s="113" t="str" cm="1">
        <f t="array" ref="AA2079">_xlfn.IFS(T2079=0,"未約定",T2079=S2079,"約定",T2079&lt;S2079,"一部約定")</f>
        <v>未約定</v>
      </c>
      <c r="AB2079" s="117"/>
      <c r="AC2079" s="114" t="str">
        <f t="shared" si="195"/>
        <v/>
      </c>
      <c r="AD2079" s="115" t="str">
        <f t="shared" si="196"/>
        <v/>
      </c>
      <c r="AE2079" s="116" t="str">
        <f t="shared" si="197"/>
        <v/>
      </c>
    </row>
    <row r="2080" spans="2:31" ht="25.05" customHeight="1">
      <c r="B2080" s="117"/>
      <c r="C2080" s="117" t="s">
        <v>12</v>
      </c>
      <c r="D2080" s="117"/>
      <c r="E2080" s="117"/>
      <c r="F2080" s="117"/>
      <c r="G2080" s="117"/>
      <c r="H2080" s="117"/>
      <c r="I2080" s="117"/>
      <c r="J2080" s="117"/>
      <c r="K2080" s="117"/>
      <c r="L2080" s="117"/>
      <c r="M2080" s="118"/>
      <c r="N2080" s="118"/>
      <c r="O2080" s="118"/>
      <c r="P2080" s="118"/>
      <c r="Q2080" s="119"/>
      <c r="R2080" s="119"/>
      <c r="S2080" s="119"/>
      <c r="T2080" s="119"/>
      <c r="U2080" s="110">
        <f t="shared" si="193"/>
        <v>0</v>
      </c>
      <c r="V2080" s="110">
        <f t="shared" si="192"/>
        <v>0</v>
      </c>
      <c r="W2080" s="88"/>
      <c r="X2080" s="111" t="str">
        <f>IF(ISNUMBER(B2080), IF(COUNTIF($B$10:$B2080, B2080)=COUNTIF($B:$B, B2080), "1", "0"), "")</f>
        <v/>
      </c>
      <c r="Y2080" s="112">
        <f t="shared" si="194"/>
        <v>0</v>
      </c>
      <c r="Z2080" s="113" t="str" cm="1">
        <f t="array" ref="Z2080">_xlfn.IFS(S2080="","未応札",S2080&gt;0,"応札")</f>
        <v>未応札</v>
      </c>
      <c r="AA2080" s="113" t="str" cm="1">
        <f t="array" ref="AA2080">_xlfn.IFS(T2080=0,"未約定",T2080=S2080,"約定",T2080&lt;S2080,"一部約定")</f>
        <v>未約定</v>
      </c>
      <c r="AB2080" s="117"/>
      <c r="AC2080" s="114" t="str">
        <f t="shared" si="195"/>
        <v/>
      </c>
      <c r="AD2080" s="115" t="str">
        <f t="shared" si="196"/>
        <v/>
      </c>
      <c r="AE2080" s="116" t="str">
        <f t="shared" si="197"/>
        <v/>
      </c>
    </row>
    <row r="2081" spans="2:31" ht="25.05" customHeight="1">
      <c r="B2081" s="117"/>
      <c r="C2081" s="117" t="s">
        <v>12</v>
      </c>
      <c r="D2081" s="117"/>
      <c r="E2081" s="117"/>
      <c r="F2081" s="117"/>
      <c r="G2081" s="117"/>
      <c r="H2081" s="117"/>
      <c r="I2081" s="117"/>
      <c r="J2081" s="117"/>
      <c r="K2081" s="117"/>
      <c r="L2081" s="117"/>
      <c r="M2081" s="118"/>
      <c r="N2081" s="118"/>
      <c r="O2081" s="118"/>
      <c r="P2081" s="118"/>
      <c r="Q2081" s="119"/>
      <c r="R2081" s="119"/>
      <c r="S2081" s="119"/>
      <c r="T2081" s="119"/>
      <c r="U2081" s="110">
        <f t="shared" si="193"/>
        <v>0</v>
      </c>
      <c r="V2081" s="110">
        <f t="shared" si="192"/>
        <v>0</v>
      </c>
      <c r="W2081" s="88"/>
      <c r="X2081" s="111" t="str">
        <f>IF(ISNUMBER(B2081), IF(COUNTIF($B$10:$B2081, B2081)=COUNTIF($B:$B, B2081), "1", "0"), "")</f>
        <v/>
      </c>
      <c r="Y2081" s="112">
        <f t="shared" si="194"/>
        <v>0</v>
      </c>
      <c r="Z2081" s="113" t="str" cm="1">
        <f t="array" ref="Z2081">_xlfn.IFS(S2081="","未応札",S2081&gt;0,"応札")</f>
        <v>未応札</v>
      </c>
      <c r="AA2081" s="113" t="str" cm="1">
        <f t="array" ref="AA2081">_xlfn.IFS(T2081=0,"未約定",T2081=S2081,"約定",T2081&lt;S2081,"一部約定")</f>
        <v>未約定</v>
      </c>
      <c r="AB2081" s="117"/>
      <c r="AC2081" s="114" t="str">
        <f t="shared" si="195"/>
        <v/>
      </c>
      <c r="AD2081" s="115" t="str">
        <f t="shared" si="196"/>
        <v/>
      </c>
      <c r="AE2081" s="116" t="str">
        <f t="shared" si="197"/>
        <v/>
      </c>
    </row>
    <row r="2082" spans="2:31" ht="25.05" customHeight="1">
      <c r="B2082" s="117"/>
      <c r="C2082" s="117" t="s">
        <v>12</v>
      </c>
      <c r="D2082" s="117"/>
      <c r="E2082" s="117"/>
      <c r="F2082" s="117"/>
      <c r="G2082" s="117"/>
      <c r="H2082" s="117"/>
      <c r="I2082" s="117"/>
      <c r="J2082" s="117"/>
      <c r="K2082" s="117"/>
      <c r="L2082" s="117"/>
      <c r="M2082" s="118"/>
      <c r="N2082" s="118"/>
      <c r="O2082" s="118"/>
      <c r="P2082" s="118"/>
      <c r="Q2082" s="119"/>
      <c r="R2082" s="119"/>
      <c r="S2082" s="119"/>
      <c r="T2082" s="119"/>
      <c r="U2082" s="110">
        <f t="shared" si="193"/>
        <v>0</v>
      </c>
      <c r="V2082" s="110">
        <f t="shared" si="192"/>
        <v>0</v>
      </c>
      <c r="W2082" s="88"/>
      <c r="X2082" s="111" t="str">
        <f>IF(ISNUMBER(B2082), IF(COUNTIF($B$10:$B2082, B2082)=COUNTIF($B:$B, B2082), "1", "0"), "")</f>
        <v/>
      </c>
      <c r="Y2082" s="112">
        <f t="shared" si="194"/>
        <v>0</v>
      </c>
      <c r="Z2082" s="113" t="str" cm="1">
        <f t="array" ref="Z2082">_xlfn.IFS(S2082="","未応札",S2082&gt;0,"応札")</f>
        <v>未応札</v>
      </c>
      <c r="AA2082" s="113" t="str" cm="1">
        <f t="array" ref="AA2082">_xlfn.IFS(T2082=0,"未約定",T2082=S2082,"約定",T2082&lt;S2082,"一部約定")</f>
        <v>未約定</v>
      </c>
      <c r="AB2082" s="117"/>
      <c r="AC2082" s="114" t="str">
        <f t="shared" si="195"/>
        <v/>
      </c>
      <c r="AD2082" s="115" t="str">
        <f t="shared" si="196"/>
        <v/>
      </c>
      <c r="AE2082" s="116" t="str">
        <f t="shared" si="197"/>
        <v/>
      </c>
    </row>
    <row r="2083" spans="2:31" ht="25.05" customHeight="1">
      <c r="B2083" s="117"/>
      <c r="C2083" s="117" t="s">
        <v>12</v>
      </c>
      <c r="D2083" s="117"/>
      <c r="E2083" s="117"/>
      <c r="F2083" s="117"/>
      <c r="G2083" s="117"/>
      <c r="H2083" s="117"/>
      <c r="I2083" s="117"/>
      <c r="J2083" s="117"/>
      <c r="K2083" s="117"/>
      <c r="L2083" s="117"/>
      <c r="M2083" s="118"/>
      <c r="N2083" s="118"/>
      <c r="O2083" s="118"/>
      <c r="P2083" s="118"/>
      <c r="Q2083" s="119"/>
      <c r="R2083" s="119"/>
      <c r="S2083" s="119"/>
      <c r="T2083" s="119"/>
      <c r="U2083" s="110">
        <f t="shared" si="193"/>
        <v>0</v>
      </c>
      <c r="V2083" s="110">
        <f t="shared" si="192"/>
        <v>0</v>
      </c>
      <c r="W2083" s="88"/>
      <c r="X2083" s="111" t="str">
        <f>IF(ISNUMBER(B2083), IF(COUNTIF($B$10:$B2083, B2083)=COUNTIF($B:$B, B2083), "1", "0"), "")</f>
        <v/>
      </c>
      <c r="Y2083" s="112">
        <f t="shared" si="194"/>
        <v>0</v>
      </c>
      <c r="Z2083" s="113" t="str" cm="1">
        <f t="array" ref="Z2083">_xlfn.IFS(S2083="","未応札",S2083&gt;0,"応札")</f>
        <v>未応札</v>
      </c>
      <c r="AA2083" s="113" t="str" cm="1">
        <f t="array" ref="AA2083">_xlfn.IFS(T2083=0,"未約定",T2083=S2083,"約定",T2083&lt;S2083,"一部約定")</f>
        <v>未約定</v>
      </c>
      <c r="AB2083" s="117"/>
      <c r="AC2083" s="114" t="str">
        <f t="shared" si="195"/>
        <v/>
      </c>
      <c r="AD2083" s="115" t="str">
        <f t="shared" si="196"/>
        <v/>
      </c>
      <c r="AE2083" s="116" t="str">
        <f t="shared" si="197"/>
        <v/>
      </c>
    </row>
    <row r="2084" spans="2:31" ht="25.05" customHeight="1">
      <c r="B2084" s="117"/>
      <c r="C2084" s="117" t="s">
        <v>12</v>
      </c>
      <c r="D2084" s="117"/>
      <c r="E2084" s="117"/>
      <c r="F2084" s="117"/>
      <c r="G2084" s="117"/>
      <c r="H2084" s="117"/>
      <c r="I2084" s="117"/>
      <c r="J2084" s="117"/>
      <c r="K2084" s="117"/>
      <c r="L2084" s="117"/>
      <c r="M2084" s="118"/>
      <c r="N2084" s="118"/>
      <c r="O2084" s="118"/>
      <c r="P2084" s="118"/>
      <c r="Q2084" s="119"/>
      <c r="R2084" s="119"/>
      <c r="S2084" s="119"/>
      <c r="T2084" s="119"/>
      <c r="U2084" s="110">
        <f t="shared" si="193"/>
        <v>0</v>
      </c>
      <c r="V2084" s="110">
        <f t="shared" si="192"/>
        <v>0</v>
      </c>
      <c r="W2084" s="88"/>
      <c r="X2084" s="111" t="str">
        <f>IF(ISNUMBER(B2084), IF(COUNTIF($B$10:$B2084, B2084)=COUNTIF($B:$B, B2084), "1", "0"), "")</f>
        <v/>
      </c>
      <c r="Y2084" s="112">
        <f t="shared" si="194"/>
        <v>0</v>
      </c>
      <c r="Z2084" s="113" t="str" cm="1">
        <f t="array" ref="Z2084">_xlfn.IFS(S2084="","未応札",S2084&gt;0,"応札")</f>
        <v>未応札</v>
      </c>
      <c r="AA2084" s="113" t="str" cm="1">
        <f t="array" ref="AA2084">_xlfn.IFS(T2084=0,"未約定",T2084=S2084,"約定",T2084&lt;S2084,"一部約定")</f>
        <v>未約定</v>
      </c>
      <c r="AB2084" s="117"/>
      <c r="AC2084" s="114" t="str">
        <f t="shared" si="195"/>
        <v/>
      </c>
      <c r="AD2084" s="115" t="str">
        <f t="shared" si="196"/>
        <v/>
      </c>
      <c r="AE2084" s="116" t="str">
        <f t="shared" si="197"/>
        <v/>
      </c>
    </row>
    <row r="2085" spans="2:31" ht="25.05" customHeight="1">
      <c r="B2085" s="117"/>
      <c r="C2085" s="117" t="s">
        <v>12</v>
      </c>
      <c r="D2085" s="117"/>
      <c r="E2085" s="117"/>
      <c r="F2085" s="117"/>
      <c r="G2085" s="117"/>
      <c r="H2085" s="117"/>
      <c r="I2085" s="117"/>
      <c r="J2085" s="117"/>
      <c r="K2085" s="117"/>
      <c r="L2085" s="117"/>
      <c r="M2085" s="118"/>
      <c r="N2085" s="118"/>
      <c r="O2085" s="118"/>
      <c r="P2085" s="118"/>
      <c r="Q2085" s="119"/>
      <c r="R2085" s="119"/>
      <c r="S2085" s="119"/>
      <c r="T2085" s="119"/>
      <c r="U2085" s="110">
        <f t="shared" si="193"/>
        <v>0</v>
      </c>
      <c r="V2085" s="110">
        <f t="shared" si="192"/>
        <v>0</v>
      </c>
      <c r="W2085" s="88"/>
      <c r="X2085" s="111" t="str">
        <f>IF(ISNUMBER(B2085), IF(COUNTIF($B$10:$B2085, B2085)=COUNTIF($B:$B, B2085), "1", "0"), "")</f>
        <v/>
      </c>
      <c r="Y2085" s="112">
        <f t="shared" si="194"/>
        <v>0</v>
      </c>
      <c r="Z2085" s="113" t="str" cm="1">
        <f t="array" ref="Z2085">_xlfn.IFS(S2085="","未応札",S2085&gt;0,"応札")</f>
        <v>未応札</v>
      </c>
      <c r="AA2085" s="113" t="str" cm="1">
        <f t="array" ref="AA2085">_xlfn.IFS(T2085=0,"未約定",T2085=S2085,"約定",T2085&lt;S2085,"一部約定")</f>
        <v>未約定</v>
      </c>
      <c r="AB2085" s="117"/>
      <c r="AC2085" s="114" t="str">
        <f t="shared" si="195"/>
        <v/>
      </c>
      <c r="AD2085" s="115" t="str">
        <f t="shared" si="196"/>
        <v/>
      </c>
      <c r="AE2085" s="116" t="str">
        <f t="shared" si="197"/>
        <v/>
      </c>
    </row>
    <row r="2086" spans="2:31" ht="25.05" customHeight="1">
      <c r="B2086" s="117"/>
      <c r="C2086" s="117" t="s">
        <v>12</v>
      </c>
      <c r="D2086" s="117"/>
      <c r="E2086" s="117"/>
      <c r="F2086" s="117"/>
      <c r="G2086" s="117"/>
      <c r="H2086" s="117"/>
      <c r="I2086" s="117"/>
      <c r="J2086" s="117"/>
      <c r="K2086" s="117"/>
      <c r="L2086" s="117"/>
      <c r="M2086" s="118"/>
      <c r="N2086" s="118"/>
      <c r="O2086" s="118"/>
      <c r="P2086" s="118"/>
      <c r="Q2086" s="119"/>
      <c r="R2086" s="119"/>
      <c r="S2086" s="119"/>
      <c r="T2086" s="119"/>
      <c r="U2086" s="110">
        <f t="shared" si="193"/>
        <v>0</v>
      </c>
      <c r="V2086" s="110">
        <f t="shared" si="192"/>
        <v>0</v>
      </c>
      <c r="W2086" s="88"/>
      <c r="X2086" s="111" t="str">
        <f>IF(ISNUMBER(B2086), IF(COUNTIF($B$10:$B2086, B2086)=COUNTIF($B:$B, B2086), "1", "0"), "")</f>
        <v/>
      </c>
      <c r="Y2086" s="112">
        <f t="shared" si="194"/>
        <v>0</v>
      </c>
      <c r="Z2086" s="113" t="str" cm="1">
        <f t="array" ref="Z2086">_xlfn.IFS(S2086="","未応札",S2086&gt;0,"応札")</f>
        <v>未応札</v>
      </c>
      <c r="AA2086" s="113" t="str" cm="1">
        <f t="array" ref="AA2086">_xlfn.IFS(T2086=0,"未約定",T2086=S2086,"約定",T2086&lt;S2086,"一部約定")</f>
        <v>未約定</v>
      </c>
      <c r="AB2086" s="117"/>
      <c r="AC2086" s="114" t="str">
        <f t="shared" si="195"/>
        <v/>
      </c>
      <c r="AD2086" s="115" t="str">
        <f t="shared" si="196"/>
        <v/>
      </c>
      <c r="AE2086" s="116" t="str">
        <f t="shared" si="197"/>
        <v/>
      </c>
    </row>
    <row r="2087" spans="2:31" ht="25.05" customHeight="1">
      <c r="B2087" s="117"/>
      <c r="C2087" s="117" t="s">
        <v>12</v>
      </c>
      <c r="D2087" s="117"/>
      <c r="E2087" s="117"/>
      <c r="F2087" s="117"/>
      <c r="G2087" s="117"/>
      <c r="H2087" s="117"/>
      <c r="I2087" s="117"/>
      <c r="J2087" s="117"/>
      <c r="K2087" s="117"/>
      <c r="L2087" s="117"/>
      <c r="M2087" s="118"/>
      <c r="N2087" s="118"/>
      <c r="O2087" s="118"/>
      <c r="P2087" s="118"/>
      <c r="Q2087" s="119"/>
      <c r="R2087" s="119"/>
      <c r="S2087" s="119"/>
      <c r="T2087" s="119"/>
      <c r="U2087" s="110">
        <f t="shared" si="193"/>
        <v>0</v>
      </c>
      <c r="V2087" s="110">
        <f t="shared" si="192"/>
        <v>0</v>
      </c>
      <c r="W2087" s="88"/>
      <c r="X2087" s="111" t="str">
        <f>IF(ISNUMBER(B2087), IF(COUNTIF($B$10:$B2087, B2087)=COUNTIF($B:$B, B2087), "1", "0"), "")</f>
        <v/>
      </c>
      <c r="Y2087" s="112">
        <f t="shared" si="194"/>
        <v>0</v>
      </c>
      <c r="Z2087" s="113" t="str" cm="1">
        <f t="array" ref="Z2087">_xlfn.IFS(S2087="","未応札",S2087&gt;0,"応札")</f>
        <v>未応札</v>
      </c>
      <c r="AA2087" s="113" t="str" cm="1">
        <f t="array" ref="AA2087">_xlfn.IFS(T2087=0,"未約定",T2087=S2087,"約定",T2087&lt;S2087,"一部約定")</f>
        <v>未約定</v>
      </c>
      <c r="AB2087" s="117"/>
      <c r="AC2087" s="114" t="str">
        <f t="shared" si="195"/>
        <v/>
      </c>
      <c r="AD2087" s="115" t="str">
        <f t="shared" si="196"/>
        <v/>
      </c>
      <c r="AE2087" s="116" t="str">
        <f t="shared" si="197"/>
        <v/>
      </c>
    </row>
    <row r="2088" spans="2:31" ht="25.05" customHeight="1">
      <c r="B2088" s="117"/>
      <c r="C2088" s="117" t="s">
        <v>12</v>
      </c>
      <c r="D2088" s="117"/>
      <c r="E2088" s="117"/>
      <c r="F2088" s="117"/>
      <c r="G2088" s="117"/>
      <c r="H2088" s="117"/>
      <c r="I2088" s="117"/>
      <c r="J2088" s="117"/>
      <c r="K2088" s="117"/>
      <c r="L2088" s="117"/>
      <c r="M2088" s="118"/>
      <c r="N2088" s="118"/>
      <c r="O2088" s="118"/>
      <c r="P2088" s="118"/>
      <c r="Q2088" s="119"/>
      <c r="R2088" s="119"/>
      <c r="S2088" s="119"/>
      <c r="T2088" s="119"/>
      <c r="U2088" s="110">
        <f t="shared" si="193"/>
        <v>0</v>
      </c>
      <c r="V2088" s="110">
        <f t="shared" si="192"/>
        <v>0</v>
      </c>
      <c r="W2088" s="88"/>
      <c r="X2088" s="111" t="str">
        <f>IF(ISNUMBER(B2088), IF(COUNTIF($B$10:$B2088, B2088)=COUNTIF($B:$B, B2088), "1", "0"), "")</f>
        <v/>
      </c>
      <c r="Y2088" s="112">
        <f t="shared" si="194"/>
        <v>0</v>
      </c>
      <c r="Z2088" s="113" t="str" cm="1">
        <f t="array" ref="Z2088">_xlfn.IFS(S2088="","未応札",S2088&gt;0,"応札")</f>
        <v>未応札</v>
      </c>
      <c r="AA2088" s="113" t="str" cm="1">
        <f t="array" ref="AA2088">_xlfn.IFS(T2088=0,"未約定",T2088=S2088,"約定",T2088&lt;S2088,"一部約定")</f>
        <v>未約定</v>
      </c>
      <c r="AB2088" s="117"/>
      <c r="AC2088" s="114" t="str">
        <f t="shared" si="195"/>
        <v/>
      </c>
      <c r="AD2088" s="115" t="str">
        <f t="shared" si="196"/>
        <v/>
      </c>
      <c r="AE2088" s="116" t="str">
        <f t="shared" si="197"/>
        <v/>
      </c>
    </row>
    <row r="2089" spans="2:31" ht="25.05" customHeight="1">
      <c r="B2089" s="117"/>
      <c r="C2089" s="117" t="s">
        <v>12</v>
      </c>
      <c r="D2089" s="117"/>
      <c r="E2089" s="117"/>
      <c r="F2089" s="117"/>
      <c r="G2089" s="117"/>
      <c r="H2089" s="117"/>
      <c r="I2089" s="117"/>
      <c r="J2089" s="117"/>
      <c r="K2089" s="117"/>
      <c r="L2089" s="117"/>
      <c r="M2089" s="118"/>
      <c r="N2089" s="118"/>
      <c r="O2089" s="118"/>
      <c r="P2089" s="118"/>
      <c r="Q2089" s="119"/>
      <c r="R2089" s="119"/>
      <c r="S2089" s="119"/>
      <c r="T2089" s="119"/>
      <c r="U2089" s="110">
        <f t="shared" si="193"/>
        <v>0</v>
      </c>
      <c r="V2089" s="110">
        <f t="shared" si="192"/>
        <v>0</v>
      </c>
      <c r="W2089" s="88"/>
      <c r="X2089" s="111" t="str">
        <f>IF(ISNUMBER(B2089), IF(COUNTIF($B$10:$B2089, B2089)=COUNTIF($B:$B, B2089), "1", "0"), "")</f>
        <v/>
      </c>
      <c r="Y2089" s="112">
        <f t="shared" si="194"/>
        <v>0</v>
      </c>
      <c r="Z2089" s="113" t="str" cm="1">
        <f t="array" ref="Z2089">_xlfn.IFS(S2089="","未応札",S2089&gt;0,"応札")</f>
        <v>未応札</v>
      </c>
      <c r="AA2089" s="113" t="str" cm="1">
        <f t="array" ref="AA2089">_xlfn.IFS(T2089=0,"未約定",T2089=S2089,"約定",T2089&lt;S2089,"一部約定")</f>
        <v>未約定</v>
      </c>
      <c r="AB2089" s="117"/>
      <c r="AC2089" s="114" t="str">
        <f t="shared" si="195"/>
        <v/>
      </c>
      <c r="AD2089" s="115" t="str">
        <f t="shared" si="196"/>
        <v/>
      </c>
      <c r="AE2089" s="116" t="str">
        <f t="shared" si="197"/>
        <v/>
      </c>
    </row>
    <row r="2090" spans="2:31" ht="25.05" customHeight="1">
      <c r="B2090" s="117"/>
      <c r="C2090" s="117" t="s">
        <v>12</v>
      </c>
      <c r="D2090" s="117"/>
      <c r="E2090" s="117"/>
      <c r="F2090" s="117"/>
      <c r="G2090" s="117"/>
      <c r="H2090" s="117"/>
      <c r="I2090" s="117"/>
      <c r="J2090" s="117"/>
      <c r="K2090" s="117"/>
      <c r="L2090" s="117"/>
      <c r="M2090" s="118"/>
      <c r="N2090" s="118"/>
      <c r="O2090" s="118"/>
      <c r="P2090" s="118"/>
      <c r="Q2090" s="119"/>
      <c r="R2090" s="119"/>
      <c r="S2090" s="119"/>
      <c r="T2090" s="119"/>
      <c r="U2090" s="110">
        <f t="shared" si="193"/>
        <v>0</v>
      </c>
      <c r="V2090" s="110">
        <f t="shared" si="192"/>
        <v>0</v>
      </c>
      <c r="W2090" s="88"/>
      <c r="X2090" s="111" t="str">
        <f>IF(ISNUMBER(B2090), IF(COUNTIF($B$10:$B2090, B2090)=COUNTIF($B:$B, B2090), "1", "0"), "")</f>
        <v/>
      </c>
      <c r="Y2090" s="112">
        <f t="shared" si="194"/>
        <v>0</v>
      </c>
      <c r="Z2090" s="113" t="str" cm="1">
        <f t="array" ref="Z2090">_xlfn.IFS(S2090="","未応札",S2090&gt;0,"応札")</f>
        <v>未応札</v>
      </c>
      <c r="AA2090" s="113" t="str" cm="1">
        <f t="array" ref="AA2090">_xlfn.IFS(T2090=0,"未約定",T2090=S2090,"約定",T2090&lt;S2090,"一部約定")</f>
        <v>未約定</v>
      </c>
      <c r="AB2090" s="117"/>
      <c r="AC2090" s="114" t="str">
        <f t="shared" si="195"/>
        <v/>
      </c>
      <c r="AD2090" s="115" t="str">
        <f t="shared" si="196"/>
        <v/>
      </c>
      <c r="AE2090" s="116" t="str">
        <f t="shared" si="197"/>
        <v/>
      </c>
    </row>
    <row r="2091" spans="2:31" ht="25.05" customHeight="1">
      <c r="B2091" s="117"/>
      <c r="C2091" s="117" t="s">
        <v>12</v>
      </c>
      <c r="D2091" s="117"/>
      <c r="E2091" s="117"/>
      <c r="F2091" s="117"/>
      <c r="G2091" s="117"/>
      <c r="H2091" s="117"/>
      <c r="I2091" s="117"/>
      <c r="J2091" s="117"/>
      <c r="K2091" s="117"/>
      <c r="L2091" s="117"/>
      <c r="M2091" s="118"/>
      <c r="N2091" s="118"/>
      <c r="O2091" s="118"/>
      <c r="P2091" s="118"/>
      <c r="Q2091" s="119"/>
      <c r="R2091" s="119"/>
      <c r="S2091" s="119"/>
      <c r="T2091" s="119"/>
      <c r="U2091" s="110">
        <f t="shared" si="193"/>
        <v>0</v>
      </c>
      <c r="V2091" s="110">
        <f t="shared" si="192"/>
        <v>0</v>
      </c>
      <c r="W2091" s="88"/>
      <c r="X2091" s="111" t="str">
        <f>IF(ISNUMBER(B2091), IF(COUNTIF($B$10:$B2091, B2091)=COUNTIF($B:$B, B2091), "1", "0"), "")</f>
        <v/>
      </c>
      <c r="Y2091" s="112">
        <f t="shared" si="194"/>
        <v>0</v>
      </c>
      <c r="Z2091" s="113" t="str" cm="1">
        <f t="array" ref="Z2091">_xlfn.IFS(S2091="","未応札",S2091&gt;0,"応札")</f>
        <v>未応札</v>
      </c>
      <c r="AA2091" s="113" t="str" cm="1">
        <f t="array" ref="AA2091">_xlfn.IFS(T2091=0,"未約定",T2091=S2091,"約定",T2091&lt;S2091,"一部約定")</f>
        <v>未約定</v>
      </c>
      <c r="AB2091" s="117"/>
      <c r="AC2091" s="114" t="str">
        <f t="shared" si="195"/>
        <v/>
      </c>
      <c r="AD2091" s="115" t="str">
        <f t="shared" si="196"/>
        <v/>
      </c>
      <c r="AE2091" s="116" t="str">
        <f t="shared" si="197"/>
        <v/>
      </c>
    </row>
    <row r="2092" spans="2:31" ht="25.05" customHeight="1">
      <c r="B2092" s="117"/>
      <c r="C2092" s="117" t="s">
        <v>12</v>
      </c>
      <c r="D2092" s="117"/>
      <c r="E2092" s="117"/>
      <c r="F2092" s="117"/>
      <c r="G2092" s="117"/>
      <c r="H2092" s="117"/>
      <c r="I2092" s="117"/>
      <c r="J2092" s="117"/>
      <c r="K2092" s="117"/>
      <c r="L2092" s="117"/>
      <c r="M2092" s="118"/>
      <c r="N2092" s="118"/>
      <c r="O2092" s="118"/>
      <c r="P2092" s="118"/>
      <c r="Q2092" s="119"/>
      <c r="R2092" s="119"/>
      <c r="S2092" s="119"/>
      <c r="T2092" s="119"/>
      <c r="U2092" s="110">
        <f t="shared" si="193"/>
        <v>0</v>
      </c>
      <c r="V2092" s="110">
        <f t="shared" si="192"/>
        <v>0</v>
      </c>
      <c r="W2092" s="88"/>
      <c r="X2092" s="111" t="str">
        <f>IF(ISNUMBER(B2092), IF(COUNTIF($B$10:$B2092, B2092)=COUNTIF($B:$B, B2092), "1", "0"), "")</f>
        <v/>
      </c>
      <c r="Y2092" s="112">
        <f t="shared" si="194"/>
        <v>0</v>
      </c>
      <c r="Z2092" s="113" t="str" cm="1">
        <f t="array" ref="Z2092">_xlfn.IFS(S2092="","未応札",S2092&gt;0,"応札")</f>
        <v>未応札</v>
      </c>
      <c r="AA2092" s="113" t="str" cm="1">
        <f t="array" ref="AA2092">_xlfn.IFS(T2092=0,"未約定",T2092=S2092,"約定",T2092&lt;S2092,"一部約定")</f>
        <v>未約定</v>
      </c>
      <c r="AB2092" s="117"/>
      <c r="AC2092" s="114" t="str">
        <f t="shared" si="195"/>
        <v/>
      </c>
      <c r="AD2092" s="115" t="str">
        <f t="shared" si="196"/>
        <v/>
      </c>
      <c r="AE2092" s="116" t="str">
        <f t="shared" si="197"/>
        <v/>
      </c>
    </row>
    <row r="2093" spans="2:31" ht="25.05" customHeight="1">
      <c r="B2093" s="117"/>
      <c r="C2093" s="117" t="s">
        <v>12</v>
      </c>
      <c r="D2093" s="117"/>
      <c r="E2093" s="117"/>
      <c r="F2093" s="117"/>
      <c r="G2093" s="117"/>
      <c r="H2093" s="117"/>
      <c r="I2093" s="117"/>
      <c r="J2093" s="117"/>
      <c r="K2093" s="117"/>
      <c r="L2093" s="117"/>
      <c r="M2093" s="118"/>
      <c r="N2093" s="118"/>
      <c r="O2093" s="118"/>
      <c r="P2093" s="118"/>
      <c r="Q2093" s="119"/>
      <c r="R2093" s="119"/>
      <c r="S2093" s="119"/>
      <c r="T2093" s="119"/>
      <c r="U2093" s="110">
        <f t="shared" si="193"/>
        <v>0</v>
      </c>
      <c r="V2093" s="110">
        <f t="shared" si="192"/>
        <v>0</v>
      </c>
      <c r="W2093" s="88"/>
      <c r="X2093" s="111" t="str">
        <f>IF(ISNUMBER(B2093), IF(COUNTIF($B$10:$B2093, B2093)=COUNTIF($B:$B, B2093), "1", "0"), "")</f>
        <v/>
      </c>
      <c r="Y2093" s="112">
        <f t="shared" si="194"/>
        <v>0</v>
      </c>
      <c r="Z2093" s="113" t="str" cm="1">
        <f t="array" ref="Z2093">_xlfn.IFS(S2093="","未応札",S2093&gt;0,"応札")</f>
        <v>未応札</v>
      </c>
      <c r="AA2093" s="113" t="str" cm="1">
        <f t="array" ref="AA2093">_xlfn.IFS(T2093=0,"未約定",T2093=S2093,"約定",T2093&lt;S2093,"一部約定")</f>
        <v>未約定</v>
      </c>
      <c r="AB2093" s="117"/>
      <c r="AC2093" s="114" t="str">
        <f t="shared" si="195"/>
        <v/>
      </c>
      <c r="AD2093" s="115" t="str">
        <f t="shared" si="196"/>
        <v/>
      </c>
      <c r="AE2093" s="116" t="str">
        <f t="shared" si="197"/>
        <v/>
      </c>
    </row>
    <row r="2094" spans="2:31" ht="25.05" customHeight="1">
      <c r="B2094" s="117"/>
      <c r="C2094" s="117" t="s">
        <v>12</v>
      </c>
      <c r="D2094" s="117"/>
      <c r="E2094" s="117"/>
      <c r="F2094" s="117"/>
      <c r="G2094" s="117"/>
      <c r="H2094" s="117"/>
      <c r="I2094" s="117"/>
      <c r="J2094" s="117"/>
      <c r="K2094" s="117"/>
      <c r="L2094" s="117"/>
      <c r="M2094" s="118"/>
      <c r="N2094" s="118"/>
      <c r="O2094" s="118"/>
      <c r="P2094" s="118"/>
      <c r="Q2094" s="119"/>
      <c r="R2094" s="119"/>
      <c r="S2094" s="119"/>
      <c r="T2094" s="119"/>
      <c r="U2094" s="110">
        <f t="shared" si="193"/>
        <v>0</v>
      </c>
      <c r="V2094" s="110">
        <f t="shared" si="192"/>
        <v>0</v>
      </c>
      <c r="W2094" s="88"/>
      <c r="X2094" s="111" t="str">
        <f>IF(ISNUMBER(B2094), IF(COUNTIF($B$10:$B2094, B2094)=COUNTIF($B:$B, B2094), "1", "0"), "")</f>
        <v/>
      </c>
      <c r="Y2094" s="112">
        <f t="shared" si="194"/>
        <v>0</v>
      </c>
      <c r="Z2094" s="113" t="str" cm="1">
        <f t="array" ref="Z2094">_xlfn.IFS(S2094="","未応札",S2094&gt;0,"応札")</f>
        <v>未応札</v>
      </c>
      <c r="AA2094" s="113" t="str" cm="1">
        <f t="array" ref="AA2094">_xlfn.IFS(T2094=0,"未約定",T2094=S2094,"約定",T2094&lt;S2094,"一部約定")</f>
        <v>未約定</v>
      </c>
      <c r="AB2094" s="117"/>
      <c r="AC2094" s="114" t="str">
        <f t="shared" si="195"/>
        <v/>
      </c>
      <c r="AD2094" s="115" t="str">
        <f t="shared" si="196"/>
        <v/>
      </c>
      <c r="AE2094" s="116" t="str">
        <f t="shared" si="197"/>
        <v/>
      </c>
    </row>
    <row r="2095" spans="2:31" ht="25.05" customHeight="1">
      <c r="B2095" s="117"/>
      <c r="C2095" s="117" t="s">
        <v>12</v>
      </c>
      <c r="D2095" s="117"/>
      <c r="E2095" s="117"/>
      <c r="F2095" s="117"/>
      <c r="G2095" s="117"/>
      <c r="H2095" s="117"/>
      <c r="I2095" s="117"/>
      <c r="J2095" s="117"/>
      <c r="K2095" s="117"/>
      <c r="L2095" s="117"/>
      <c r="M2095" s="118"/>
      <c r="N2095" s="118"/>
      <c r="O2095" s="118"/>
      <c r="P2095" s="118"/>
      <c r="Q2095" s="119"/>
      <c r="R2095" s="119"/>
      <c r="S2095" s="119"/>
      <c r="T2095" s="119"/>
      <c r="U2095" s="110">
        <f t="shared" si="193"/>
        <v>0</v>
      </c>
      <c r="V2095" s="110">
        <f t="shared" si="192"/>
        <v>0</v>
      </c>
      <c r="W2095" s="88"/>
      <c r="X2095" s="111" t="str">
        <f>IF(ISNUMBER(B2095), IF(COUNTIF($B$10:$B2095, B2095)=COUNTIF($B:$B, B2095), "1", "0"), "")</f>
        <v/>
      </c>
      <c r="Y2095" s="112">
        <f t="shared" si="194"/>
        <v>0</v>
      </c>
      <c r="Z2095" s="113" t="str" cm="1">
        <f t="array" ref="Z2095">_xlfn.IFS(S2095="","未応札",S2095&gt;0,"応札")</f>
        <v>未応札</v>
      </c>
      <c r="AA2095" s="113" t="str" cm="1">
        <f t="array" ref="AA2095">_xlfn.IFS(T2095=0,"未約定",T2095=S2095,"約定",T2095&lt;S2095,"一部約定")</f>
        <v>未約定</v>
      </c>
      <c r="AB2095" s="117"/>
      <c r="AC2095" s="114" t="str">
        <f t="shared" si="195"/>
        <v/>
      </c>
      <c r="AD2095" s="115" t="str">
        <f t="shared" si="196"/>
        <v/>
      </c>
      <c r="AE2095" s="116" t="str">
        <f t="shared" si="197"/>
        <v/>
      </c>
    </row>
    <row r="2096" spans="2:31" ht="25.05" customHeight="1">
      <c r="B2096" s="117"/>
      <c r="C2096" s="117" t="s">
        <v>12</v>
      </c>
      <c r="D2096" s="117"/>
      <c r="E2096" s="117"/>
      <c r="F2096" s="117"/>
      <c r="G2096" s="117"/>
      <c r="H2096" s="117"/>
      <c r="I2096" s="117"/>
      <c r="J2096" s="117"/>
      <c r="K2096" s="117"/>
      <c r="L2096" s="117"/>
      <c r="M2096" s="118"/>
      <c r="N2096" s="118"/>
      <c r="O2096" s="118"/>
      <c r="P2096" s="118"/>
      <c r="Q2096" s="119"/>
      <c r="R2096" s="119"/>
      <c r="S2096" s="119"/>
      <c r="T2096" s="119"/>
      <c r="U2096" s="110">
        <f t="shared" si="193"/>
        <v>0</v>
      </c>
      <c r="V2096" s="110">
        <f t="shared" si="192"/>
        <v>0</v>
      </c>
      <c r="W2096" s="88"/>
      <c r="X2096" s="111" t="str">
        <f>IF(ISNUMBER(B2096), IF(COUNTIF($B$10:$B2096, B2096)=COUNTIF($B:$B, B2096), "1", "0"), "")</f>
        <v/>
      </c>
      <c r="Y2096" s="112">
        <f t="shared" si="194"/>
        <v>0</v>
      </c>
      <c r="Z2096" s="113" t="str" cm="1">
        <f t="array" ref="Z2096">_xlfn.IFS(S2096="","未応札",S2096&gt;0,"応札")</f>
        <v>未応札</v>
      </c>
      <c r="AA2096" s="113" t="str" cm="1">
        <f t="array" ref="AA2096">_xlfn.IFS(T2096=0,"未約定",T2096=S2096,"約定",T2096&lt;S2096,"一部約定")</f>
        <v>未約定</v>
      </c>
      <c r="AB2096" s="117"/>
      <c r="AC2096" s="114" t="str">
        <f t="shared" si="195"/>
        <v/>
      </c>
      <c r="AD2096" s="115" t="str">
        <f t="shared" si="196"/>
        <v/>
      </c>
      <c r="AE2096" s="116" t="str">
        <f t="shared" si="197"/>
        <v/>
      </c>
    </row>
    <row r="2097" spans="2:31" ht="25.05" customHeight="1">
      <c r="B2097" s="117"/>
      <c r="C2097" s="117" t="s">
        <v>12</v>
      </c>
      <c r="D2097" s="117"/>
      <c r="E2097" s="117"/>
      <c r="F2097" s="117"/>
      <c r="G2097" s="117"/>
      <c r="H2097" s="117"/>
      <c r="I2097" s="117"/>
      <c r="J2097" s="117"/>
      <c r="K2097" s="117"/>
      <c r="L2097" s="117"/>
      <c r="M2097" s="118"/>
      <c r="N2097" s="118"/>
      <c r="O2097" s="118"/>
      <c r="P2097" s="118"/>
      <c r="Q2097" s="119"/>
      <c r="R2097" s="119"/>
      <c r="S2097" s="119"/>
      <c r="T2097" s="119"/>
      <c r="U2097" s="110">
        <f t="shared" si="193"/>
        <v>0</v>
      </c>
      <c r="V2097" s="110">
        <f t="shared" si="192"/>
        <v>0</v>
      </c>
      <c r="W2097" s="88"/>
      <c r="X2097" s="111" t="str">
        <f>IF(ISNUMBER(B2097), IF(COUNTIF($B$10:$B2097, B2097)=COUNTIF($B:$B, B2097), "1", "0"), "")</f>
        <v/>
      </c>
      <c r="Y2097" s="112">
        <f t="shared" si="194"/>
        <v>0</v>
      </c>
      <c r="Z2097" s="113" t="str" cm="1">
        <f t="array" ref="Z2097">_xlfn.IFS(S2097="","未応札",S2097&gt;0,"応札")</f>
        <v>未応札</v>
      </c>
      <c r="AA2097" s="113" t="str" cm="1">
        <f t="array" ref="AA2097">_xlfn.IFS(T2097=0,"未約定",T2097=S2097,"約定",T2097&lt;S2097,"一部約定")</f>
        <v>未約定</v>
      </c>
      <c r="AB2097" s="117"/>
      <c r="AC2097" s="114" t="str">
        <f t="shared" si="195"/>
        <v/>
      </c>
      <c r="AD2097" s="115" t="str">
        <f t="shared" si="196"/>
        <v/>
      </c>
      <c r="AE2097" s="116" t="str">
        <f t="shared" si="197"/>
        <v/>
      </c>
    </row>
    <row r="2098" spans="2:31" ht="25.05" customHeight="1">
      <c r="B2098" s="117"/>
      <c r="C2098" s="117" t="s">
        <v>12</v>
      </c>
      <c r="D2098" s="117"/>
      <c r="E2098" s="117"/>
      <c r="F2098" s="117"/>
      <c r="G2098" s="117"/>
      <c r="H2098" s="117"/>
      <c r="I2098" s="117"/>
      <c r="J2098" s="117"/>
      <c r="K2098" s="117"/>
      <c r="L2098" s="117"/>
      <c r="M2098" s="118"/>
      <c r="N2098" s="118"/>
      <c r="O2098" s="118"/>
      <c r="P2098" s="118"/>
      <c r="Q2098" s="119"/>
      <c r="R2098" s="119"/>
      <c r="S2098" s="119"/>
      <c r="T2098" s="119"/>
      <c r="U2098" s="110">
        <f t="shared" si="193"/>
        <v>0</v>
      </c>
      <c r="V2098" s="110">
        <f t="shared" si="192"/>
        <v>0</v>
      </c>
      <c r="W2098" s="88"/>
      <c r="X2098" s="111" t="str">
        <f>IF(ISNUMBER(B2098), IF(COUNTIF($B$10:$B2098, B2098)=COUNTIF($B:$B, B2098), "1", "0"), "")</f>
        <v/>
      </c>
      <c r="Y2098" s="112">
        <f t="shared" si="194"/>
        <v>0</v>
      </c>
      <c r="Z2098" s="113" t="str" cm="1">
        <f t="array" ref="Z2098">_xlfn.IFS(S2098="","未応札",S2098&gt;0,"応札")</f>
        <v>未応札</v>
      </c>
      <c r="AA2098" s="113" t="str" cm="1">
        <f t="array" ref="AA2098">_xlfn.IFS(T2098=0,"未約定",T2098=S2098,"約定",T2098&lt;S2098,"一部約定")</f>
        <v>未約定</v>
      </c>
      <c r="AB2098" s="117"/>
      <c r="AC2098" s="114" t="str">
        <f t="shared" si="195"/>
        <v/>
      </c>
      <c r="AD2098" s="115" t="str">
        <f t="shared" si="196"/>
        <v/>
      </c>
      <c r="AE2098" s="116" t="str">
        <f t="shared" si="197"/>
        <v/>
      </c>
    </row>
    <row r="2099" spans="2:31" ht="25.05" customHeight="1">
      <c r="B2099" s="117"/>
      <c r="C2099" s="117" t="s">
        <v>12</v>
      </c>
      <c r="D2099" s="117"/>
      <c r="E2099" s="117"/>
      <c r="F2099" s="117"/>
      <c r="G2099" s="117"/>
      <c r="H2099" s="117"/>
      <c r="I2099" s="117"/>
      <c r="J2099" s="117"/>
      <c r="K2099" s="117"/>
      <c r="L2099" s="117"/>
      <c r="M2099" s="118"/>
      <c r="N2099" s="118"/>
      <c r="O2099" s="118"/>
      <c r="P2099" s="118"/>
      <c r="Q2099" s="119"/>
      <c r="R2099" s="119"/>
      <c r="S2099" s="119"/>
      <c r="T2099" s="119"/>
      <c r="U2099" s="110">
        <f t="shared" si="193"/>
        <v>0</v>
      </c>
      <c r="V2099" s="110">
        <f t="shared" si="192"/>
        <v>0</v>
      </c>
      <c r="W2099" s="88"/>
      <c r="X2099" s="111" t="str">
        <f>IF(ISNUMBER(B2099), IF(COUNTIF($B$10:$B2099, B2099)=COUNTIF($B:$B, B2099), "1", "0"), "")</f>
        <v/>
      </c>
      <c r="Y2099" s="112">
        <f t="shared" si="194"/>
        <v>0</v>
      </c>
      <c r="Z2099" s="113" t="str" cm="1">
        <f t="array" ref="Z2099">_xlfn.IFS(S2099="","未応札",S2099&gt;0,"応札")</f>
        <v>未応札</v>
      </c>
      <c r="AA2099" s="113" t="str" cm="1">
        <f t="array" ref="AA2099">_xlfn.IFS(T2099=0,"未約定",T2099=S2099,"約定",T2099&lt;S2099,"一部約定")</f>
        <v>未約定</v>
      </c>
      <c r="AB2099" s="117"/>
      <c r="AC2099" s="114" t="str">
        <f t="shared" si="195"/>
        <v/>
      </c>
      <c r="AD2099" s="115" t="str">
        <f t="shared" si="196"/>
        <v/>
      </c>
      <c r="AE2099" s="116" t="str">
        <f t="shared" si="197"/>
        <v/>
      </c>
    </row>
    <row r="2100" spans="2:31" ht="25.05" customHeight="1">
      <c r="B2100" s="117"/>
      <c r="C2100" s="117" t="s">
        <v>12</v>
      </c>
      <c r="D2100" s="117"/>
      <c r="E2100" s="117"/>
      <c r="F2100" s="117"/>
      <c r="G2100" s="117"/>
      <c r="H2100" s="117"/>
      <c r="I2100" s="117"/>
      <c r="J2100" s="117"/>
      <c r="K2100" s="117"/>
      <c r="L2100" s="117"/>
      <c r="M2100" s="118"/>
      <c r="N2100" s="118"/>
      <c r="O2100" s="118"/>
      <c r="P2100" s="118"/>
      <c r="Q2100" s="119"/>
      <c r="R2100" s="119"/>
      <c r="S2100" s="119"/>
      <c r="T2100" s="119"/>
      <c r="U2100" s="110">
        <f t="shared" si="193"/>
        <v>0</v>
      </c>
      <c r="V2100" s="110">
        <f t="shared" si="192"/>
        <v>0</v>
      </c>
      <c r="W2100" s="88"/>
      <c r="X2100" s="111" t="str">
        <f>IF(ISNUMBER(B2100), IF(COUNTIF($B$10:$B2100, B2100)=COUNTIF($B:$B, B2100), "1", "0"), "")</f>
        <v/>
      </c>
      <c r="Y2100" s="112">
        <f t="shared" si="194"/>
        <v>0</v>
      </c>
      <c r="Z2100" s="113" t="str" cm="1">
        <f t="array" ref="Z2100">_xlfn.IFS(S2100="","未応札",S2100&gt;0,"応札")</f>
        <v>未応札</v>
      </c>
      <c r="AA2100" s="113" t="str" cm="1">
        <f t="array" ref="AA2100">_xlfn.IFS(T2100=0,"未約定",T2100=S2100,"約定",T2100&lt;S2100,"一部約定")</f>
        <v>未約定</v>
      </c>
      <c r="AB2100" s="117"/>
      <c r="AC2100" s="114" t="str">
        <f t="shared" si="195"/>
        <v/>
      </c>
      <c r="AD2100" s="115" t="str">
        <f t="shared" si="196"/>
        <v/>
      </c>
      <c r="AE2100" s="116" t="str">
        <f t="shared" si="197"/>
        <v/>
      </c>
    </row>
    <row r="2101" spans="2:31" ht="25.05" customHeight="1">
      <c r="B2101" s="117"/>
      <c r="C2101" s="117" t="s">
        <v>12</v>
      </c>
      <c r="D2101" s="117"/>
      <c r="E2101" s="117"/>
      <c r="F2101" s="117"/>
      <c r="G2101" s="117"/>
      <c r="H2101" s="117"/>
      <c r="I2101" s="117"/>
      <c r="J2101" s="117"/>
      <c r="K2101" s="117"/>
      <c r="L2101" s="117"/>
      <c r="M2101" s="118"/>
      <c r="N2101" s="118"/>
      <c r="O2101" s="118"/>
      <c r="P2101" s="118"/>
      <c r="Q2101" s="119"/>
      <c r="R2101" s="119"/>
      <c r="S2101" s="119"/>
      <c r="T2101" s="119"/>
      <c r="U2101" s="110">
        <f t="shared" si="193"/>
        <v>0</v>
      </c>
      <c r="V2101" s="110">
        <f t="shared" si="192"/>
        <v>0</v>
      </c>
      <c r="W2101" s="88"/>
      <c r="X2101" s="111" t="str">
        <f>IF(ISNUMBER(B2101), IF(COUNTIF($B$10:$B2101, B2101)=COUNTIF($B:$B, B2101), "1", "0"), "")</f>
        <v/>
      </c>
      <c r="Y2101" s="112">
        <f t="shared" si="194"/>
        <v>0</v>
      </c>
      <c r="Z2101" s="113" t="str" cm="1">
        <f t="array" ref="Z2101">_xlfn.IFS(S2101="","未応札",S2101&gt;0,"応札")</f>
        <v>未応札</v>
      </c>
      <c r="AA2101" s="113" t="str" cm="1">
        <f t="array" ref="AA2101">_xlfn.IFS(T2101=0,"未約定",T2101=S2101,"約定",T2101&lt;S2101,"一部約定")</f>
        <v>未約定</v>
      </c>
      <c r="AB2101" s="117"/>
      <c r="AC2101" s="114" t="str">
        <f t="shared" si="195"/>
        <v/>
      </c>
      <c r="AD2101" s="115" t="str">
        <f t="shared" si="196"/>
        <v/>
      </c>
      <c r="AE2101" s="116" t="str">
        <f t="shared" si="197"/>
        <v/>
      </c>
    </row>
    <row r="2102" spans="2:31" ht="25.05" customHeight="1">
      <c r="B2102" s="117"/>
      <c r="C2102" s="117" t="s">
        <v>12</v>
      </c>
      <c r="D2102" s="117"/>
      <c r="E2102" s="117"/>
      <c r="F2102" s="117"/>
      <c r="G2102" s="117"/>
      <c r="H2102" s="117"/>
      <c r="I2102" s="117"/>
      <c r="J2102" s="117"/>
      <c r="K2102" s="117"/>
      <c r="L2102" s="117"/>
      <c r="M2102" s="118"/>
      <c r="N2102" s="118"/>
      <c r="O2102" s="118"/>
      <c r="P2102" s="118"/>
      <c r="Q2102" s="119"/>
      <c r="R2102" s="119"/>
      <c r="S2102" s="119"/>
      <c r="T2102" s="119"/>
      <c r="U2102" s="110">
        <f t="shared" si="193"/>
        <v>0</v>
      </c>
      <c r="V2102" s="110">
        <f t="shared" si="192"/>
        <v>0</v>
      </c>
      <c r="W2102" s="88"/>
      <c r="X2102" s="111" t="str">
        <f>IF(ISNUMBER(B2102), IF(COUNTIF($B$10:$B2102, B2102)=COUNTIF($B:$B, B2102), "1", "0"), "")</f>
        <v/>
      </c>
      <c r="Y2102" s="112">
        <f t="shared" si="194"/>
        <v>0</v>
      </c>
      <c r="Z2102" s="113" t="str" cm="1">
        <f t="array" ref="Z2102">_xlfn.IFS(S2102="","未応札",S2102&gt;0,"応札")</f>
        <v>未応札</v>
      </c>
      <c r="AA2102" s="113" t="str" cm="1">
        <f t="array" ref="AA2102">_xlfn.IFS(T2102=0,"未約定",T2102=S2102,"約定",T2102&lt;S2102,"一部約定")</f>
        <v>未約定</v>
      </c>
      <c r="AB2102" s="117"/>
      <c r="AC2102" s="114" t="str">
        <f t="shared" si="195"/>
        <v/>
      </c>
      <c r="AD2102" s="115" t="str">
        <f t="shared" si="196"/>
        <v/>
      </c>
      <c r="AE2102" s="116" t="str">
        <f t="shared" si="197"/>
        <v/>
      </c>
    </row>
    <row r="2103" spans="2:31" ht="25.05" customHeight="1">
      <c r="B2103" s="117"/>
      <c r="C2103" s="117" t="s">
        <v>12</v>
      </c>
      <c r="D2103" s="117"/>
      <c r="E2103" s="117"/>
      <c r="F2103" s="117"/>
      <c r="G2103" s="117"/>
      <c r="H2103" s="117"/>
      <c r="I2103" s="117"/>
      <c r="J2103" s="117"/>
      <c r="K2103" s="117"/>
      <c r="L2103" s="117"/>
      <c r="M2103" s="118"/>
      <c r="N2103" s="118"/>
      <c r="O2103" s="118"/>
      <c r="P2103" s="118"/>
      <c r="Q2103" s="119"/>
      <c r="R2103" s="119"/>
      <c r="S2103" s="119"/>
      <c r="T2103" s="119"/>
      <c r="U2103" s="110">
        <f t="shared" si="193"/>
        <v>0</v>
      </c>
      <c r="V2103" s="110">
        <f t="shared" si="192"/>
        <v>0</v>
      </c>
      <c r="W2103" s="88"/>
      <c r="X2103" s="111" t="str">
        <f>IF(ISNUMBER(B2103), IF(COUNTIF($B$10:$B2103, B2103)=COUNTIF($B:$B, B2103), "1", "0"), "")</f>
        <v/>
      </c>
      <c r="Y2103" s="112">
        <f t="shared" si="194"/>
        <v>0</v>
      </c>
      <c r="Z2103" s="113" t="str" cm="1">
        <f t="array" ref="Z2103">_xlfn.IFS(S2103="","未応札",S2103&gt;0,"応札")</f>
        <v>未応札</v>
      </c>
      <c r="AA2103" s="113" t="str" cm="1">
        <f t="array" ref="AA2103">_xlfn.IFS(T2103=0,"未約定",T2103=S2103,"約定",T2103&lt;S2103,"一部約定")</f>
        <v>未約定</v>
      </c>
      <c r="AB2103" s="117"/>
      <c r="AC2103" s="114" t="str">
        <f t="shared" si="195"/>
        <v/>
      </c>
      <c r="AD2103" s="115" t="str">
        <f t="shared" si="196"/>
        <v/>
      </c>
      <c r="AE2103" s="116" t="str">
        <f t="shared" si="197"/>
        <v/>
      </c>
    </row>
    <row r="2104" spans="2:31" ht="25.05" customHeight="1">
      <c r="B2104" s="117"/>
      <c r="C2104" s="117" t="s">
        <v>12</v>
      </c>
      <c r="D2104" s="117"/>
      <c r="E2104" s="117"/>
      <c r="F2104" s="117"/>
      <c r="G2104" s="117"/>
      <c r="H2104" s="117"/>
      <c r="I2104" s="117"/>
      <c r="J2104" s="117"/>
      <c r="K2104" s="117"/>
      <c r="L2104" s="117"/>
      <c r="M2104" s="118"/>
      <c r="N2104" s="118"/>
      <c r="O2104" s="118"/>
      <c r="P2104" s="118"/>
      <c r="Q2104" s="119"/>
      <c r="R2104" s="119"/>
      <c r="S2104" s="119"/>
      <c r="T2104" s="119"/>
      <c r="U2104" s="110">
        <f t="shared" si="193"/>
        <v>0</v>
      </c>
      <c r="V2104" s="110">
        <f t="shared" si="192"/>
        <v>0</v>
      </c>
      <c r="W2104" s="88"/>
      <c r="X2104" s="111" t="str">
        <f>IF(ISNUMBER(B2104), IF(COUNTIF($B$10:$B2104, B2104)=COUNTIF($B:$B, B2104), "1", "0"), "")</f>
        <v/>
      </c>
      <c r="Y2104" s="112">
        <f t="shared" si="194"/>
        <v>0</v>
      </c>
      <c r="Z2104" s="113" t="str" cm="1">
        <f t="array" ref="Z2104">_xlfn.IFS(S2104="","未応札",S2104&gt;0,"応札")</f>
        <v>未応札</v>
      </c>
      <c r="AA2104" s="113" t="str" cm="1">
        <f t="array" ref="AA2104">_xlfn.IFS(T2104=0,"未約定",T2104=S2104,"約定",T2104&lt;S2104,"一部約定")</f>
        <v>未約定</v>
      </c>
      <c r="AB2104" s="117"/>
      <c r="AC2104" s="114" t="str">
        <f t="shared" si="195"/>
        <v/>
      </c>
      <c r="AD2104" s="115" t="str">
        <f t="shared" si="196"/>
        <v/>
      </c>
      <c r="AE2104" s="116" t="str">
        <f t="shared" si="197"/>
        <v/>
      </c>
    </row>
    <row r="2105" spans="2:31" ht="25.05" customHeight="1">
      <c r="B2105" s="117"/>
      <c r="C2105" s="117" t="s">
        <v>12</v>
      </c>
      <c r="D2105" s="117"/>
      <c r="E2105" s="117"/>
      <c r="F2105" s="117"/>
      <c r="G2105" s="117"/>
      <c r="H2105" s="117"/>
      <c r="I2105" s="117"/>
      <c r="J2105" s="117"/>
      <c r="K2105" s="117"/>
      <c r="L2105" s="117"/>
      <c r="M2105" s="118"/>
      <c r="N2105" s="118"/>
      <c r="O2105" s="118"/>
      <c r="P2105" s="118"/>
      <c r="Q2105" s="119"/>
      <c r="R2105" s="119"/>
      <c r="S2105" s="119"/>
      <c r="T2105" s="119"/>
      <c r="U2105" s="110">
        <f t="shared" si="193"/>
        <v>0</v>
      </c>
      <c r="V2105" s="110">
        <f t="shared" si="192"/>
        <v>0</v>
      </c>
      <c r="W2105" s="88"/>
      <c r="X2105" s="111" t="str">
        <f>IF(ISNUMBER(B2105), IF(COUNTIF($B$10:$B2105, B2105)=COUNTIF($B:$B, B2105), "1", "0"), "")</f>
        <v/>
      </c>
      <c r="Y2105" s="112">
        <f t="shared" si="194"/>
        <v>0</v>
      </c>
      <c r="Z2105" s="113" t="str" cm="1">
        <f t="array" ref="Z2105">_xlfn.IFS(S2105="","未応札",S2105&gt;0,"応札")</f>
        <v>未応札</v>
      </c>
      <c r="AA2105" s="113" t="str" cm="1">
        <f t="array" ref="AA2105">_xlfn.IFS(T2105=0,"未約定",T2105=S2105,"約定",T2105&lt;S2105,"一部約定")</f>
        <v>未約定</v>
      </c>
      <c r="AB2105" s="117"/>
      <c r="AC2105" s="114" t="str">
        <f t="shared" si="195"/>
        <v/>
      </c>
      <c r="AD2105" s="115" t="str">
        <f t="shared" si="196"/>
        <v/>
      </c>
      <c r="AE2105" s="116" t="str">
        <f t="shared" si="197"/>
        <v/>
      </c>
    </row>
    <row r="2106" spans="2:31" ht="25.05" customHeight="1">
      <c r="B2106" s="117"/>
      <c r="C2106" s="117" t="s">
        <v>12</v>
      </c>
      <c r="D2106" s="117"/>
      <c r="E2106" s="117"/>
      <c r="F2106" s="117"/>
      <c r="G2106" s="117"/>
      <c r="H2106" s="117"/>
      <c r="I2106" s="117"/>
      <c r="J2106" s="117"/>
      <c r="K2106" s="117"/>
      <c r="L2106" s="117"/>
      <c r="M2106" s="118"/>
      <c r="N2106" s="118"/>
      <c r="O2106" s="118"/>
      <c r="P2106" s="118"/>
      <c r="Q2106" s="119"/>
      <c r="R2106" s="119"/>
      <c r="S2106" s="119"/>
      <c r="T2106" s="119"/>
      <c r="U2106" s="110">
        <f t="shared" si="193"/>
        <v>0</v>
      </c>
      <c r="V2106" s="110">
        <f t="shared" si="192"/>
        <v>0</v>
      </c>
      <c r="W2106" s="88"/>
      <c r="X2106" s="111" t="str">
        <f>IF(ISNUMBER(B2106), IF(COUNTIF($B$10:$B2106, B2106)=COUNTIF($B:$B, B2106), "1", "0"), "")</f>
        <v/>
      </c>
      <c r="Y2106" s="112">
        <f t="shared" si="194"/>
        <v>0</v>
      </c>
      <c r="Z2106" s="113" t="str" cm="1">
        <f t="array" ref="Z2106">_xlfn.IFS(S2106="","未応札",S2106&gt;0,"応札")</f>
        <v>未応札</v>
      </c>
      <c r="AA2106" s="113" t="str" cm="1">
        <f t="array" ref="AA2106">_xlfn.IFS(T2106=0,"未約定",T2106=S2106,"約定",T2106&lt;S2106,"一部約定")</f>
        <v>未約定</v>
      </c>
      <c r="AB2106" s="117"/>
      <c r="AC2106" s="114" t="str">
        <f t="shared" si="195"/>
        <v/>
      </c>
      <c r="AD2106" s="115" t="str">
        <f t="shared" si="196"/>
        <v/>
      </c>
      <c r="AE2106" s="116" t="str">
        <f t="shared" si="197"/>
        <v/>
      </c>
    </row>
    <row r="2107" spans="2:31" ht="25.05" customHeight="1">
      <c r="B2107" s="117"/>
      <c r="C2107" s="117" t="s">
        <v>12</v>
      </c>
      <c r="D2107" s="117"/>
      <c r="E2107" s="117"/>
      <c r="F2107" s="117"/>
      <c r="G2107" s="117"/>
      <c r="H2107" s="117"/>
      <c r="I2107" s="117"/>
      <c r="J2107" s="117"/>
      <c r="K2107" s="117"/>
      <c r="L2107" s="117"/>
      <c r="M2107" s="118"/>
      <c r="N2107" s="118"/>
      <c r="O2107" s="118"/>
      <c r="P2107" s="118"/>
      <c r="Q2107" s="119"/>
      <c r="R2107" s="119"/>
      <c r="S2107" s="119"/>
      <c r="T2107" s="119"/>
      <c r="U2107" s="110">
        <f t="shared" si="193"/>
        <v>0</v>
      </c>
      <c r="V2107" s="110">
        <f t="shared" si="192"/>
        <v>0</v>
      </c>
      <c r="W2107" s="88"/>
      <c r="X2107" s="111" t="str">
        <f>IF(ISNUMBER(B2107), IF(COUNTIF($B$10:$B2107, B2107)=COUNTIF($B:$B, B2107), "1", "0"), "")</f>
        <v/>
      </c>
      <c r="Y2107" s="112">
        <f t="shared" si="194"/>
        <v>0</v>
      </c>
      <c r="Z2107" s="113" t="str" cm="1">
        <f t="array" ref="Z2107">_xlfn.IFS(S2107="","未応札",S2107&gt;0,"応札")</f>
        <v>未応札</v>
      </c>
      <c r="AA2107" s="113" t="str" cm="1">
        <f t="array" ref="AA2107">_xlfn.IFS(T2107=0,"未約定",T2107=S2107,"約定",T2107&lt;S2107,"一部約定")</f>
        <v>未約定</v>
      </c>
      <c r="AB2107" s="117"/>
      <c r="AC2107" s="114" t="str">
        <f t="shared" si="195"/>
        <v/>
      </c>
      <c r="AD2107" s="115" t="str">
        <f t="shared" si="196"/>
        <v/>
      </c>
      <c r="AE2107" s="116" t="str">
        <f t="shared" si="197"/>
        <v/>
      </c>
    </row>
    <row r="2108" spans="2:31" ht="25.05" customHeight="1">
      <c r="B2108" s="117"/>
      <c r="C2108" s="117" t="s">
        <v>12</v>
      </c>
      <c r="D2108" s="117"/>
      <c r="E2108" s="117"/>
      <c r="F2108" s="117"/>
      <c r="G2108" s="117"/>
      <c r="H2108" s="117"/>
      <c r="I2108" s="117"/>
      <c r="J2108" s="117"/>
      <c r="K2108" s="117"/>
      <c r="L2108" s="117"/>
      <c r="M2108" s="118"/>
      <c r="N2108" s="118"/>
      <c r="O2108" s="118"/>
      <c r="P2108" s="118"/>
      <c r="Q2108" s="119"/>
      <c r="R2108" s="119"/>
      <c r="S2108" s="119"/>
      <c r="T2108" s="119"/>
      <c r="U2108" s="110">
        <f t="shared" si="193"/>
        <v>0</v>
      </c>
      <c r="V2108" s="110">
        <f t="shared" si="192"/>
        <v>0</v>
      </c>
      <c r="W2108" s="88"/>
      <c r="X2108" s="111" t="str">
        <f>IF(ISNUMBER(B2108), IF(COUNTIF($B$10:$B2108, B2108)=COUNTIF($B:$B, B2108), "1", "0"), "")</f>
        <v/>
      </c>
      <c r="Y2108" s="112">
        <f t="shared" si="194"/>
        <v>0</v>
      </c>
      <c r="Z2108" s="113" t="str" cm="1">
        <f t="array" ref="Z2108">_xlfn.IFS(S2108="","未応札",S2108&gt;0,"応札")</f>
        <v>未応札</v>
      </c>
      <c r="AA2108" s="113" t="str" cm="1">
        <f t="array" ref="AA2108">_xlfn.IFS(T2108=0,"未約定",T2108=S2108,"約定",T2108&lt;S2108,"一部約定")</f>
        <v>未約定</v>
      </c>
      <c r="AB2108" s="117"/>
      <c r="AC2108" s="114" t="str">
        <f t="shared" si="195"/>
        <v/>
      </c>
      <c r="AD2108" s="115" t="str">
        <f t="shared" si="196"/>
        <v/>
      </c>
      <c r="AE2108" s="116" t="str">
        <f t="shared" si="197"/>
        <v/>
      </c>
    </row>
    <row r="2109" spans="2:31" ht="25.05" customHeight="1">
      <c r="B2109" s="117"/>
      <c r="C2109" s="117" t="s">
        <v>12</v>
      </c>
      <c r="D2109" s="117"/>
      <c r="E2109" s="117"/>
      <c r="F2109" s="117"/>
      <c r="G2109" s="117"/>
      <c r="H2109" s="117"/>
      <c r="I2109" s="117"/>
      <c r="J2109" s="117"/>
      <c r="K2109" s="117"/>
      <c r="L2109" s="117"/>
      <c r="M2109" s="118"/>
      <c r="N2109" s="118"/>
      <c r="O2109" s="118"/>
      <c r="P2109" s="118"/>
      <c r="Q2109" s="119"/>
      <c r="R2109" s="119"/>
      <c r="S2109" s="119"/>
      <c r="T2109" s="119"/>
      <c r="U2109" s="110">
        <f t="shared" si="193"/>
        <v>0</v>
      </c>
      <c r="V2109" s="110">
        <f t="shared" si="192"/>
        <v>0</v>
      </c>
      <c r="W2109" s="88"/>
      <c r="X2109" s="111" t="str">
        <f>IF(ISNUMBER(B2109), IF(COUNTIF($B$10:$B2109, B2109)=COUNTIF($B:$B, B2109), "1", "0"), "")</f>
        <v/>
      </c>
      <c r="Y2109" s="112">
        <f t="shared" si="194"/>
        <v>0</v>
      </c>
      <c r="Z2109" s="113" t="str" cm="1">
        <f t="array" ref="Z2109">_xlfn.IFS(S2109="","未応札",S2109&gt;0,"応札")</f>
        <v>未応札</v>
      </c>
      <c r="AA2109" s="113" t="str" cm="1">
        <f t="array" ref="AA2109">_xlfn.IFS(T2109=0,"未約定",T2109=S2109,"約定",T2109&lt;S2109,"一部約定")</f>
        <v>未約定</v>
      </c>
      <c r="AB2109" s="117"/>
      <c r="AC2109" s="114" t="str">
        <f t="shared" si="195"/>
        <v/>
      </c>
      <c r="AD2109" s="115" t="str">
        <f t="shared" si="196"/>
        <v/>
      </c>
      <c r="AE2109" s="116" t="str">
        <f t="shared" si="197"/>
        <v/>
      </c>
    </row>
    <row r="2110" spans="2:31" ht="25.05" customHeight="1">
      <c r="B2110" s="117"/>
      <c r="C2110" s="117" t="s">
        <v>12</v>
      </c>
      <c r="D2110" s="117"/>
      <c r="E2110" s="117"/>
      <c r="F2110" s="117"/>
      <c r="G2110" s="117"/>
      <c r="H2110" s="117"/>
      <c r="I2110" s="117"/>
      <c r="J2110" s="117"/>
      <c r="K2110" s="117"/>
      <c r="L2110" s="117"/>
      <c r="M2110" s="118"/>
      <c r="N2110" s="118"/>
      <c r="O2110" s="118"/>
      <c r="P2110" s="118"/>
      <c r="Q2110" s="119"/>
      <c r="R2110" s="119"/>
      <c r="S2110" s="119"/>
      <c r="T2110" s="119"/>
      <c r="U2110" s="110">
        <f t="shared" si="193"/>
        <v>0</v>
      </c>
      <c r="V2110" s="110">
        <f t="shared" si="192"/>
        <v>0</v>
      </c>
      <c r="W2110" s="88"/>
      <c r="X2110" s="111" t="str">
        <f>IF(ISNUMBER(B2110), IF(COUNTIF($B$10:$B2110, B2110)=COUNTIF($B:$B, B2110), "1", "0"), "")</f>
        <v/>
      </c>
      <c r="Y2110" s="112">
        <f t="shared" si="194"/>
        <v>0</v>
      </c>
      <c r="Z2110" s="113" t="str" cm="1">
        <f t="array" ref="Z2110">_xlfn.IFS(S2110="","未応札",S2110&gt;0,"応札")</f>
        <v>未応札</v>
      </c>
      <c r="AA2110" s="113" t="str" cm="1">
        <f t="array" ref="AA2110">_xlfn.IFS(T2110=0,"未約定",T2110=S2110,"約定",T2110&lt;S2110,"一部約定")</f>
        <v>未約定</v>
      </c>
      <c r="AB2110" s="117"/>
      <c r="AC2110" s="114" t="str">
        <f t="shared" si="195"/>
        <v/>
      </c>
      <c r="AD2110" s="115" t="str">
        <f t="shared" si="196"/>
        <v/>
      </c>
      <c r="AE2110" s="116" t="str">
        <f t="shared" si="197"/>
        <v/>
      </c>
    </row>
    <row r="2111" spans="2:31" ht="25.05" customHeight="1">
      <c r="B2111" s="117"/>
      <c r="C2111" s="117" t="s">
        <v>12</v>
      </c>
      <c r="D2111" s="117"/>
      <c r="E2111" s="117"/>
      <c r="F2111" s="117"/>
      <c r="G2111" s="117"/>
      <c r="H2111" s="117"/>
      <c r="I2111" s="117"/>
      <c r="J2111" s="117"/>
      <c r="K2111" s="117"/>
      <c r="L2111" s="117"/>
      <c r="M2111" s="118"/>
      <c r="N2111" s="118"/>
      <c r="O2111" s="118"/>
      <c r="P2111" s="118"/>
      <c r="Q2111" s="119"/>
      <c r="R2111" s="119"/>
      <c r="S2111" s="119"/>
      <c r="T2111" s="119"/>
      <c r="U2111" s="110">
        <f t="shared" si="193"/>
        <v>0</v>
      </c>
      <c r="V2111" s="110">
        <f t="shared" si="192"/>
        <v>0</v>
      </c>
      <c r="W2111" s="88"/>
      <c r="X2111" s="111" t="str">
        <f>IF(ISNUMBER(B2111), IF(COUNTIF($B$10:$B2111, B2111)=COUNTIF($B:$B, B2111), "1", "0"), "")</f>
        <v/>
      </c>
      <c r="Y2111" s="112">
        <f t="shared" si="194"/>
        <v>0</v>
      </c>
      <c r="Z2111" s="113" t="str" cm="1">
        <f t="array" ref="Z2111">_xlfn.IFS(S2111="","未応札",S2111&gt;0,"応札")</f>
        <v>未応札</v>
      </c>
      <c r="AA2111" s="113" t="str" cm="1">
        <f t="array" ref="AA2111">_xlfn.IFS(T2111=0,"未約定",T2111=S2111,"約定",T2111&lt;S2111,"一部約定")</f>
        <v>未約定</v>
      </c>
      <c r="AB2111" s="117"/>
      <c r="AC2111" s="114" t="str">
        <f t="shared" si="195"/>
        <v/>
      </c>
      <c r="AD2111" s="115" t="str">
        <f t="shared" si="196"/>
        <v/>
      </c>
      <c r="AE2111" s="116" t="str">
        <f t="shared" si="197"/>
        <v/>
      </c>
    </row>
    <row r="2112" spans="2:31" ht="25.05" customHeight="1">
      <c r="B2112" s="117"/>
      <c r="C2112" s="117" t="s">
        <v>12</v>
      </c>
      <c r="D2112" s="117"/>
      <c r="E2112" s="117"/>
      <c r="F2112" s="117"/>
      <c r="G2112" s="117"/>
      <c r="H2112" s="117"/>
      <c r="I2112" s="117"/>
      <c r="J2112" s="117"/>
      <c r="K2112" s="117"/>
      <c r="L2112" s="117"/>
      <c r="M2112" s="118"/>
      <c r="N2112" s="118"/>
      <c r="O2112" s="118"/>
      <c r="P2112" s="118"/>
      <c r="Q2112" s="119"/>
      <c r="R2112" s="119"/>
      <c r="S2112" s="119"/>
      <c r="T2112" s="119"/>
      <c r="U2112" s="110">
        <f t="shared" si="193"/>
        <v>0</v>
      </c>
      <c r="V2112" s="110">
        <f t="shared" si="192"/>
        <v>0</v>
      </c>
      <c r="W2112" s="88"/>
      <c r="X2112" s="111" t="str">
        <f>IF(ISNUMBER(B2112), IF(COUNTIF($B$10:$B2112, B2112)=COUNTIF($B:$B, B2112), "1", "0"), "")</f>
        <v/>
      </c>
      <c r="Y2112" s="112">
        <f t="shared" si="194"/>
        <v>0</v>
      </c>
      <c r="Z2112" s="113" t="str" cm="1">
        <f t="array" ref="Z2112">_xlfn.IFS(S2112="","未応札",S2112&gt;0,"応札")</f>
        <v>未応札</v>
      </c>
      <c r="AA2112" s="113" t="str" cm="1">
        <f t="array" ref="AA2112">_xlfn.IFS(T2112=0,"未約定",T2112=S2112,"約定",T2112&lt;S2112,"一部約定")</f>
        <v>未約定</v>
      </c>
      <c r="AB2112" s="117"/>
      <c r="AC2112" s="114" t="str">
        <f t="shared" si="195"/>
        <v/>
      </c>
      <c r="AD2112" s="115" t="str">
        <f t="shared" si="196"/>
        <v/>
      </c>
      <c r="AE2112" s="116" t="str">
        <f t="shared" si="197"/>
        <v/>
      </c>
    </row>
    <row r="2113" spans="2:31" ht="25.05" customHeight="1">
      <c r="B2113" s="117"/>
      <c r="C2113" s="117" t="s">
        <v>12</v>
      </c>
      <c r="D2113" s="117"/>
      <c r="E2113" s="117"/>
      <c r="F2113" s="117"/>
      <c r="G2113" s="117"/>
      <c r="H2113" s="117"/>
      <c r="I2113" s="117"/>
      <c r="J2113" s="117"/>
      <c r="K2113" s="117"/>
      <c r="L2113" s="117"/>
      <c r="M2113" s="118"/>
      <c r="N2113" s="118"/>
      <c r="O2113" s="118"/>
      <c r="P2113" s="118"/>
      <c r="Q2113" s="119"/>
      <c r="R2113" s="119"/>
      <c r="S2113" s="119"/>
      <c r="T2113" s="119"/>
      <c r="U2113" s="110">
        <f t="shared" si="193"/>
        <v>0</v>
      </c>
      <c r="V2113" s="110">
        <f t="shared" si="192"/>
        <v>0</v>
      </c>
      <c r="W2113" s="88"/>
      <c r="X2113" s="111" t="str">
        <f>IF(ISNUMBER(B2113), IF(COUNTIF($B$10:$B2113, B2113)=COUNTIF($B:$B, B2113), "1", "0"), "")</f>
        <v/>
      </c>
      <c r="Y2113" s="112">
        <f t="shared" si="194"/>
        <v>0</v>
      </c>
      <c r="Z2113" s="113" t="str" cm="1">
        <f t="array" ref="Z2113">_xlfn.IFS(S2113="","未応札",S2113&gt;0,"応札")</f>
        <v>未応札</v>
      </c>
      <c r="AA2113" s="113" t="str" cm="1">
        <f t="array" ref="AA2113">_xlfn.IFS(T2113=0,"未約定",T2113=S2113,"約定",T2113&lt;S2113,"一部約定")</f>
        <v>未約定</v>
      </c>
      <c r="AB2113" s="117"/>
      <c r="AC2113" s="114" t="str">
        <f t="shared" si="195"/>
        <v/>
      </c>
      <c r="AD2113" s="115" t="str">
        <f t="shared" si="196"/>
        <v/>
      </c>
      <c r="AE2113" s="116" t="str">
        <f t="shared" si="197"/>
        <v/>
      </c>
    </row>
    <row r="2114" spans="2:31" ht="25.05" customHeight="1">
      <c r="B2114" s="117"/>
      <c r="C2114" s="117" t="s">
        <v>12</v>
      </c>
      <c r="D2114" s="117"/>
      <c r="E2114" s="117"/>
      <c r="F2114" s="117"/>
      <c r="G2114" s="117"/>
      <c r="H2114" s="117"/>
      <c r="I2114" s="117"/>
      <c r="J2114" s="117"/>
      <c r="K2114" s="117"/>
      <c r="L2114" s="117"/>
      <c r="M2114" s="118"/>
      <c r="N2114" s="118"/>
      <c r="O2114" s="118"/>
      <c r="P2114" s="118"/>
      <c r="Q2114" s="119"/>
      <c r="R2114" s="119"/>
      <c r="S2114" s="119"/>
      <c r="T2114" s="119"/>
      <c r="U2114" s="110">
        <f t="shared" si="193"/>
        <v>0</v>
      </c>
      <c r="V2114" s="110">
        <f t="shared" si="192"/>
        <v>0</v>
      </c>
      <c r="W2114" s="88"/>
      <c r="X2114" s="111" t="str">
        <f>IF(ISNUMBER(B2114), IF(COUNTIF($B$10:$B2114, B2114)=COUNTIF($B:$B, B2114), "1", "0"), "")</f>
        <v/>
      </c>
      <c r="Y2114" s="112">
        <f t="shared" si="194"/>
        <v>0</v>
      </c>
      <c r="Z2114" s="113" t="str" cm="1">
        <f t="array" ref="Z2114">_xlfn.IFS(S2114="","未応札",S2114&gt;0,"応札")</f>
        <v>未応札</v>
      </c>
      <c r="AA2114" s="113" t="str" cm="1">
        <f t="array" ref="AA2114">_xlfn.IFS(T2114=0,"未約定",T2114=S2114,"約定",T2114&lt;S2114,"一部約定")</f>
        <v>未約定</v>
      </c>
      <c r="AB2114" s="117"/>
      <c r="AC2114" s="114" t="str">
        <f t="shared" si="195"/>
        <v/>
      </c>
      <c r="AD2114" s="115" t="str">
        <f t="shared" si="196"/>
        <v/>
      </c>
      <c r="AE2114" s="116" t="str">
        <f t="shared" si="197"/>
        <v/>
      </c>
    </row>
    <row r="2115" spans="2:31" ht="25.05" customHeight="1">
      <c r="B2115" s="117"/>
      <c r="C2115" s="117" t="s">
        <v>12</v>
      </c>
      <c r="D2115" s="117"/>
      <c r="E2115" s="117"/>
      <c r="F2115" s="117"/>
      <c r="G2115" s="117"/>
      <c r="H2115" s="117"/>
      <c r="I2115" s="117"/>
      <c r="J2115" s="117"/>
      <c r="K2115" s="117"/>
      <c r="L2115" s="117"/>
      <c r="M2115" s="118"/>
      <c r="N2115" s="118"/>
      <c r="O2115" s="118"/>
      <c r="P2115" s="118"/>
      <c r="Q2115" s="119"/>
      <c r="R2115" s="119"/>
      <c r="S2115" s="119"/>
      <c r="T2115" s="119"/>
      <c r="U2115" s="110">
        <f t="shared" si="193"/>
        <v>0</v>
      </c>
      <c r="V2115" s="110">
        <f t="shared" si="192"/>
        <v>0</v>
      </c>
      <c r="W2115" s="88"/>
      <c r="X2115" s="111" t="str">
        <f>IF(ISNUMBER(B2115), IF(COUNTIF($B$10:$B2115, B2115)=COUNTIF($B:$B, B2115), "1", "0"), "")</f>
        <v/>
      </c>
      <c r="Y2115" s="112">
        <f t="shared" si="194"/>
        <v>0</v>
      </c>
      <c r="Z2115" s="113" t="str" cm="1">
        <f t="array" ref="Z2115">_xlfn.IFS(S2115="","未応札",S2115&gt;0,"応札")</f>
        <v>未応札</v>
      </c>
      <c r="AA2115" s="113" t="str" cm="1">
        <f t="array" ref="AA2115">_xlfn.IFS(T2115=0,"未約定",T2115=S2115,"約定",T2115&lt;S2115,"一部約定")</f>
        <v>未約定</v>
      </c>
      <c r="AB2115" s="117"/>
      <c r="AC2115" s="114" t="str">
        <f t="shared" si="195"/>
        <v/>
      </c>
      <c r="AD2115" s="115" t="str">
        <f t="shared" si="196"/>
        <v/>
      </c>
      <c r="AE2115" s="116" t="str">
        <f t="shared" si="197"/>
        <v/>
      </c>
    </row>
    <row r="2116" spans="2:31" ht="25.05" customHeight="1">
      <c r="B2116" s="117"/>
      <c r="C2116" s="117" t="s">
        <v>12</v>
      </c>
      <c r="D2116" s="117"/>
      <c r="E2116" s="117"/>
      <c r="F2116" s="117"/>
      <c r="G2116" s="117"/>
      <c r="H2116" s="117"/>
      <c r="I2116" s="117"/>
      <c r="J2116" s="117"/>
      <c r="K2116" s="117"/>
      <c r="L2116" s="117"/>
      <c r="M2116" s="118"/>
      <c r="N2116" s="118"/>
      <c r="O2116" s="118"/>
      <c r="P2116" s="118"/>
      <c r="Q2116" s="119"/>
      <c r="R2116" s="119"/>
      <c r="S2116" s="119"/>
      <c r="T2116" s="119"/>
      <c r="U2116" s="110">
        <f t="shared" si="193"/>
        <v>0</v>
      </c>
      <c r="V2116" s="110">
        <f t="shared" si="192"/>
        <v>0</v>
      </c>
      <c r="W2116" s="88"/>
      <c r="X2116" s="111" t="str">
        <f>IF(ISNUMBER(B2116), IF(COUNTIF($B$10:$B2116, B2116)=COUNTIF($B:$B, B2116), "1", "0"), "")</f>
        <v/>
      </c>
      <c r="Y2116" s="112">
        <f t="shared" si="194"/>
        <v>0</v>
      </c>
      <c r="Z2116" s="113" t="str" cm="1">
        <f t="array" ref="Z2116">_xlfn.IFS(S2116="","未応札",S2116&gt;0,"応札")</f>
        <v>未応札</v>
      </c>
      <c r="AA2116" s="113" t="str" cm="1">
        <f t="array" ref="AA2116">_xlfn.IFS(T2116=0,"未約定",T2116=S2116,"約定",T2116&lt;S2116,"一部約定")</f>
        <v>未約定</v>
      </c>
      <c r="AB2116" s="117"/>
      <c r="AC2116" s="114" t="str">
        <f t="shared" si="195"/>
        <v/>
      </c>
      <c r="AD2116" s="115" t="str">
        <f t="shared" si="196"/>
        <v/>
      </c>
      <c r="AE2116" s="116" t="str">
        <f t="shared" si="197"/>
        <v/>
      </c>
    </row>
    <row r="2117" spans="2:31" ht="25.05" customHeight="1">
      <c r="B2117" s="117"/>
      <c r="C2117" s="117" t="s">
        <v>12</v>
      </c>
      <c r="D2117" s="117"/>
      <c r="E2117" s="117"/>
      <c r="F2117" s="117"/>
      <c r="G2117" s="117"/>
      <c r="H2117" s="117"/>
      <c r="I2117" s="117"/>
      <c r="J2117" s="117"/>
      <c r="K2117" s="117"/>
      <c r="L2117" s="117"/>
      <c r="M2117" s="118"/>
      <c r="N2117" s="118"/>
      <c r="O2117" s="118"/>
      <c r="P2117" s="118"/>
      <c r="Q2117" s="119"/>
      <c r="R2117" s="119"/>
      <c r="S2117" s="119"/>
      <c r="T2117" s="119"/>
      <c r="U2117" s="110">
        <f t="shared" si="193"/>
        <v>0</v>
      </c>
      <c r="V2117" s="110">
        <f t="shared" si="192"/>
        <v>0</v>
      </c>
      <c r="W2117" s="88"/>
      <c r="X2117" s="111" t="str">
        <f>IF(ISNUMBER(B2117), IF(COUNTIF($B$10:$B2117, B2117)=COUNTIF($B:$B, B2117), "1", "0"), "")</f>
        <v/>
      </c>
      <c r="Y2117" s="112">
        <f t="shared" si="194"/>
        <v>0</v>
      </c>
      <c r="Z2117" s="113" t="str" cm="1">
        <f t="array" ref="Z2117">_xlfn.IFS(S2117="","未応札",S2117&gt;0,"応札")</f>
        <v>未応札</v>
      </c>
      <c r="AA2117" s="113" t="str" cm="1">
        <f t="array" ref="AA2117">_xlfn.IFS(T2117=0,"未約定",T2117=S2117,"約定",T2117&lt;S2117,"一部約定")</f>
        <v>未約定</v>
      </c>
      <c r="AB2117" s="117"/>
      <c r="AC2117" s="114" t="str">
        <f t="shared" si="195"/>
        <v/>
      </c>
      <c r="AD2117" s="115" t="str">
        <f t="shared" si="196"/>
        <v/>
      </c>
      <c r="AE2117" s="116" t="str">
        <f t="shared" si="197"/>
        <v/>
      </c>
    </row>
    <row r="2118" spans="2:31" ht="25.05" customHeight="1">
      <c r="B2118" s="117"/>
      <c r="C2118" s="117" t="s">
        <v>12</v>
      </c>
      <c r="D2118" s="117"/>
      <c r="E2118" s="117"/>
      <c r="F2118" s="117"/>
      <c r="G2118" s="117"/>
      <c r="H2118" s="117"/>
      <c r="I2118" s="117"/>
      <c r="J2118" s="117"/>
      <c r="K2118" s="117"/>
      <c r="L2118" s="117"/>
      <c r="M2118" s="118"/>
      <c r="N2118" s="118"/>
      <c r="O2118" s="118"/>
      <c r="P2118" s="118"/>
      <c r="Q2118" s="119"/>
      <c r="R2118" s="119"/>
      <c r="S2118" s="119"/>
      <c r="T2118" s="119"/>
      <c r="U2118" s="110">
        <f t="shared" si="193"/>
        <v>0</v>
      </c>
      <c r="V2118" s="110">
        <f t="shared" si="192"/>
        <v>0</v>
      </c>
      <c r="W2118" s="88"/>
      <c r="X2118" s="111" t="str">
        <f>IF(ISNUMBER(B2118), IF(COUNTIF($B$10:$B2118, B2118)=COUNTIF($B:$B, B2118), "1", "0"), "")</f>
        <v/>
      </c>
      <c r="Y2118" s="112">
        <f t="shared" si="194"/>
        <v>0</v>
      </c>
      <c r="Z2118" s="113" t="str" cm="1">
        <f t="array" ref="Z2118">_xlfn.IFS(S2118="","未応札",S2118&gt;0,"応札")</f>
        <v>未応札</v>
      </c>
      <c r="AA2118" s="113" t="str" cm="1">
        <f t="array" ref="AA2118">_xlfn.IFS(T2118=0,"未約定",T2118=S2118,"約定",T2118&lt;S2118,"一部約定")</f>
        <v>未約定</v>
      </c>
      <c r="AB2118" s="117"/>
      <c r="AC2118" s="114" t="str">
        <f t="shared" si="195"/>
        <v/>
      </c>
      <c r="AD2118" s="115" t="str">
        <f t="shared" si="196"/>
        <v/>
      </c>
      <c r="AE2118" s="116" t="str">
        <f t="shared" si="197"/>
        <v/>
      </c>
    </row>
    <row r="2119" spans="2:31" ht="25.05" customHeight="1">
      <c r="B2119" s="117"/>
      <c r="C2119" s="117" t="s">
        <v>12</v>
      </c>
      <c r="D2119" s="117"/>
      <c r="E2119" s="117"/>
      <c r="F2119" s="117"/>
      <c r="G2119" s="117"/>
      <c r="H2119" s="117"/>
      <c r="I2119" s="117"/>
      <c r="J2119" s="117"/>
      <c r="K2119" s="117"/>
      <c r="L2119" s="117"/>
      <c r="M2119" s="118"/>
      <c r="N2119" s="118"/>
      <c r="O2119" s="118"/>
      <c r="P2119" s="118"/>
      <c r="Q2119" s="119"/>
      <c r="R2119" s="119"/>
      <c r="S2119" s="119"/>
      <c r="T2119" s="119"/>
      <c r="U2119" s="110">
        <f t="shared" si="193"/>
        <v>0</v>
      </c>
      <c r="V2119" s="110">
        <f t="shared" si="192"/>
        <v>0</v>
      </c>
      <c r="W2119" s="88"/>
      <c r="X2119" s="111" t="str">
        <f>IF(ISNUMBER(B2119), IF(COUNTIF($B$10:$B2119, B2119)=COUNTIF($B:$B, B2119), "1", "0"), "")</f>
        <v/>
      </c>
      <c r="Y2119" s="112">
        <f t="shared" si="194"/>
        <v>0</v>
      </c>
      <c r="Z2119" s="113" t="str" cm="1">
        <f t="array" ref="Z2119">_xlfn.IFS(S2119="","未応札",S2119&gt;0,"応札")</f>
        <v>未応札</v>
      </c>
      <c r="AA2119" s="113" t="str" cm="1">
        <f t="array" ref="AA2119">_xlfn.IFS(T2119=0,"未約定",T2119=S2119,"約定",T2119&lt;S2119,"一部約定")</f>
        <v>未約定</v>
      </c>
      <c r="AB2119" s="117"/>
      <c r="AC2119" s="114" t="str">
        <f t="shared" si="195"/>
        <v/>
      </c>
      <c r="AD2119" s="115" t="str">
        <f t="shared" si="196"/>
        <v/>
      </c>
      <c r="AE2119" s="116" t="str">
        <f t="shared" si="197"/>
        <v/>
      </c>
    </row>
    <row r="2120" spans="2:31" ht="25.05" customHeight="1">
      <c r="B2120" s="117"/>
      <c r="C2120" s="117" t="s">
        <v>12</v>
      </c>
      <c r="D2120" s="117"/>
      <c r="E2120" s="117"/>
      <c r="F2120" s="117"/>
      <c r="G2120" s="117"/>
      <c r="H2120" s="117"/>
      <c r="I2120" s="117"/>
      <c r="J2120" s="117"/>
      <c r="K2120" s="117"/>
      <c r="L2120" s="117"/>
      <c r="M2120" s="118"/>
      <c r="N2120" s="118"/>
      <c r="O2120" s="118"/>
      <c r="P2120" s="118"/>
      <c r="Q2120" s="119"/>
      <c r="R2120" s="119"/>
      <c r="S2120" s="119"/>
      <c r="T2120" s="119"/>
      <c r="U2120" s="110">
        <f t="shared" si="193"/>
        <v>0</v>
      </c>
      <c r="V2120" s="110">
        <f t="shared" si="192"/>
        <v>0</v>
      </c>
      <c r="W2120" s="88"/>
      <c r="X2120" s="111" t="str">
        <f>IF(ISNUMBER(B2120), IF(COUNTIF($B$10:$B2120, B2120)=COUNTIF($B:$B, B2120), "1", "0"), "")</f>
        <v/>
      </c>
      <c r="Y2120" s="112">
        <f t="shared" si="194"/>
        <v>0</v>
      </c>
      <c r="Z2120" s="113" t="str" cm="1">
        <f t="array" ref="Z2120">_xlfn.IFS(S2120="","未応札",S2120&gt;0,"応札")</f>
        <v>未応札</v>
      </c>
      <c r="AA2120" s="113" t="str" cm="1">
        <f t="array" ref="AA2120">_xlfn.IFS(T2120=0,"未約定",T2120=S2120,"約定",T2120&lt;S2120,"一部約定")</f>
        <v>未約定</v>
      </c>
      <c r="AB2120" s="117"/>
      <c r="AC2120" s="114" t="str">
        <f t="shared" si="195"/>
        <v/>
      </c>
      <c r="AD2120" s="115" t="str">
        <f t="shared" si="196"/>
        <v/>
      </c>
      <c r="AE2120" s="116" t="str">
        <f t="shared" si="197"/>
        <v/>
      </c>
    </row>
    <row r="2121" spans="2:31" ht="25.05" customHeight="1">
      <c r="B2121" s="117"/>
      <c r="C2121" s="117" t="s">
        <v>12</v>
      </c>
      <c r="D2121" s="117"/>
      <c r="E2121" s="117"/>
      <c r="F2121" s="117"/>
      <c r="G2121" s="117"/>
      <c r="H2121" s="117"/>
      <c r="I2121" s="117"/>
      <c r="J2121" s="117"/>
      <c r="K2121" s="117"/>
      <c r="L2121" s="117"/>
      <c r="M2121" s="118"/>
      <c r="N2121" s="118"/>
      <c r="O2121" s="118"/>
      <c r="P2121" s="118"/>
      <c r="Q2121" s="119"/>
      <c r="R2121" s="119"/>
      <c r="S2121" s="119"/>
      <c r="T2121" s="119"/>
      <c r="U2121" s="110">
        <f t="shared" si="193"/>
        <v>0</v>
      </c>
      <c r="V2121" s="110">
        <f t="shared" si="192"/>
        <v>0</v>
      </c>
      <c r="W2121" s="88"/>
      <c r="X2121" s="111" t="str">
        <f>IF(ISNUMBER(B2121), IF(COUNTIF($B$10:$B2121, B2121)=COUNTIF($B:$B, B2121), "1", "0"), "")</f>
        <v/>
      </c>
      <c r="Y2121" s="112">
        <f t="shared" si="194"/>
        <v>0</v>
      </c>
      <c r="Z2121" s="113" t="str" cm="1">
        <f t="array" ref="Z2121">_xlfn.IFS(S2121="","未応札",S2121&gt;0,"応札")</f>
        <v>未応札</v>
      </c>
      <c r="AA2121" s="113" t="str" cm="1">
        <f t="array" ref="AA2121">_xlfn.IFS(T2121=0,"未約定",T2121=S2121,"約定",T2121&lt;S2121,"一部約定")</f>
        <v>未約定</v>
      </c>
      <c r="AB2121" s="117"/>
      <c r="AC2121" s="114" t="str">
        <f t="shared" si="195"/>
        <v/>
      </c>
      <c r="AD2121" s="115" t="str">
        <f t="shared" si="196"/>
        <v/>
      </c>
      <c r="AE2121" s="116" t="str">
        <f t="shared" si="197"/>
        <v/>
      </c>
    </row>
    <row r="2122" spans="2:31" ht="25.05" customHeight="1">
      <c r="B2122" s="117"/>
      <c r="C2122" s="117" t="s">
        <v>12</v>
      </c>
      <c r="D2122" s="117"/>
      <c r="E2122" s="117"/>
      <c r="F2122" s="117"/>
      <c r="G2122" s="117"/>
      <c r="H2122" s="117"/>
      <c r="I2122" s="117"/>
      <c r="J2122" s="117"/>
      <c r="K2122" s="117"/>
      <c r="L2122" s="117"/>
      <c r="M2122" s="118"/>
      <c r="N2122" s="118"/>
      <c r="O2122" s="118"/>
      <c r="P2122" s="118"/>
      <c r="Q2122" s="119"/>
      <c r="R2122" s="119"/>
      <c r="S2122" s="119"/>
      <c r="T2122" s="119"/>
      <c r="U2122" s="110">
        <f t="shared" si="193"/>
        <v>0</v>
      </c>
      <c r="V2122" s="110">
        <f t="shared" ref="V2122:V2185" si="198">IF(W2122 &gt; 0, SUMIFS(U:U, B:B, B2122, Y:Y, 1), 0)</f>
        <v>0</v>
      </c>
      <c r="W2122" s="88"/>
      <c r="X2122" s="111" t="str">
        <f>IF(ISNUMBER(B2122), IF(COUNTIF($B$10:$B2122, B2122)=COUNTIF($B:$B, B2122), "1", "0"), "")</f>
        <v/>
      </c>
      <c r="Y2122" s="112">
        <f t="shared" si="194"/>
        <v>0</v>
      </c>
      <c r="Z2122" s="113" t="str" cm="1">
        <f t="array" ref="Z2122">_xlfn.IFS(S2122="","未応札",S2122&gt;0,"応札")</f>
        <v>未応札</v>
      </c>
      <c r="AA2122" s="113" t="str" cm="1">
        <f t="array" ref="AA2122">_xlfn.IFS(T2122=0,"未約定",T2122=S2122,"約定",T2122&lt;S2122,"一部約定")</f>
        <v>未約定</v>
      </c>
      <c r="AB2122" s="117"/>
      <c r="AC2122" s="114" t="str">
        <f t="shared" si="195"/>
        <v/>
      </c>
      <c r="AD2122" s="115" t="str">
        <f t="shared" si="196"/>
        <v/>
      </c>
      <c r="AE2122" s="116" t="str">
        <f t="shared" si="197"/>
        <v/>
      </c>
    </row>
    <row r="2123" spans="2:31" ht="25.05" customHeight="1">
      <c r="B2123" s="117"/>
      <c r="C2123" s="117" t="s">
        <v>12</v>
      </c>
      <c r="D2123" s="117"/>
      <c r="E2123" s="117"/>
      <c r="F2123" s="117"/>
      <c r="G2123" s="117"/>
      <c r="H2123" s="117"/>
      <c r="I2123" s="117"/>
      <c r="J2123" s="117"/>
      <c r="K2123" s="117"/>
      <c r="L2123" s="117"/>
      <c r="M2123" s="118"/>
      <c r="N2123" s="118"/>
      <c r="O2123" s="118"/>
      <c r="P2123" s="118"/>
      <c r="Q2123" s="119"/>
      <c r="R2123" s="119"/>
      <c r="S2123" s="119"/>
      <c r="T2123" s="119"/>
      <c r="U2123" s="110">
        <f t="shared" ref="U2123:U2186" si="199">P2123*R2123</f>
        <v>0</v>
      </c>
      <c r="V2123" s="110">
        <f t="shared" si="198"/>
        <v>0</v>
      </c>
      <c r="W2123" s="88"/>
      <c r="X2123" s="111" t="str">
        <f>IF(ISNUMBER(B2123), IF(COUNTIF($B$10:$B2123, B2123)=COUNTIF($B:$B, B2123), "1", "0"), "")</f>
        <v/>
      </c>
      <c r="Y2123" s="112">
        <f t="shared" ref="Y2123:Y2186" si="200">IF(OR(C2123="約定間全量不落(約定間停止・再起動)",
       C2123="約定間全量不落(余力活用契約で最低出力維持)",
       C2123="持ち下げ・起動供出機:約定間全量不落(約定間停止・再起動)",
       C2123="持ち下げ・起動供出機:約定間全量不落(余力活用契約で最低出力維持)"), 1, 0)</f>
        <v>0</v>
      </c>
      <c r="Z2123" s="113" t="str" cm="1">
        <f t="array" ref="Z2123">_xlfn.IFS(S2123="","未応札",S2123&gt;0,"応札")</f>
        <v>未応札</v>
      </c>
      <c r="AA2123" s="113" t="str" cm="1">
        <f t="array" ref="AA2123">_xlfn.IFS(T2123=0,"未約定",T2123=S2123,"約定",T2123&lt;S2123,"一部約定")</f>
        <v>未約定</v>
      </c>
      <c r="AB2123" s="117"/>
      <c r="AC2123" s="114" t="str">
        <f t="shared" ref="AC2123:AC2186" si="201">IF(Z2123="応札",
IF(AA2123="未約定",
IF(OR(G2123="該当(起動供出機)", G2123="該当(持ち下げ供出機)"), O2123*S2123, M2123*S2123),
IF(AA2123="一部約定",
IF(OR(G2123="該当(起動供出機)", G2123="該当(持ち下げ供出機)"), O2123*(S2123-T2123), M2123*(S2123-T2123)),
"")
),
""
)</f>
        <v/>
      </c>
      <c r="AD2123" s="115" t="str">
        <f t="shared" ref="AD2123:AD2186" si="202">IF(Q2123=0,"", IF(OR(AA2123="一部約定", AA2123="未約定"), P2123*(S2123-T2123), ""))</f>
        <v/>
      </c>
      <c r="AE2123" s="116" t="str">
        <f t="shared" ref="AE2123:AE2186" si="203">IF(AND(Z2123="応札",AA2123="未約定"), IF(V2123&lt;&gt;0, IF(W2123&lt;V2123, IF(W2123&lt;&gt;0, W2123, ""), IF(V2123&lt;&gt;0, V2123, "")), IF(W2123&lt;&gt;0, W2123, "")), "")</f>
        <v/>
      </c>
    </row>
    <row r="2124" spans="2:31" ht="25.05" customHeight="1">
      <c r="B2124" s="117"/>
      <c r="C2124" s="117" t="s">
        <v>12</v>
      </c>
      <c r="D2124" s="117"/>
      <c r="E2124" s="117"/>
      <c r="F2124" s="117"/>
      <c r="G2124" s="117"/>
      <c r="H2124" s="117"/>
      <c r="I2124" s="117"/>
      <c r="J2124" s="117"/>
      <c r="K2124" s="117"/>
      <c r="L2124" s="117"/>
      <c r="M2124" s="118"/>
      <c r="N2124" s="118"/>
      <c r="O2124" s="118"/>
      <c r="P2124" s="118"/>
      <c r="Q2124" s="119"/>
      <c r="R2124" s="119"/>
      <c r="S2124" s="119"/>
      <c r="T2124" s="119"/>
      <c r="U2124" s="110">
        <f t="shared" si="199"/>
        <v>0</v>
      </c>
      <c r="V2124" s="110">
        <f t="shared" si="198"/>
        <v>0</v>
      </c>
      <c r="W2124" s="88"/>
      <c r="X2124" s="111" t="str">
        <f>IF(ISNUMBER(B2124), IF(COUNTIF($B$10:$B2124, B2124)=COUNTIF($B:$B, B2124), "1", "0"), "")</f>
        <v/>
      </c>
      <c r="Y2124" s="112">
        <f t="shared" si="200"/>
        <v>0</v>
      </c>
      <c r="Z2124" s="113" t="str" cm="1">
        <f t="array" ref="Z2124">_xlfn.IFS(S2124="","未応札",S2124&gt;0,"応札")</f>
        <v>未応札</v>
      </c>
      <c r="AA2124" s="113" t="str" cm="1">
        <f t="array" ref="AA2124">_xlfn.IFS(T2124=0,"未約定",T2124=S2124,"約定",T2124&lt;S2124,"一部約定")</f>
        <v>未約定</v>
      </c>
      <c r="AB2124" s="117"/>
      <c r="AC2124" s="114" t="str">
        <f t="shared" si="201"/>
        <v/>
      </c>
      <c r="AD2124" s="115" t="str">
        <f t="shared" si="202"/>
        <v/>
      </c>
      <c r="AE2124" s="116" t="str">
        <f t="shared" si="203"/>
        <v/>
      </c>
    </row>
    <row r="2125" spans="2:31" ht="25.05" customHeight="1">
      <c r="B2125" s="117"/>
      <c r="C2125" s="117" t="s">
        <v>12</v>
      </c>
      <c r="D2125" s="117"/>
      <c r="E2125" s="117"/>
      <c r="F2125" s="117"/>
      <c r="G2125" s="117"/>
      <c r="H2125" s="117"/>
      <c r="I2125" s="117"/>
      <c r="J2125" s="117"/>
      <c r="K2125" s="117"/>
      <c r="L2125" s="117"/>
      <c r="M2125" s="118"/>
      <c r="N2125" s="118"/>
      <c r="O2125" s="118"/>
      <c r="P2125" s="118"/>
      <c r="Q2125" s="119"/>
      <c r="R2125" s="119"/>
      <c r="S2125" s="119"/>
      <c r="T2125" s="119"/>
      <c r="U2125" s="110">
        <f t="shared" si="199"/>
        <v>0</v>
      </c>
      <c r="V2125" s="110">
        <f t="shared" si="198"/>
        <v>0</v>
      </c>
      <c r="W2125" s="88"/>
      <c r="X2125" s="111" t="str">
        <f>IF(ISNUMBER(B2125), IF(COUNTIF($B$10:$B2125, B2125)=COUNTIF($B:$B, B2125), "1", "0"), "")</f>
        <v/>
      </c>
      <c r="Y2125" s="112">
        <f t="shared" si="200"/>
        <v>0</v>
      </c>
      <c r="Z2125" s="113" t="str" cm="1">
        <f t="array" ref="Z2125">_xlfn.IFS(S2125="","未応札",S2125&gt;0,"応札")</f>
        <v>未応札</v>
      </c>
      <c r="AA2125" s="113" t="str" cm="1">
        <f t="array" ref="AA2125">_xlfn.IFS(T2125=0,"未約定",T2125=S2125,"約定",T2125&lt;S2125,"一部約定")</f>
        <v>未約定</v>
      </c>
      <c r="AB2125" s="117"/>
      <c r="AC2125" s="114" t="str">
        <f t="shared" si="201"/>
        <v/>
      </c>
      <c r="AD2125" s="115" t="str">
        <f t="shared" si="202"/>
        <v/>
      </c>
      <c r="AE2125" s="116" t="str">
        <f t="shared" si="203"/>
        <v/>
      </c>
    </row>
    <row r="2126" spans="2:31" ht="25.05" customHeight="1">
      <c r="B2126" s="117"/>
      <c r="C2126" s="117" t="s">
        <v>12</v>
      </c>
      <c r="D2126" s="117"/>
      <c r="E2126" s="117"/>
      <c r="F2126" s="117"/>
      <c r="G2126" s="117"/>
      <c r="H2126" s="117"/>
      <c r="I2126" s="117"/>
      <c r="J2126" s="117"/>
      <c r="K2126" s="117"/>
      <c r="L2126" s="117"/>
      <c r="M2126" s="118"/>
      <c r="N2126" s="118"/>
      <c r="O2126" s="118"/>
      <c r="P2126" s="118"/>
      <c r="Q2126" s="119"/>
      <c r="R2126" s="119"/>
      <c r="S2126" s="119"/>
      <c r="T2126" s="119"/>
      <c r="U2126" s="110">
        <f t="shared" si="199"/>
        <v>0</v>
      </c>
      <c r="V2126" s="110">
        <f t="shared" si="198"/>
        <v>0</v>
      </c>
      <c r="W2126" s="88"/>
      <c r="X2126" s="111" t="str">
        <f>IF(ISNUMBER(B2126), IF(COUNTIF($B$10:$B2126, B2126)=COUNTIF($B:$B, B2126), "1", "0"), "")</f>
        <v/>
      </c>
      <c r="Y2126" s="112">
        <f t="shared" si="200"/>
        <v>0</v>
      </c>
      <c r="Z2126" s="113" t="str" cm="1">
        <f t="array" ref="Z2126">_xlfn.IFS(S2126="","未応札",S2126&gt;0,"応札")</f>
        <v>未応札</v>
      </c>
      <c r="AA2126" s="113" t="str" cm="1">
        <f t="array" ref="AA2126">_xlfn.IFS(T2126=0,"未約定",T2126=S2126,"約定",T2126&lt;S2126,"一部約定")</f>
        <v>未約定</v>
      </c>
      <c r="AB2126" s="117"/>
      <c r="AC2126" s="114" t="str">
        <f t="shared" si="201"/>
        <v/>
      </c>
      <c r="AD2126" s="115" t="str">
        <f t="shared" si="202"/>
        <v/>
      </c>
      <c r="AE2126" s="116" t="str">
        <f t="shared" si="203"/>
        <v/>
      </c>
    </row>
    <row r="2127" spans="2:31" ht="25.05" customHeight="1">
      <c r="B2127" s="117"/>
      <c r="C2127" s="117" t="s">
        <v>12</v>
      </c>
      <c r="D2127" s="117"/>
      <c r="E2127" s="117"/>
      <c r="F2127" s="117"/>
      <c r="G2127" s="117"/>
      <c r="H2127" s="117"/>
      <c r="I2127" s="117"/>
      <c r="J2127" s="117"/>
      <c r="K2127" s="117"/>
      <c r="L2127" s="117"/>
      <c r="M2127" s="118"/>
      <c r="N2127" s="118"/>
      <c r="O2127" s="118"/>
      <c r="P2127" s="118"/>
      <c r="Q2127" s="119"/>
      <c r="R2127" s="119"/>
      <c r="S2127" s="119"/>
      <c r="T2127" s="119"/>
      <c r="U2127" s="110">
        <f t="shared" si="199"/>
        <v>0</v>
      </c>
      <c r="V2127" s="110">
        <f t="shared" si="198"/>
        <v>0</v>
      </c>
      <c r="W2127" s="88"/>
      <c r="X2127" s="111" t="str">
        <f>IF(ISNUMBER(B2127), IF(COUNTIF($B$10:$B2127, B2127)=COUNTIF($B:$B, B2127), "1", "0"), "")</f>
        <v/>
      </c>
      <c r="Y2127" s="112">
        <f t="shared" si="200"/>
        <v>0</v>
      </c>
      <c r="Z2127" s="113" t="str" cm="1">
        <f t="array" ref="Z2127">_xlfn.IFS(S2127="","未応札",S2127&gt;0,"応札")</f>
        <v>未応札</v>
      </c>
      <c r="AA2127" s="113" t="str" cm="1">
        <f t="array" ref="AA2127">_xlfn.IFS(T2127=0,"未約定",T2127=S2127,"約定",T2127&lt;S2127,"一部約定")</f>
        <v>未約定</v>
      </c>
      <c r="AB2127" s="117"/>
      <c r="AC2127" s="114" t="str">
        <f t="shared" si="201"/>
        <v/>
      </c>
      <c r="AD2127" s="115" t="str">
        <f t="shared" si="202"/>
        <v/>
      </c>
      <c r="AE2127" s="116" t="str">
        <f t="shared" si="203"/>
        <v/>
      </c>
    </row>
    <row r="2128" spans="2:31" ht="25.05" customHeight="1">
      <c r="B2128" s="117"/>
      <c r="C2128" s="117" t="s">
        <v>12</v>
      </c>
      <c r="D2128" s="117"/>
      <c r="E2128" s="117"/>
      <c r="F2128" s="117"/>
      <c r="G2128" s="117"/>
      <c r="H2128" s="117"/>
      <c r="I2128" s="117"/>
      <c r="J2128" s="117"/>
      <c r="K2128" s="117"/>
      <c r="L2128" s="117"/>
      <c r="M2128" s="118"/>
      <c r="N2128" s="118"/>
      <c r="O2128" s="118"/>
      <c r="P2128" s="118"/>
      <c r="Q2128" s="119"/>
      <c r="R2128" s="119"/>
      <c r="S2128" s="119"/>
      <c r="T2128" s="119"/>
      <c r="U2128" s="110">
        <f t="shared" si="199"/>
        <v>0</v>
      </c>
      <c r="V2128" s="110">
        <f t="shared" si="198"/>
        <v>0</v>
      </c>
      <c r="W2128" s="88"/>
      <c r="X2128" s="111" t="str">
        <f>IF(ISNUMBER(B2128), IF(COUNTIF($B$10:$B2128, B2128)=COUNTIF($B:$B, B2128), "1", "0"), "")</f>
        <v/>
      </c>
      <c r="Y2128" s="112">
        <f t="shared" si="200"/>
        <v>0</v>
      </c>
      <c r="Z2128" s="113" t="str" cm="1">
        <f t="array" ref="Z2128">_xlfn.IFS(S2128="","未応札",S2128&gt;0,"応札")</f>
        <v>未応札</v>
      </c>
      <c r="AA2128" s="113" t="str" cm="1">
        <f t="array" ref="AA2128">_xlfn.IFS(T2128=0,"未約定",T2128=S2128,"約定",T2128&lt;S2128,"一部約定")</f>
        <v>未約定</v>
      </c>
      <c r="AB2128" s="117"/>
      <c r="AC2128" s="114" t="str">
        <f t="shared" si="201"/>
        <v/>
      </c>
      <c r="AD2128" s="115" t="str">
        <f t="shared" si="202"/>
        <v/>
      </c>
      <c r="AE2128" s="116" t="str">
        <f t="shared" si="203"/>
        <v/>
      </c>
    </row>
    <row r="2129" spans="2:31" ht="25.05" customHeight="1">
      <c r="B2129" s="117"/>
      <c r="C2129" s="117" t="s">
        <v>12</v>
      </c>
      <c r="D2129" s="117"/>
      <c r="E2129" s="117"/>
      <c r="F2129" s="117"/>
      <c r="G2129" s="117"/>
      <c r="H2129" s="117"/>
      <c r="I2129" s="117"/>
      <c r="J2129" s="117"/>
      <c r="K2129" s="117"/>
      <c r="L2129" s="117"/>
      <c r="M2129" s="118"/>
      <c r="N2129" s="118"/>
      <c r="O2129" s="118"/>
      <c r="P2129" s="118"/>
      <c r="Q2129" s="119"/>
      <c r="R2129" s="119"/>
      <c r="S2129" s="119"/>
      <c r="T2129" s="119"/>
      <c r="U2129" s="110">
        <f t="shared" si="199"/>
        <v>0</v>
      </c>
      <c r="V2129" s="110">
        <f t="shared" si="198"/>
        <v>0</v>
      </c>
      <c r="W2129" s="88"/>
      <c r="X2129" s="111" t="str">
        <f>IF(ISNUMBER(B2129), IF(COUNTIF($B$10:$B2129, B2129)=COUNTIF($B:$B, B2129), "1", "0"), "")</f>
        <v/>
      </c>
      <c r="Y2129" s="112">
        <f t="shared" si="200"/>
        <v>0</v>
      </c>
      <c r="Z2129" s="113" t="str" cm="1">
        <f t="array" ref="Z2129">_xlfn.IFS(S2129="","未応札",S2129&gt;0,"応札")</f>
        <v>未応札</v>
      </c>
      <c r="AA2129" s="113" t="str" cm="1">
        <f t="array" ref="AA2129">_xlfn.IFS(T2129=0,"未約定",T2129=S2129,"約定",T2129&lt;S2129,"一部約定")</f>
        <v>未約定</v>
      </c>
      <c r="AB2129" s="117"/>
      <c r="AC2129" s="114" t="str">
        <f t="shared" si="201"/>
        <v/>
      </c>
      <c r="AD2129" s="115" t="str">
        <f t="shared" si="202"/>
        <v/>
      </c>
      <c r="AE2129" s="116" t="str">
        <f t="shared" si="203"/>
        <v/>
      </c>
    </row>
    <row r="2130" spans="2:31" ht="25.05" customHeight="1">
      <c r="B2130" s="117"/>
      <c r="C2130" s="117" t="s">
        <v>12</v>
      </c>
      <c r="D2130" s="117"/>
      <c r="E2130" s="117"/>
      <c r="F2130" s="117"/>
      <c r="G2130" s="117"/>
      <c r="H2130" s="117"/>
      <c r="I2130" s="117"/>
      <c r="J2130" s="117"/>
      <c r="K2130" s="117"/>
      <c r="L2130" s="117"/>
      <c r="M2130" s="118"/>
      <c r="N2130" s="118"/>
      <c r="O2130" s="118"/>
      <c r="P2130" s="118"/>
      <c r="Q2130" s="119"/>
      <c r="R2130" s="119"/>
      <c r="S2130" s="119"/>
      <c r="T2130" s="119"/>
      <c r="U2130" s="110">
        <f t="shared" si="199"/>
        <v>0</v>
      </c>
      <c r="V2130" s="110">
        <f t="shared" si="198"/>
        <v>0</v>
      </c>
      <c r="W2130" s="88"/>
      <c r="X2130" s="111" t="str">
        <f>IF(ISNUMBER(B2130), IF(COUNTIF($B$10:$B2130, B2130)=COUNTIF($B:$B, B2130), "1", "0"), "")</f>
        <v/>
      </c>
      <c r="Y2130" s="112">
        <f t="shared" si="200"/>
        <v>0</v>
      </c>
      <c r="Z2130" s="113" t="str" cm="1">
        <f t="array" ref="Z2130">_xlfn.IFS(S2130="","未応札",S2130&gt;0,"応札")</f>
        <v>未応札</v>
      </c>
      <c r="AA2130" s="113" t="str" cm="1">
        <f t="array" ref="AA2130">_xlfn.IFS(T2130=0,"未約定",T2130=S2130,"約定",T2130&lt;S2130,"一部約定")</f>
        <v>未約定</v>
      </c>
      <c r="AB2130" s="117"/>
      <c r="AC2130" s="114" t="str">
        <f t="shared" si="201"/>
        <v/>
      </c>
      <c r="AD2130" s="115" t="str">
        <f t="shared" si="202"/>
        <v/>
      </c>
      <c r="AE2130" s="116" t="str">
        <f t="shared" si="203"/>
        <v/>
      </c>
    </row>
    <row r="2131" spans="2:31" ht="25.05" customHeight="1">
      <c r="B2131" s="117"/>
      <c r="C2131" s="117" t="s">
        <v>12</v>
      </c>
      <c r="D2131" s="117"/>
      <c r="E2131" s="117"/>
      <c r="F2131" s="117"/>
      <c r="G2131" s="117"/>
      <c r="H2131" s="117"/>
      <c r="I2131" s="117"/>
      <c r="J2131" s="117"/>
      <c r="K2131" s="117"/>
      <c r="L2131" s="117"/>
      <c r="M2131" s="118"/>
      <c r="N2131" s="118"/>
      <c r="O2131" s="118"/>
      <c r="P2131" s="118"/>
      <c r="Q2131" s="119"/>
      <c r="R2131" s="119"/>
      <c r="S2131" s="119"/>
      <c r="T2131" s="119"/>
      <c r="U2131" s="110">
        <f t="shared" si="199"/>
        <v>0</v>
      </c>
      <c r="V2131" s="110">
        <f t="shared" si="198"/>
        <v>0</v>
      </c>
      <c r="W2131" s="88"/>
      <c r="X2131" s="111" t="str">
        <f>IF(ISNUMBER(B2131), IF(COUNTIF($B$10:$B2131, B2131)=COUNTIF($B:$B, B2131), "1", "0"), "")</f>
        <v/>
      </c>
      <c r="Y2131" s="112">
        <f t="shared" si="200"/>
        <v>0</v>
      </c>
      <c r="Z2131" s="113" t="str" cm="1">
        <f t="array" ref="Z2131">_xlfn.IFS(S2131="","未応札",S2131&gt;0,"応札")</f>
        <v>未応札</v>
      </c>
      <c r="AA2131" s="113" t="str" cm="1">
        <f t="array" ref="AA2131">_xlfn.IFS(T2131=0,"未約定",T2131=S2131,"約定",T2131&lt;S2131,"一部約定")</f>
        <v>未約定</v>
      </c>
      <c r="AB2131" s="117"/>
      <c r="AC2131" s="114" t="str">
        <f t="shared" si="201"/>
        <v/>
      </c>
      <c r="AD2131" s="115" t="str">
        <f t="shared" si="202"/>
        <v/>
      </c>
      <c r="AE2131" s="116" t="str">
        <f t="shared" si="203"/>
        <v/>
      </c>
    </row>
    <row r="2132" spans="2:31" ht="25.05" customHeight="1">
      <c r="B2132" s="117"/>
      <c r="C2132" s="117" t="s">
        <v>12</v>
      </c>
      <c r="D2132" s="117"/>
      <c r="E2132" s="117"/>
      <c r="F2132" s="117"/>
      <c r="G2132" s="117"/>
      <c r="H2132" s="117"/>
      <c r="I2132" s="117"/>
      <c r="J2132" s="117"/>
      <c r="K2132" s="117"/>
      <c r="L2132" s="117"/>
      <c r="M2132" s="118"/>
      <c r="N2132" s="118"/>
      <c r="O2132" s="118"/>
      <c r="P2132" s="118"/>
      <c r="Q2132" s="119"/>
      <c r="R2132" s="119"/>
      <c r="S2132" s="119"/>
      <c r="T2132" s="119"/>
      <c r="U2132" s="110">
        <f t="shared" si="199"/>
        <v>0</v>
      </c>
      <c r="V2132" s="110">
        <f t="shared" si="198"/>
        <v>0</v>
      </c>
      <c r="W2132" s="88"/>
      <c r="X2132" s="111" t="str">
        <f>IF(ISNUMBER(B2132), IF(COUNTIF($B$10:$B2132, B2132)=COUNTIF($B:$B, B2132), "1", "0"), "")</f>
        <v/>
      </c>
      <c r="Y2132" s="112">
        <f t="shared" si="200"/>
        <v>0</v>
      </c>
      <c r="Z2132" s="113" t="str" cm="1">
        <f t="array" ref="Z2132">_xlfn.IFS(S2132="","未応札",S2132&gt;0,"応札")</f>
        <v>未応札</v>
      </c>
      <c r="AA2132" s="113" t="str" cm="1">
        <f t="array" ref="AA2132">_xlfn.IFS(T2132=0,"未約定",T2132=S2132,"約定",T2132&lt;S2132,"一部約定")</f>
        <v>未約定</v>
      </c>
      <c r="AB2132" s="117"/>
      <c r="AC2132" s="114" t="str">
        <f t="shared" si="201"/>
        <v/>
      </c>
      <c r="AD2132" s="115" t="str">
        <f t="shared" si="202"/>
        <v/>
      </c>
      <c r="AE2132" s="116" t="str">
        <f t="shared" si="203"/>
        <v/>
      </c>
    </row>
    <row r="2133" spans="2:31" ht="25.05" customHeight="1">
      <c r="B2133" s="117"/>
      <c r="C2133" s="117" t="s">
        <v>12</v>
      </c>
      <c r="D2133" s="117"/>
      <c r="E2133" s="117"/>
      <c r="F2133" s="117"/>
      <c r="G2133" s="117"/>
      <c r="H2133" s="117"/>
      <c r="I2133" s="117"/>
      <c r="J2133" s="117"/>
      <c r="K2133" s="117"/>
      <c r="L2133" s="117"/>
      <c r="M2133" s="118"/>
      <c r="N2133" s="118"/>
      <c r="O2133" s="118"/>
      <c r="P2133" s="118"/>
      <c r="Q2133" s="119"/>
      <c r="R2133" s="119"/>
      <c r="S2133" s="119"/>
      <c r="T2133" s="119"/>
      <c r="U2133" s="110">
        <f t="shared" si="199"/>
        <v>0</v>
      </c>
      <c r="V2133" s="110">
        <f t="shared" si="198"/>
        <v>0</v>
      </c>
      <c r="W2133" s="88"/>
      <c r="X2133" s="111" t="str">
        <f>IF(ISNUMBER(B2133), IF(COUNTIF($B$10:$B2133, B2133)=COUNTIF($B:$B, B2133), "1", "0"), "")</f>
        <v/>
      </c>
      <c r="Y2133" s="112">
        <f t="shared" si="200"/>
        <v>0</v>
      </c>
      <c r="Z2133" s="113" t="str" cm="1">
        <f t="array" ref="Z2133">_xlfn.IFS(S2133="","未応札",S2133&gt;0,"応札")</f>
        <v>未応札</v>
      </c>
      <c r="AA2133" s="113" t="str" cm="1">
        <f t="array" ref="AA2133">_xlfn.IFS(T2133=0,"未約定",T2133=S2133,"約定",T2133&lt;S2133,"一部約定")</f>
        <v>未約定</v>
      </c>
      <c r="AB2133" s="117"/>
      <c r="AC2133" s="114" t="str">
        <f t="shared" si="201"/>
        <v/>
      </c>
      <c r="AD2133" s="115" t="str">
        <f t="shared" si="202"/>
        <v/>
      </c>
      <c r="AE2133" s="116" t="str">
        <f t="shared" si="203"/>
        <v/>
      </c>
    </row>
    <row r="2134" spans="2:31" ht="25.05" customHeight="1">
      <c r="B2134" s="117"/>
      <c r="C2134" s="117" t="s">
        <v>12</v>
      </c>
      <c r="D2134" s="117"/>
      <c r="E2134" s="117"/>
      <c r="F2134" s="117"/>
      <c r="G2134" s="117"/>
      <c r="H2134" s="117"/>
      <c r="I2134" s="117"/>
      <c r="J2134" s="117"/>
      <c r="K2134" s="117"/>
      <c r="L2134" s="117"/>
      <c r="M2134" s="118"/>
      <c r="N2134" s="118"/>
      <c r="O2134" s="118"/>
      <c r="P2134" s="118"/>
      <c r="Q2134" s="119"/>
      <c r="R2134" s="119"/>
      <c r="S2134" s="119"/>
      <c r="T2134" s="119"/>
      <c r="U2134" s="110">
        <f t="shared" si="199"/>
        <v>0</v>
      </c>
      <c r="V2134" s="110">
        <f t="shared" si="198"/>
        <v>0</v>
      </c>
      <c r="W2134" s="88"/>
      <c r="X2134" s="111" t="str">
        <f>IF(ISNUMBER(B2134), IF(COUNTIF($B$10:$B2134, B2134)=COUNTIF($B:$B, B2134), "1", "0"), "")</f>
        <v/>
      </c>
      <c r="Y2134" s="112">
        <f t="shared" si="200"/>
        <v>0</v>
      </c>
      <c r="Z2134" s="113" t="str" cm="1">
        <f t="array" ref="Z2134">_xlfn.IFS(S2134="","未応札",S2134&gt;0,"応札")</f>
        <v>未応札</v>
      </c>
      <c r="AA2134" s="113" t="str" cm="1">
        <f t="array" ref="AA2134">_xlfn.IFS(T2134=0,"未約定",T2134=S2134,"約定",T2134&lt;S2134,"一部約定")</f>
        <v>未約定</v>
      </c>
      <c r="AB2134" s="117"/>
      <c r="AC2134" s="114" t="str">
        <f t="shared" si="201"/>
        <v/>
      </c>
      <c r="AD2134" s="115" t="str">
        <f t="shared" si="202"/>
        <v/>
      </c>
      <c r="AE2134" s="116" t="str">
        <f t="shared" si="203"/>
        <v/>
      </c>
    </row>
    <row r="2135" spans="2:31" ht="25.05" customHeight="1">
      <c r="B2135" s="117"/>
      <c r="C2135" s="117" t="s">
        <v>12</v>
      </c>
      <c r="D2135" s="117"/>
      <c r="E2135" s="117"/>
      <c r="F2135" s="117"/>
      <c r="G2135" s="117"/>
      <c r="H2135" s="117"/>
      <c r="I2135" s="117"/>
      <c r="J2135" s="117"/>
      <c r="K2135" s="117"/>
      <c r="L2135" s="117"/>
      <c r="M2135" s="118"/>
      <c r="N2135" s="118"/>
      <c r="O2135" s="118"/>
      <c r="P2135" s="118"/>
      <c r="Q2135" s="119"/>
      <c r="R2135" s="119"/>
      <c r="S2135" s="119"/>
      <c r="T2135" s="119"/>
      <c r="U2135" s="110">
        <f t="shared" si="199"/>
        <v>0</v>
      </c>
      <c r="V2135" s="110">
        <f t="shared" si="198"/>
        <v>0</v>
      </c>
      <c r="W2135" s="88"/>
      <c r="X2135" s="111" t="str">
        <f>IF(ISNUMBER(B2135), IF(COUNTIF($B$10:$B2135, B2135)=COUNTIF($B:$B, B2135), "1", "0"), "")</f>
        <v/>
      </c>
      <c r="Y2135" s="112">
        <f t="shared" si="200"/>
        <v>0</v>
      </c>
      <c r="Z2135" s="113" t="str" cm="1">
        <f t="array" ref="Z2135">_xlfn.IFS(S2135="","未応札",S2135&gt;0,"応札")</f>
        <v>未応札</v>
      </c>
      <c r="AA2135" s="113" t="str" cm="1">
        <f t="array" ref="AA2135">_xlfn.IFS(T2135=0,"未約定",T2135=S2135,"約定",T2135&lt;S2135,"一部約定")</f>
        <v>未約定</v>
      </c>
      <c r="AB2135" s="117"/>
      <c r="AC2135" s="114" t="str">
        <f t="shared" si="201"/>
        <v/>
      </c>
      <c r="AD2135" s="115" t="str">
        <f t="shared" si="202"/>
        <v/>
      </c>
      <c r="AE2135" s="116" t="str">
        <f t="shared" si="203"/>
        <v/>
      </c>
    </row>
    <row r="2136" spans="2:31" ht="25.05" customHeight="1">
      <c r="B2136" s="117"/>
      <c r="C2136" s="117" t="s">
        <v>12</v>
      </c>
      <c r="D2136" s="117"/>
      <c r="E2136" s="117"/>
      <c r="F2136" s="117"/>
      <c r="G2136" s="117"/>
      <c r="H2136" s="117"/>
      <c r="I2136" s="117"/>
      <c r="J2136" s="117"/>
      <c r="K2136" s="117"/>
      <c r="L2136" s="117"/>
      <c r="M2136" s="118"/>
      <c r="N2136" s="118"/>
      <c r="O2136" s="118"/>
      <c r="P2136" s="118"/>
      <c r="Q2136" s="119"/>
      <c r="R2136" s="119"/>
      <c r="S2136" s="119"/>
      <c r="T2136" s="119"/>
      <c r="U2136" s="110">
        <f t="shared" si="199"/>
        <v>0</v>
      </c>
      <c r="V2136" s="110">
        <f t="shared" si="198"/>
        <v>0</v>
      </c>
      <c r="W2136" s="88"/>
      <c r="X2136" s="111" t="str">
        <f>IF(ISNUMBER(B2136), IF(COUNTIF($B$10:$B2136, B2136)=COUNTIF($B:$B, B2136), "1", "0"), "")</f>
        <v/>
      </c>
      <c r="Y2136" s="112">
        <f t="shared" si="200"/>
        <v>0</v>
      </c>
      <c r="Z2136" s="113" t="str" cm="1">
        <f t="array" ref="Z2136">_xlfn.IFS(S2136="","未応札",S2136&gt;0,"応札")</f>
        <v>未応札</v>
      </c>
      <c r="AA2136" s="113" t="str" cm="1">
        <f t="array" ref="AA2136">_xlfn.IFS(T2136=0,"未約定",T2136=S2136,"約定",T2136&lt;S2136,"一部約定")</f>
        <v>未約定</v>
      </c>
      <c r="AB2136" s="117"/>
      <c r="AC2136" s="114" t="str">
        <f t="shared" si="201"/>
        <v/>
      </c>
      <c r="AD2136" s="115" t="str">
        <f t="shared" si="202"/>
        <v/>
      </c>
      <c r="AE2136" s="116" t="str">
        <f t="shared" si="203"/>
        <v/>
      </c>
    </row>
    <row r="2137" spans="2:31" ht="25.05" customHeight="1">
      <c r="B2137" s="117"/>
      <c r="C2137" s="117" t="s">
        <v>12</v>
      </c>
      <c r="D2137" s="117"/>
      <c r="E2137" s="117"/>
      <c r="F2137" s="117"/>
      <c r="G2137" s="117"/>
      <c r="H2137" s="117"/>
      <c r="I2137" s="117"/>
      <c r="J2137" s="117"/>
      <c r="K2137" s="117"/>
      <c r="L2137" s="117"/>
      <c r="M2137" s="118"/>
      <c r="N2137" s="118"/>
      <c r="O2137" s="118"/>
      <c r="P2137" s="118"/>
      <c r="Q2137" s="119"/>
      <c r="R2137" s="119"/>
      <c r="S2137" s="119"/>
      <c r="T2137" s="119"/>
      <c r="U2137" s="110">
        <f t="shared" si="199"/>
        <v>0</v>
      </c>
      <c r="V2137" s="110">
        <f t="shared" si="198"/>
        <v>0</v>
      </c>
      <c r="W2137" s="88"/>
      <c r="X2137" s="111" t="str">
        <f>IF(ISNUMBER(B2137), IF(COUNTIF($B$10:$B2137, B2137)=COUNTIF($B:$B, B2137), "1", "0"), "")</f>
        <v/>
      </c>
      <c r="Y2137" s="112">
        <f t="shared" si="200"/>
        <v>0</v>
      </c>
      <c r="Z2137" s="113" t="str" cm="1">
        <f t="array" ref="Z2137">_xlfn.IFS(S2137="","未応札",S2137&gt;0,"応札")</f>
        <v>未応札</v>
      </c>
      <c r="AA2137" s="113" t="str" cm="1">
        <f t="array" ref="AA2137">_xlfn.IFS(T2137=0,"未約定",T2137=S2137,"約定",T2137&lt;S2137,"一部約定")</f>
        <v>未約定</v>
      </c>
      <c r="AB2137" s="117"/>
      <c r="AC2137" s="114" t="str">
        <f t="shared" si="201"/>
        <v/>
      </c>
      <c r="AD2137" s="115" t="str">
        <f t="shared" si="202"/>
        <v/>
      </c>
      <c r="AE2137" s="116" t="str">
        <f t="shared" si="203"/>
        <v/>
      </c>
    </row>
    <row r="2138" spans="2:31" ht="25.05" customHeight="1">
      <c r="B2138" s="117"/>
      <c r="C2138" s="117" t="s">
        <v>12</v>
      </c>
      <c r="D2138" s="117"/>
      <c r="E2138" s="117"/>
      <c r="F2138" s="117"/>
      <c r="G2138" s="117"/>
      <c r="H2138" s="117"/>
      <c r="I2138" s="117"/>
      <c r="J2138" s="117"/>
      <c r="K2138" s="117"/>
      <c r="L2138" s="117"/>
      <c r="M2138" s="118"/>
      <c r="N2138" s="118"/>
      <c r="O2138" s="118"/>
      <c r="P2138" s="118"/>
      <c r="Q2138" s="119"/>
      <c r="R2138" s="119"/>
      <c r="S2138" s="119"/>
      <c r="T2138" s="119"/>
      <c r="U2138" s="110">
        <f t="shared" si="199"/>
        <v>0</v>
      </c>
      <c r="V2138" s="110">
        <f t="shared" si="198"/>
        <v>0</v>
      </c>
      <c r="W2138" s="88"/>
      <c r="X2138" s="111" t="str">
        <f>IF(ISNUMBER(B2138), IF(COUNTIF($B$10:$B2138, B2138)=COUNTIF($B:$B, B2138), "1", "0"), "")</f>
        <v/>
      </c>
      <c r="Y2138" s="112">
        <f t="shared" si="200"/>
        <v>0</v>
      </c>
      <c r="Z2138" s="113" t="str" cm="1">
        <f t="array" ref="Z2138">_xlfn.IFS(S2138="","未応札",S2138&gt;0,"応札")</f>
        <v>未応札</v>
      </c>
      <c r="AA2138" s="113" t="str" cm="1">
        <f t="array" ref="AA2138">_xlfn.IFS(T2138=0,"未約定",T2138=S2138,"約定",T2138&lt;S2138,"一部約定")</f>
        <v>未約定</v>
      </c>
      <c r="AB2138" s="117"/>
      <c r="AC2138" s="114" t="str">
        <f t="shared" si="201"/>
        <v/>
      </c>
      <c r="AD2138" s="115" t="str">
        <f t="shared" si="202"/>
        <v/>
      </c>
      <c r="AE2138" s="116" t="str">
        <f t="shared" si="203"/>
        <v/>
      </c>
    </row>
    <row r="2139" spans="2:31" ht="25.05" customHeight="1">
      <c r="B2139" s="117"/>
      <c r="C2139" s="117" t="s">
        <v>12</v>
      </c>
      <c r="D2139" s="117"/>
      <c r="E2139" s="117"/>
      <c r="F2139" s="117"/>
      <c r="G2139" s="117"/>
      <c r="H2139" s="117"/>
      <c r="I2139" s="117"/>
      <c r="J2139" s="117"/>
      <c r="K2139" s="117"/>
      <c r="L2139" s="117"/>
      <c r="M2139" s="118"/>
      <c r="N2139" s="118"/>
      <c r="O2139" s="118"/>
      <c r="P2139" s="118"/>
      <c r="Q2139" s="119"/>
      <c r="R2139" s="119"/>
      <c r="S2139" s="119"/>
      <c r="T2139" s="119"/>
      <c r="U2139" s="110">
        <f t="shared" si="199"/>
        <v>0</v>
      </c>
      <c r="V2139" s="110">
        <f t="shared" si="198"/>
        <v>0</v>
      </c>
      <c r="W2139" s="88"/>
      <c r="X2139" s="111" t="str">
        <f>IF(ISNUMBER(B2139), IF(COUNTIF($B$10:$B2139, B2139)=COUNTIF($B:$B, B2139), "1", "0"), "")</f>
        <v/>
      </c>
      <c r="Y2139" s="112">
        <f t="shared" si="200"/>
        <v>0</v>
      </c>
      <c r="Z2139" s="113" t="str" cm="1">
        <f t="array" ref="Z2139">_xlfn.IFS(S2139="","未応札",S2139&gt;0,"応札")</f>
        <v>未応札</v>
      </c>
      <c r="AA2139" s="113" t="str" cm="1">
        <f t="array" ref="AA2139">_xlfn.IFS(T2139=0,"未約定",T2139=S2139,"約定",T2139&lt;S2139,"一部約定")</f>
        <v>未約定</v>
      </c>
      <c r="AB2139" s="117"/>
      <c r="AC2139" s="114" t="str">
        <f t="shared" si="201"/>
        <v/>
      </c>
      <c r="AD2139" s="115" t="str">
        <f t="shared" si="202"/>
        <v/>
      </c>
      <c r="AE2139" s="116" t="str">
        <f t="shared" si="203"/>
        <v/>
      </c>
    </row>
    <row r="2140" spans="2:31" ht="25.05" customHeight="1">
      <c r="B2140" s="117"/>
      <c r="C2140" s="117" t="s">
        <v>12</v>
      </c>
      <c r="D2140" s="117"/>
      <c r="E2140" s="117"/>
      <c r="F2140" s="117"/>
      <c r="G2140" s="117"/>
      <c r="H2140" s="117"/>
      <c r="I2140" s="117"/>
      <c r="J2140" s="117"/>
      <c r="K2140" s="117"/>
      <c r="L2140" s="117"/>
      <c r="M2140" s="118"/>
      <c r="N2140" s="118"/>
      <c r="O2140" s="118"/>
      <c r="P2140" s="118"/>
      <c r="Q2140" s="119"/>
      <c r="R2140" s="119"/>
      <c r="S2140" s="119"/>
      <c r="T2140" s="119"/>
      <c r="U2140" s="110">
        <f t="shared" si="199"/>
        <v>0</v>
      </c>
      <c r="V2140" s="110">
        <f t="shared" si="198"/>
        <v>0</v>
      </c>
      <c r="W2140" s="88"/>
      <c r="X2140" s="111" t="str">
        <f>IF(ISNUMBER(B2140), IF(COUNTIF($B$10:$B2140, B2140)=COUNTIF($B:$B, B2140), "1", "0"), "")</f>
        <v/>
      </c>
      <c r="Y2140" s="112">
        <f t="shared" si="200"/>
        <v>0</v>
      </c>
      <c r="Z2140" s="113" t="str" cm="1">
        <f t="array" ref="Z2140">_xlfn.IFS(S2140="","未応札",S2140&gt;0,"応札")</f>
        <v>未応札</v>
      </c>
      <c r="AA2140" s="113" t="str" cm="1">
        <f t="array" ref="AA2140">_xlfn.IFS(T2140=0,"未約定",T2140=S2140,"約定",T2140&lt;S2140,"一部約定")</f>
        <v>未約定</v>
      </c>
      <c r="AB2140" s="117"/>
      <c r="AC2140" s="114" t="str">
        <f t="shared" si="201"/>
        <v/>
      </c>
      <c r="AD2140" s="115" t="str">
        <f t="shared" si="202"/>
        <v/>
      </c>
      <c r="AE2140" s="116" t="str">
        <f t="shared" si="203"/>
        <v/>
      </c>
    </row>
    <row r="2141" spans="2:31" ht="25.05" customHeight="1">
      <c r="B2141" s="117"/>
      <c r="C2141" s="117" t="s">
        <v>12</v>
      </c>
      <c r="D2141" s="117"/>
      <c r="E2141" s="117"/>
      <c r="F2141" s="117"/>
      <c r="G2141" s="117"/>
      <c r="H2141" s="117"/>
      <c r="I2141" s="117"/>
      <c r="J2141" s="117"/>
      <c r="K2141" s="117"/>
      <c r="L2141" s="117"/>
      <c r="M2141" s="118"/>
      <c r="N2141" s="118"/>
      <c r="O2141" s="118"/>
      <c r="P2141" s="118"/>
      <c r="Q2141" s="119"/>
      <c r="R2141" s="119"/>
      <c r="S2141" s="119"/>
      <c r="T2141" s="119"/>
      <c r="U2141" s="110">
        <f t="shared" si="199"/>
        <v>0</v>
      </c>
      <c r="V2141" s="110">
        <f t="shared" si="198"/>
        <v>0</v>
      </c>
      <c r="W2141" s="88"/>
      <c r="X2141" s="111" t="str">
        <f>IF(ISNUMBER(B2141), IF(COUNTIF($B$10:$B2141, B2141)=COUNTIF($B:$B, B2141), "1", "0"), "")</f>
        <v/>
      </c>
      <c r="Y2141" s="112">
        <f t="shared" si="200"/>
        <v>0</v>
      </c>
      <c r="Z2141" s="113" t="str" cm="1">
        <f t="array" ref="Z2141">_xlfn.IFS(S2141="","未応札",S2141&gt;0,"応札")</f>
        <v>未応札</v>
      </c>
      <c r="AA2141" s="113" t="str" cm="1">
        <f t="array" ref="AA2141">_xlfn.IFS(T2141=0,"未約定",T2141=S2141,"約定",T2141&lt;S2141,"一部約定")</f>
        <v>未約定</v>
      </c>
      <c r="AB2141" s="117"/>
      <c r="AC2141" s="114" t="str">
        <f t="shared" si="201"/>
        <v/>
      </c>
      <c r="AD2141" s="115" t="str">
        <f t="shared" si="202"/>
        <v/>
      </c>
      <c r="AE2141" s="116" t="str">
        <f t="shared" si="203"/>
        <v/>
      </c>
    </row>
    <row r="2142" spans="2:31" ht="25.05" customHeight="1">
      <c r="B2142" s="117"/>
      <c r="C2142" s="117" t="s">
        <v>12</v>
      </c>
      <c r="D2142" s="117"/>
      <c r="E2142" s="117"/>
      <c r="F2142" s="117"/>
      <c r="G2142" s="117"/>
      <c r="H2142" s="117"/>
      <c r="I2142" s="117"/>
      <c r="J2142" s="117"/>
      <c r="K2142" s="117"/>
      <c r="L2142" s="117"/>
      <c r="M2142" s="118"/>
      <c r="N2142" s="118"/>
      <c r="O2142" s="118"/>
      <c r="P2142" s="118"/>
      <c r="Q2142" s="119"/>
      <c r="R2142" s="119"/>
      <c r="S2142" s="119"/>
      <c r="T2142" s="119"/>
      <c r="U2142" s="110">
        <f t="shared" si="199"/>
        <v>0</v>
      </c>
      <c r="V2142" s="110">
        <f t="shared" si="198"/>
        <v>0</v>
      </c>
      <c r="W2142" s="88"/>
      <c r="X2142" s="111" t="str">
        <f>IF(ISNUMBER(B2142), IF(COUNTIF($B$10:$B2142, B2142)=COUNTIF($B:$B, B2142), "1", "0"), "")</f>
        <v/>
      </c>
      <c r="Y2142" s="112">
        <f t="shared" si="200"/>
        <v>0</v>
      </c>
      <c r="Z2142" s="113" t="str" cm="1">
        <f t="array" ref="Z2142">_xlfn.IFS(S2142="","未応札",S2142&gt;0,"応札")</f>
        <v>未応札</v>
      </c>
      <c r="AA2142" s="113" t="str" cm="1">
        <f t="array" ref="AA2142">_xlfn.IFS(T2142=0,"未約定",T2142=S2142,"約定",T2142&lt;S2142,"一部約定")</f>
        <v>未約定</v>
      </c>
      <c r="AB2142" s="117"/>
      <c r="AC2142" s="114" t="str">
        <f t="shared" si="201"/>
        <v/>
      </c>
      <c r="AD2142" s="115" t="str">
        <f t="shared" si="202"/>
        <v/>
      </c>
      <c r="AE2142" s="116" t="str">
        <f t="shared" si="203"/>
        <v/>
      </c>
    </row>
    <row r="2143" spans="2:31" ht="25.05" customHeight="1">
      <c r="B2143" s="117"/>
      <c r="C2143" s="117" t="s">
        <v>12</v>
      </c>
      <c r="D2143" s="117"/>
      <c r="E2143" s="117"/>
      <c r="F2143" s="117"/>
      <c r="G2143" s="117"/>
      <c r="H2143" s="117"/>
      <c r="I2143" s="117"/>
      <c r="J2143" s="117"/>
      <c r="K2143" s="117"/>
      <c r="L2143" s="117"/>
      <c r="M2143" s="118"/>
      <c r="N2143" s="118"/>
      <c r="O2143" s="118"/>
      <c r="P2143" s="118"/>
      <c r="Q2143" s="119"/>
      <c r="R2143" s="119"/>
      <c r="S2143" s="119"/>
      <c r="T2143" s="119"/>
      <c r="U2143" s="110">
        <f t="shared" si="199"/>
        <v>0</v>
      </c>
      <c r="V2143" s="110">
        <f t="shared" si="198"/>
        <v>0</v>
      </c>
      <c r="W2143" s="88"/>
      <c r="X2143" s="111" t="str">
        <f>IF(ISNUMBER(B2143), IF(COUNTIF($B$10:$B2143, B2143)=COUNTIF($B:$B, B2143), "1", "0"), "")</f>
        <v/>
      </c>
      <c r="Y2143" s="112">
        <f t="shared" si="200"/>
        <v>0</v>
      </c>
      <c r="Z2143" s="113" t="str" cm="1">
        <f t="array" ref="Z2143">_xlfn.IFS(S2143="","未応札",S2143&gt;0,"応札")</f>
        <v>未応札</v>
      </c>
      <c r="AA2143" s="113" t="str" cm="1">
        <f t="array" ref="AA2143">_xlfn.IFS(T2143=0,"未約定",T2143=S2143,"約定",T2143&lt;S2143,"一部約定")</f>
        <v>未約定</v>
      </c>
      <c r="AB2143" s="117"/>
      <c r="AC2143" s="114" t="str">
        <f t="shared" si="201"/>
        <v/>
      </c>
      <c r="AD2143" s="115" t="str">
        <f t="shared" si="202"/>
        <v/>
      </c>
      <c r="AE2143" s="116" t="str">
        <f t="shared" si="203"/>
        <v/>
      </c>
    </row>
    <row r="2144" spans="2:31" ht="25.05" customHeight="1">
      <c r="B2144" s="117"/>
      <c r="C2144" s="117" t="s">
        <v>12</v>
      </c>
      <c r="D2144" s="117"/>
      <c r="E2144" s="117"/>
      <c r="F2144" s="117"/>
      <c r="G2144" s="117"/>
      <c r="H2144" s="117"/>
      <c r="I2144" s="117"/>
      <c r="J2144" s="117"/>
      <c r="K2144" s="117"/>
      <c r="L2144" s="117"/>
      <c r="M2144" s="118"/>
      <c r="N2144" s="118"/>
      <c r="O2144" s="118"/>
      <c r="P2144" s="118"/>
      <c r="Q2144" s="119"/>
      <c r="R2144" s="119"/>
      <c r="S2144" s="119"/>
      <c r="T2144" s="119"/>
      <c r="U2144" s="110">
        <f t="shared" si="199"/>
        <v>0</v>
      </c>
      <c r="V2144" s="110">
        <f t="shared" si="198"/>
        <v>0</v>
      </c>
      <c r="W2144" s="88"/>
      <c r="X2144" s="111" t="str">
        <f>IF(ISNUMBER(B2144), IF(COUNTIF($B$10:$B2144, B2144)=COUNTIF($B:$B, B2144), "1", "0"), "")</f>
        <v/>
      </c>
      <c r="Y2144" s="112">
        <f t="shared" si="200"/>
        <v>0</v>
      </c>
      <c r="Z2144" s="113" t="str" cm="1">
        <f t="array" ref="Z2144">_xlfn.IFS(S2144="","未応札",S2144&gt;0,"応札")</f>
        <v>未応札</v>
      </c>
      <c r="AA2144" s="113" t="str" cm="1">
        <f t="array" ref="AA2144">_xlfn.IFS(T2144=0,"未約定",T2144=S2144,"約定",T2144&lt;S2144,"一部約定")</f>
        <v>未約定</v>
      </c>
      <c r="AB2144" s="117"/>
      <c r="AC2144" s="114" t="str">
        <f t="shared" si="201"/>
        <v/>
      </c>
      <c r="AD2144" s="115" t="str">
        <f t="shared" si="202"/>
        <v/>
      </c>
      <c r="AE2144" s="116" t="str">
        <f t="shared" si="203"/>
        <v/>
      </c>
    </row>
    <row r="2145" spans="2:31" ht="25.05" customHeight="1">
      <c r="B2145" s="117"/>
      <c r="C2145" s="117" t="s">
        <v>12</v>
      </c>
      <c r="D2145" s="117"/>
      <c r="E2145" s="117"/>
      <c r="F2145" s="117"/>
      <c r="G2145" s="117"/>
      <c r="H2145" s="117"/>
      <c r="I2145" s="117"/>
      <c r="J2145" s="117"/>
      <c r="K2145" s="117"/>
      <c r="L2145" s="117"/>
      <c r="M2145" s="118"/>
      <c r="N2145" s="118"/>
      <c r="O2145" s="118"/>
      <c r="P2145" s="118"/>
      <c r="Q2145" s="119"/>
      <c r="R2145" s="119"/>
      <c r="S2145" s="119"/>
      <c r="T2145" s="119"/>
      <c r="U2145" s="110">
        <f t="shared" si="199"/>
        <v>0</v>
      </c>
      <c r="V2145" s="110">
        <f t="shared" si="198"/>
        <v>0</v>
      </c>
      <c r="W2145" s="88"/>
      <c r="X2145" s="111" t="str">
        <f>IF(ISNUMBER(B2145), IF(COUNTIF($B$10:$B2145, B2145)=COUNTIF($B:$B, B2145), "1", "0"), "")</f>
        <v/>
      </c>
      <c r="Y2145" s="112">
        <f t="shared" si="200"/>
        <v>0</v>
      </c>
      <c r="Z2145" s="113" t="str" cm="1">
        <f t="array" ref="Z2145">_xlfn.IFS(S2145="","未応札",S2145&gt;0,"応札")</f>
        <v>未応札</v>
      </c>
      <c r="AA2145" s="113" t="str" cm="1">
        <f t="array" ref="AA2145">_xlfn.IFS(T2145=0,"未約定",T2145=S2145,"約定",T2145&lt;S2145,"一部約定")</f>
        <v>未約定</v>
      </c>
      <c r="AB2145" s="117"/>
      <c r="AC2145" s="114" t="str">
        <f t="shared" si="201"/>
        <v/>
      </c>
      <c r="AD2145" s="115" t="str">
        <f t="shared" si="202"/>
        <v/>
      </c>
      <c r="AE2145" s="116" t="str">
        <f t="shared" si="203"/>
        <v/>
      </c>
    </row>
    <row r="2146" spans="2:31" ht="25.05" customHeight="1">
      <c r="B2146" s="117"/>
      <c r="C2146" s="117" t="s">
        <v>12</v>
      </c>
      <c r="D2146" s="117"/>
      <c r="E2146" s="117"/>
      <c r="F2146" s="117"/>
      <c r="G2146" s="117"/>
      <c r="H2146" s="117"/>
      <c r="I2146" s="117"/>
      <c r="J2146" s="117"/>
      <c r="K2146" s="117"/>
      <c r="L2146" s="117"/>
      <c r="M2146" s="118"/>
      <c r="N2146" s="118"/>
      <c r="O2146" s="118"/>
      <c r="P2146" s="118"/>
      <c r="Q2146" s="119"/>
      <c r="R2146" s="119"/>
      <c r="S2146" s="119"/>
      <c r="T2146" s="119"/>
      <c r="U2146" s="110">
        <f t="shared" si="199"/>
        <v>0</v>
      </c>
      <c r="V2146" s="110">
        <f t="shared" si="198"/>
        <v>0</v>
      </c>
      <c r="W2146" s="88"/>
      <c r="X2146" s="111" t="str">
        <f>IF(ISNUMBER(B2146), IF(COUNTIF($B$10:$B2146, B2146)=COUNTIF($B:$B, B2146), "1", "0"), "")</f>
        <v/>
      </c>
      <c r="Y2146" s="112">
        <f t="shared" si="200"/>
        <v>0</v>
      </c>
      <c r="Z2146" s="113" t="str" cm="1">
        <f t="array" ref="Z2146">_xlfn.IFS(S2146="","未応札",S2146&gt;0,"応札")</f>
        <v>未応札</v>
      </c>
      <c r="AA2146" s="113" t="str" cm="1">
        <f t="array" ref="AA2146">_xlfn.IFS(T2146=0,"未約定",T2146=S2146,"約定",T2146&lt;S2146,"一部約定")</f>
        <v>未約定</v>
      </c>
      <c r="AB2146" s="117"/>
      <c r="AC2146" s="114" t="str">
        <f t="shared" si="201"/>
        <v/>
      </c>
      <c r="AD2146" s="115" t="str">
        <f t="shared" si="202"/>
        <v/>
      </c>
      <c r="AE2146" s="116" t="str">
        <f t="shared" si="203"/>
        <v/>
      </c>
    </row>
    <row r="2147" spans="2:31" ht="25.05" customHeight="1">
      <c r="B2147" s="117"/>
      <c r="C2147" s="117" t="s">
        <v>12</v>
      </c>
      <c r="D2147" s="117"/>
      <c r="E2147" s="117"/>
      <c r="F2147" s="117"/>
      <c r="G2147" s="117"/>
      <c r="H2147" s="117"/>
      <c r="I2147" s="117"/>
      <c r="J2147" s="117"/>
      <c r="K2147" s="117"/>
      <c r="L2147" s="117"/>
      <c r="M2147" s="118"/>
      <c r="N2147" s="118"/>
      <c r="O2147" s="118"/>
      <c r="P2147" s="118"/>
      <c r="Q2147" s="119"/>
      <c r="R2147" s="119"/>
      <c r="S2147" s="119"/>
      <c r="T2147" s="119"/>
      <c r="U2147" s="110">
        <f t="shared" si="199"/>
        <v>0</v>
      </c>
      <c r="V2147" s="110">
        <f t="shared" si="198"/>
        <v>0</v>
      </c>
      <c r="W2147" s="88"/>
      <c r="X2147" s="111" t="str">
        <f>IF(ISNUMBER(B2147), IF(COUNTIF($B$10:$B2147, B2147)=COUNTIF($B:$B, B2147), "1", "0"), "")</f>
        <v/>
      </c>
      <c r="Y2147" s="112">
        <f t="shared" si="200"/>
        <v>0</v>
      </c>
      <c r="Z2147" s="113" t="str" cm="1">
        <f t="array" ref="Z2147">_xlfn.IFS(S2147="","未応札",S2147&gt;0,"応札")</f>
        <v>未応札</v>
      </c>
      <c r="AA2147" s="113" t="str" cm="1">
        <f t="array" ref="AA2147">_xlfn.IFS(T2147=0,"未約定",T2147=S2147,"約定",T2147&lt;S2147,"一部約定")</f>
        <v>未約定</v>
      </c>
      <c r="AB2147" s="117"/>
      <c r="AC2147" s="114" t="str">
        <f t="shared" si="201"/>
        <v/>
      </c>
      <c r="AD2147" s="115" t="str">
        <f t="shared" si="202"/>
        <v/>
      </c>
      <c r="AE2147" s="116" t="str">
        <f t="shared" si="203"/>
        <v/>
      </c>
    </row>
    <row r="2148" spans="2:31" ht="25.05" customHeight="1">
      <c r="B2148" s="117"/>
      <c r="C2148" s="117" t="s">
        <v>12</v>
      </c>
      <c r="D2148" s="117"/>
      <c r="E2148" s="117"/>
      <c r="F2148" s="117"/>
      <c r="G2148" s="117"/>
      <c r="H2148" s="117"/>
      <c r="I2148" s="117"/>
      <c r="J2148" s="117"/>
      <c r="K2148" s="117"/>
      <c r="L2148" s="117"/>
      <c r="M2148" s="118"/>
      <c r="N2148" s="118"/>
      <c r="O2148" s="118"/>
      <c r="P2148" s="118"/>
      <c r="Q2148" s="119"/>
      <c r="R2148" s="119"/>
      <c r="S2148" s="119"/>
      <c r="T2148" s="119"/>
      <c r="U2148" s="110">
        <f t="shared" si="199"/>
        <v>0</v>
      </c>
      <c r="V2148" s="110">
        <f t="shared" si="198"/>
        <v>0</v>
      </c>
      <c r="W2148" s="88"/>
      <c r="X2148" s="111" t="str">
        <f>IF(ISNUMBER(B2148), IF(COUNTIF($B$10:$B2148, B2148)=COUNTIF($B:$B, B2148), "1", "0"), "")</f>
        <v/>
      </c>
      <c r="Y2148" s="112">
        <f t="shared" si="200"/>
        <v>0</v>
      </c>
      <c r="Z2148" s="113" t="str" cm="1">
        <f t="array" ref="Z2148">_xlfn.IFS(S2148="","未応札",S2148&gt;0,"応札")</f>
        <v>未応札</v>
      </c>
      <c r="AA2148" s="113" t="str" cm="1">
        <f t="array" ref="AA2148">_xlfn.IFS(T2148=0,"未約定",T2148=S2148,"約定",T2148&lt;S2148,"一部約定")</f>
        <v>未約定</v>
      </c>
      <c r="AB2148" s="117"/>
      <c r="AC2148" s="114" t="str">
        <f t="shared" si="201"/>
        <v/>
      </c>
      <c r="AD2148" s="115" t="str">
        <f t="shared" si="202"/>
        <v/>
      </c>
      <c r="AE2148" s="116" t="str">
        <f t="shared" si="203"/>
        <v/>
      </c>
    </row>
    <row r="2149" spans="2:31" ht="25.05" customHeight="1">
      <c r="B2149" s="117"/>
      <c r="C2149" s="117" t="s">
        <v>12</v>
      </c>
      <c r="D2149" s="117"/>
      <c r="E2149" s="117"/>
      <c r="F2149" s="117"/>
      <c r="G2149" s="117"/>
      <c r="H2149" s="117"/>
      <c r="I2149" s="117"/>
      <c r="J2149" s="117"/>
      <c r="K2149" s="117"/>
      <c r="L2149" s="117"/>
      <c r="M2149" s="118"/>
      <c r="N2149" s="118"/>
      <c r="O2149" s="118"/>
      <c r="P2149" s="118"/>
      <c r="Q2149" s="119"/>
      <c r="R2149" s="119"/>
      <c r="S2149" s="119"/>
      <c r="T2149" s="119"/>
      <c r="U2149" s="110">
        <f t="shared" si="199"/>
        <v>0</v>
      </c>
      <c r="V2149" s="110">
        <f t="shared" si="198"/>
        <v>0</v>
      </c>
      <c r="W2149" s="88"/>
      <c r="X2149" s="111" t="str">
        <f>IF(ISNUMBER(B2149), IF(COUNTIF($B$10:$B2149, B2149)=COUNTIF($B:$B, B2149), "1", "0"), "")</f>
        <v/>
      </c>
      <c r="Y2149" s="112">
        <f t="shared" si="200"/>
        <v>0</v>
      </c>
      <c r="Z2149" s="113" t="str" cm="1">
        <f t="array" ref="Z2149">_xlfn.IFS(S2149="","未応札",S2149&gt;0,"応札")</f>
        <v>未応札</v>
      </c>
      <c r="AA2149" s="113" t="str" cm="1">
        <f t="array" ref="AA2149">_xlfn.IFS(T2149=0,"未約定",T2149=S2149,"約定",T2149&lt;S2149,"一部約定")</f>
        <v>未約定</v>
      </c>
      <c r="AB2149" s="117"/>
      <c r="AC2149" s="114" t="str">
        <f t="shared" si="201"/>
        <v/>
      </c>
      <c r="AD2149" s="115" t="str">
        <f t="shared" si="202"/>
        <v/>
      </c>
      <c r="AE2149" s="116" t="str">
        <f t="shared" si="203"/>
        <v/>
      </c>
    </row>
    <row r="2150" spans="2:31" ht="25.05" customHeight="1">
      <c r="B2150" s="117"/>
      <c r="C2150" s="117" t="s">
        <v>12</v>
      </c>
      <c r="D2150" s="117"/>
      <c r="E2150" s="117"/>
      <c r="F2150" s="117"/>
      <c r="G2150" s="117"/>
      <c r="H2150" s="117"/>
      <c r="I2150" s="117"/>
      <c r="J2150" s="117"/>
      <c r="K2150" s="117"/>
      <c r="L2150" s="117"/>
      <c r="M2150" s="118"/>
      <c r="N2150" s="118"/>
      <c r="O2150" s="118"/>
      <c r="P2150" s="118"/>
      <c r="Q2150" s="119"/>
      <c r="R2150" s="119"/>
      <c r="S2150" s="119"/>
      <c r="T2150" s="119"/>
      <c r="U2150" s="110">
        <f t="shared" si="199"/>
        <v>0</v>
      </c>
      <c r="V2150" s="110">
        <f t="shared" si="198"/>
        <v>0</v>
      </c>
      <c r="W2150" s="88"/>
      <c r="X2150" s="111" t="str">
        <f>IF(ISNUMBER(B2150), IF(COUNTIF($B$10:$B2150, B2150)=COUNTIF($B:$B, B2150), "1", "0"), "")</f>
        <v/>
      </c>
      <c r="Y2150" s="112">
        <f t="shared" si="200"/>
        <v>0</v>
      </c>
      <c r="Z2150" s="113" t="str" cm="1">
        <f t="array" ref="Z2150">_xlfn.IFS(S2150="","未応札",S2150&gt;0,"応札")</f>
        <v>未応札</v>
      </c>
      <c r="AA2150" s="113" t="str" cm="1">
        <f t="array" ref="AA2150">_xlfn.IFS(T2150=0,"未約定",T2150=S2150,"約定",T2150&lt;S2150,"一部約定")</f>
        <v>未約定</v>
      </c>
      <c r="AB2150" s="117"/>
      <c r="AC2150" s="114" t="str">
        <f t="shared" si="201"/>
        <v/>
      </c>
      <c r="AD2150" s="115" t="str">
        <f t="shared" si="202"/>
        <v/>
      </c>
      <c r="AE2150" s="116" t="str">
        <f t="shared" si="203"/>
        <v/>
      </c>
    </row>
    <row r="2151" spans="2:31" ht="25.05" customHeight="1">
      <c r="B2151" s="117"/>
      <c r="C2151" s="117" t="s">
        <v>12</v>
      </c>
      <c r="D2151" s="117"/>
      <c r="E2151" s="117"/>
      <c r="F2151" s="117"/>
      <c r="G2151" s="117"/>
      <c r="H2151" s="117"/>
      <c r="I2151" s="117"/>
      <c r="J2151" s="117"/>
      <c r="K2151" s="117"/>
      <c r="L2151" s="117"/>
      <c r="M2151" s="118"/>
      <c r="N2151" s="118"/>
      <c r="O2151" s="118"/>
      <c r="P2151" s="118"/>
      <c r="Q2151" s="119"/>
      <c r="R2151" s="119"/>
      <c r="S2151" s="119"/>
      <c r="T2151" s="119"/>
      <c r="U2151" s="110">
        <f t="shared" si="199"/>
        <v>0</v>
      </c>
      <c r="V2151" s="110">
        <f t="shared" si="198"/>
        <v>0</v>
      </c>
      <c r="W2151" s="88"/>
      <c r="X2151" s="111" t="str">
        <f>IF(ISNUMBER(B2151), IF(COUNTIF($B$10:$B2151, B2151)=COUNTIF($B:$B, B2151), "1", "0"), "")</f>
        <v/>
      </c>
      <c r="Y2151" s="112">
        <f t="shared" si="200"/>
        <v>0</v>
      </c>
      <c r="Z2151" s="113" t="str" cm="1">
        <f t="array" ref="Z2151">_xlfn.IFS(S2151="","未応札",S2151&gt;0,"応札")</f>
        <v>未応札</v>
      </c>
      <c r="AA2151" s="113" t="str" cm="1">
        <f t="array" ref="AA2151">_xlfn.IFS(T2151=0,"未約定",T2151=S2151,"約定",T2151&lt;S2151,"一部約定")</f>
        <v>未約定</v>
      </c>
      <c r="AB2151" s="117"/>
      <c r="AC2151" s="114" t="str">
        <f t="shared" si="201"/>
        <v/>
      </c>
      <c r="AD2151" s="115" t="str">
        <f t="shared" si="202"/>
        <v/>
      </c>
      <c r="AE2151" s="116" t="str">
        <f t="shared" si="203"/>
        <v/>
      </c>
    </row>
    <row r="2152" spans="2:31" ht="25.05" customHeight="1">
      <c r="B2152" s="117"/>
      <c r="C2152" s="117" t="s">
        <v>12</v>
      </c>
      <c r="D2152" s="117"/>
      <c r="E2152" s="117"/>
      <c r="F2152" s="117"/>
      <c r="G2152" s="117"/>
      <c r="H2152" s="117"/>
      <c r="I2152" s="117"/>
      <c r="J2152" s="117"/>
      <c r="K2152" s="117"/>
      <c r="L2152" s="117"/>
      <c r="M2152" s="118"/>
      <c r="N2152" s="118"/>
      <c r="O2152" s="118"/>
      <c r="P2152" s="118"/>
      <c r="Q2152" s="119"/>
      <c r="R2152" s="119"/>
      <c r="S2152" s="119"/>
      <c r="T2152" s="119"/>
      <c r="U2152" s="110">
        <f t="shared" si="199"/>
        <v>0</v>
      </c>
      <c r="V2152" s="110">
        <f t="shared" si="198"/>
        <v>0</v>
      </c>
      <c r="W2152" s="88"/>
      <c r="X2152" s="111" t="str">
        <f>IF(ISNUMBER(B2152), IF(COUNTIF($B$10:$B2152, B2152)=COUNTIF($B:$B, B2152), "1", "0"), "")</f>
        <v/>
      </c>
      <c r="Y2152" s="112">
        <f t="shared" si="200"/>
        <v>0</v>
      </c>
      <c r="Z2152" s="113" t="str" cm="1">
        <f t="array" ref="Z2152">_xlfn.IFS(S2152="","未応札",S2152&gt;0,"応札")</f>
        <v>未応札</v>
      </c>
      <c r="AA2152" s="113" t="str" cm="1">
        <f t="array" ref="AA2152">_xlfn.IFS(T2152=0,"未約定",T2152=S2152,"約定",T2152&lt;S2152,"一部約定")</f>
        <v>未約定</v>
      </c>
      <c r="AB2152" s="117"/>
      <c r="AC2152" s="114" t="str">
        <f t="shared" si="201"/>
        <v/>
      </c>
      <c r="AD2152" s="115" t="str">
        <f t="shared" si="202"/>
        <v/>
      </c>
      <c r="AE2152" s="116" t="str">
        <f t="shared" si="203"/>
        <v/>
      </c>
    </row>
    <row r="2153" spans="2:31" ht="25.05" customHeight="1">
      <c r="B2153" s="117"/>
      <c r="C2153" s="117" t="s">
        <v>12</v>
      </c>
      <c r="D2153" s="117"/>
      <c r="E2153" s="117"/>
      <c r="F2153" s="117"/>
      <c r="G2153" s="117"/>
      <c r="H2153" s="117"/>
      <c r="I2153" s="117"/>
      <c r="J2153" s="117"/>
      <c r="K2153" s="117"/>
      <c r="L2153" s="117"/>
      <c r="M2153" s="118"/>
      <c r="N2153" s="118"/>
      <c r="O2153" s="118"/>
      <c r="P2153" s="118"/>
      <c r="Q2153" s="119"/>
      <c r="R2153" s="119"/>
      <c r="S2153" s="119"/>
      <c r="T2153" s="119"/>
      <c r="U2153" s="110">
        <f t="shared" si="199"/>
        <v>0</v>
      </c>
      <c r="V2153" s="110">
        <f t="shared" si="198"/>
        <v>0</v>
      </c>
      <c r="W2153" s="88"/>
      <c r="X2153" s="111" t="str">
        <f>IF(ISNUMBER(B2153), IF(COUNTIF($B$10:$B2153, B2153)=COUNTIF($B:$B, B2153), "1", "0"), "")</f>
        <v/>
      </c>
      <c r="Y2153" s="112">
        <f t="shared" si="200"/>
        <v>0</v>
      </c>
      <c r="Z2153" s="113" t="str" cm="1">
        <f t="array" ref="Z2153">_xlfn.IFS(S2153="","未応札",S2153&gt;0,"応札")</f>
        <v>未応札</v>
      </c>
      <c r="AA2153" s="113" t="str" cm="1">
        <f t="array" ref="AA2153">_xlfn.IFS(T2153=0,"未約定",T2153=S2153,"約定",T2153&lt;S2153,"一部約定")</f>
        <v>未約定</v>
      </c>
      <c r="AB2153" s="117"/>
      <c r="AC2153" s="114" t="str">
        <f t="shared" si="201"/>
        <v/>
      </c>
      <c r="AD2153" s="115" t="str">
        <f t="shared" si="202"/>
        <v/>
      </c>
      <c r="AE2153" s="116" t="str">
        <f t="shared" si="203"/>
        <v/>
      </c>
    </row>
    <row r="2154" spans="2:31" ht="25.05" customHeight="1">
      <c r="B2154" s="117"/>
      <c r="C2154" s="117" t="s">
        <v>12</v>
      </c>
      <c r="D2154" s="117"/>
      <c r="E2154" s="117"/>
      <c r="F2154" s="117"/>
      <c r="G2154" s="117"/>
      <c r="H2154" s="117"/>
      <c r="I2154" s="117"/>
      <c r="J2154" s="117"/>
      <c r="K2154" s="117"/>
      <c r="L2154" s="117"/>
      <c r="M2154" s="118"/>
      <c r="N2154" s="118"/>
      <c r="O2154" s="118"/>
      <c r="P2154" s="118"/>
      <c r="Q2154" s="119"/>
      <c r="R2154" s="119"/>
      <c r="S2154" s="119"/>
      <c r="T2154" s="119"/>
      <c r="U2154" s="110">
        <f t="shared" si="199"/>
        <v>0</v>
      </c>
      <c r="V2154" s="110">
        <f t="shared" si="198"/>
        <v>0</v>
      </c>
      <c r="W2154" s="88"/>
      <c r="X2154" s="111" t="str">
        <f>IF(ISNUMBER(B2154), IF(COUNTIF($B$10:$B2154, B2154)=COUNTIF($B:$B, B2154), "1", "0"), "")</f>
        <v/>
      </c>
      <c r="Y2154" s="112">
        <f t="shared" si="200"/>
        <v>0</v>
      </c>
      <c r="Z2154" s="113" t="str" cm="1">
        <f t="array" ref="Z2154">_xlfn.IFS(S2154="","未応札",S2154&gt;0,"応札")</f>
        <v>未応札</v>
      </c>
      <c r="AA2154" s="113" t="str" cm="1">
        <f t="array" ref="AA2154">_xlfn.IFS(T2154=0,"未約定",T2154=S2154,"約定",T2154&lt;S2154,"一部約定")</f>
        <v>未約定</v>
      </c>
      <c r="AB2154" s="117"/>
      <c r="AC2154" s="114" t="str">
        <f t="shared" si="201"/>
        <v/>
      </c>
      <c r="AD2154" s="115" t="str">
        <f t="shared" si="202"/>
        <v/>
      </c>
      <c r="AE2154" s="116" t="str">
        <f t="shared" si="203"/>
        <v/>
      </c>
    </row>
    <row r="2155" spans="2:31" ht="25.05" customHeight="1">
      <c r="B2155" s="117"/>
      <c r="C2155" s="117" t="s">
        <v>12</v>
      </c>
      <c r="D2155" s="117"/>
      <c r="E2155" s="117"/>
      <c r="F2155" s="117"/>
      <c r="G2155" s="117"/>
      <c r="H2155" s="117"/>
      <c r="I2155" s="117"/>
      <c r="J2155" s="117"/>
      <c r="K2155" s="117"/>
      <c r="L2155" s="117"/>
      <c r="M2155" s="118"/>
      <c r="N2155" s="118"/>
      <c r="O2155" s="118"/>
      <c r="P2155" s="118"/>
      <c r="Q2155" s="119"/>
      <c r="R2155" s="119"/>
      <c r="S2155" s="119"/>
      <c r="T2155" s="119"/>
      <c r="U2155" s="110">
        <f t="shared" si="199"/>
        <v>0</v>
      </c>
      <c r="V2155" s="110">
        <f t="shared" si="198"/>
        <v>0</v>
      </c>
      <c r="W2155" s="88"/>
      <c r="X2155" s="111" t="str">
        <f>IF(ISNUMBER(B2155), IF(COUNTIF($B$10:$B2155, B2155)=COUNTIF($B:$B, B2155), "1", "0"), "")</f>
        <v/>
      </c>
      <c r="Y2155" s="112">
        <f t="shared" si="200"/>
        <v>0</v>
      </c>
      <c r="Z2155" s="113" t="str" cm="1">
        <f t="array" ref="Z2155">_xlfn.IFS(S2155="","未応札",S2155&gt;0,"応札")</f>
        <v>未応札</v>
      </c>
      <c r="AA2155" s="113" t="str" cm="1">
        <f t="array" ref="AA2155">_xlfn.IFS(T2155=0,"未約定",T2155=S2155,"約定",T2155&lt;S2155,"一部約定")</f>
        <v>未約定</v>
      </c>
      <c r="AB2155" s="117"/>
      <c r="AC2155" s="114" t="str">
        <f t="shared" si="201"/>
        <v/>
      </c>
      <c r="AD2155" s="115" t="str">
        <f t="shared" si="202"/>
        <v/>
      </c>
      <c r="AE2155" s="116" t="str">
        <f t="shared" si="203"/>
        <v/>
      </c>
    </row>
    <row r="2156" spans="2:31" ht="25.05" customHeight="1">
      <c r="B2156" s="117"/>
      <c r="C2156" s="117" t="s">
        <v>12</v>
      </c>
      <c r="D2156" s="117"/>
      <c r="E2156" s="117"/>
      <c r="F2156" s="117"/>
      <c r="G2156" s="117"/>
      <c r="H2156" s="117"/>
      <c r="I2156" s="117"/>
      <c r="J2156" s="117"/>
      <c r="K2156" s="117"/>
      <c r="L2156" s="117"/>
      <c r="M2156" s="118"/>
      <c r="N2156" s="118"/>
      <c r="O2156" s="118"/>
      <c r="P2156" s="118"/>
      <c r="Q2156" s="119"/>
      <c r="R2156" s="119"/>
      <c r="S2156" s="119"/>
      <c r="T2156" s="119"/>
      <c r="U2156" s="110">
        <f t="shared" si="199"/>
        <v>0</v>
      </c>
      <c r="V2156" s="110">
        <f t="shared" si="198"/>
        <v>0</v>
      </c>
      <c r="W2156" s="88"/>
      <c r="X2156" s="111" t="str">
        <f>IF(ISNUMBER(B2156), IF(COUNTIF($B$10:$B2156, B2156)=COUNTIF($B:$B, B2156), "1", "0"), "")</f>
        <v/>
      </c>
      <c r="Y2156" s="112">
        <f t="shared" si="200"/>
        <v>0</v>
      </c>
      <c r="Z2156" s="113" t="str" cm="1">
        <f t="array" ref="Z2156">_xlfn.IFS(S2156="","未応札",S2156&gt;0,"応札")</f>
        <v>未応札</v>
      </c>
      <c r="AA2156" s="113" t="str" cm="1">
        <f t="array" ref="AA2156">_xlfn.IFS(T2156=0,"未約定",T2156=S2156,"約定",T2156&lt;S2156,"一部約定")</f>
        <v>未約定</v>
      </c>
      <c r="AB2156" s="117"/>
      <c r="AC2156" s="114" t="str">
        <f t="shared" si="201"/>
        <v/>
      </c>
      <c r="AD2156" s="115" t="str">
        <f t="shared" si="202"/>
        <v/>
      </c>
      <c r="AE2156" s="116" t="str">
        <f t="shared" si="203"/>
        <v/>
      </c>
    </row>
    <row r="2157" spans="2:31" ht="25.05" customHeight="1">
      <c r="B2157" s="117"/>
      <c r="C2157" s="117" t="s">
        <v>12</v>
      </c>
      <c r="D2157" s="117"/>
      <c r="E2157" s="117"/>
      <c r="F2157" s="117"/>
      <c r="G2157" s="117"/>
      <c r="H2157" s="117"/>
      <c r="I2157" s="117"/>
      <c r="J2157" s="117"/>
      <c r="K2157" s="117"/>
      <c r="L2157" s="117"/>
      <c r="M2157" s="118"/>
      <c r="N2157" s="118"/>
      <c r="O2157" s="118"/>
      <c r="P2157" s="118"/>
      <c r="Q2157" s="119"/>
      <c r="R2157" s="119"/>
      <c r="S2157" s="119"/>
      <c r="T2157" s="119"/>
      <c r="U2157" s="110">
        <f t="shared" si="199"/>
        <v>0</v>
      </c>
      <c r="V2157" s="110">
        <f t="shared" si="198"/>
        <v>0</v>
      </c>
      <c r="W2157" s="88"/>
      <c r="X2157" s="111" t="str">
        <f>IF(ISNUMBER(B2157), IF(COUNTIF($B$10:$B2157, B2157)=COUNTIF($B:$B, B2157), "1", "0"), "")</f>
        <v/>
      </c>
      <c r="Y2157" s="112">
        <f t="shared" si="200"/>
        <v>0</v>
      </c>
      <c r="Z2157" s="113" t="str" cm="1">
        <f t="array" ref="Z2157">_xlfn.IFS(S2157="","未応札",S2157&gt;0,"応札")</f>
        <v>未応札</v>
      </c>
      <c r="AA2157" s="113" t="str" cm="1">
        <f t="array" ref="AA2157">_xlfn.IFS(T2157=0,"未約定",T2157=S2157,"約定",T2157&lt;S2157,"一部約定")</f>
        <v>未約定</v>
      </c>
      <c r="AB2157" s="117"/>
      <c r="AC2157" s="114" t="str">
        <f t="shared" si="201"/>
        <v/>
      </c>
      <c r="AD2157" s="115" t="str">
        <f t="shared" si="202"/>
        <v/>
      </c>
      <c r="AE2157" s="116" t="str">
        <f t="shared" si="203"/>
        <v/>
      </c>
    </row>
    <row r="2158" spans="2:31" ht="25.05" customHeight="1">
      <c r="B2158" s="117"/>
      <c r="C2158" s="117" t="s">
        <v>12</v>
      </c>
      <c r="D2158" s="117"/>
      <c r="E2158" s="117"/>
      <c r="F2158" s="117"/>
      <c r="G2158" s="117"/>
      <c r="H2158" s="117"/>
      <c r="I2158" s="117"/>
      <c r="J2158" s="117"/>
      <c r="K2158" s="117"/>
      <c r="L2158" s="117"/>
      <c r="M2158" s="118"/>
      <c r="N2158" s="118"/>
      <c r="O2158" s="118"/>
      <c r="P2158" s="118"/>
      <c r="Q2158" s="119"/>
      <c r="R2158" s="119"/>
      <c r="S2158" s="119"/>
      <c r="T2158" s="119"/>
      <c r="U2158" s="110">
        <f t="shared" si="199"/>
        <v>0</v>
      </c>
      <c r="V2158" s="110">
        <f t="shared" si="198"/>
        <v>0</v>
      </c>
      <c r="W2158" s="88"/>
      <c r="X2158" s="111" t="str">
        <f>IF(ISNUMBER(B2158), IF(COUNTIF($B$10:$B2158, B2158)=COUNTIF($B:$B, B2158), "1", "0"), "")</f>
        <v/>
      </c>
      <c r="Y2158" s="112">
        <f t="shared" si="200"/>
        <v>0</v>
      </c>
      <c r="Z2158" s="113" t="str" cm="1">
        <f t="array" ref="Z2158">_xlfn.IFS(S2158="","未応札",S2158&gt;0,"応札")</f>
        <v>未応札</v>
      </c>
      <c r="AA2158" s="113" t="str" cm="1">
        <f t="array" ref="AA2158">_xlfn.IFS(T2158=0,"未約定",T2158=S2158,"約定",T2158&lt;S2158,"一部約定")</f>
        <v>未約定</v>
      </c>
      <c r="AB2158" s="117"/>
      <c r="AC2158" s="114" t="str">
        <f t="shared" si="201"/>
        <v/>
      </c>
      <c r="AD2158" s="115" t="str">
        <f t="shared" si="202"/>
        <v/>
      </c>
      <c r="AE2158" s="116" t="str">
        <f t="shared" si="203"/>
        <v/>
      </c>
    </row>
    <row r="2159" spans="2:31" ht="25.05" customHeight="1">
      <c r="B2159" s="117"/>
      <c r="C2159" s="117" t="s">
        <v>12</v>
      </c>
      <c r="D2159" s="117"/>
      <c r="E2159" s="117"/>
      <c r="F2159" s="117"/>
      <c r="G2159" s="117"/>
      <c r="H2159" s="117"/>
      <c r="I2159" s="117"/>
      <c r="J2159" s="117"/>
      <c r="K2159" s="117"/>
      <c r="L2159" s="117"/>
      <c r="M2159" s="118"/>
      <c r="N2159" s="118"/>
      <c r="O2159" s="118"/>
      <c r="P2159" s="118"/>
      <c r="Q2159" s="119"/>
      <c r="R2159" s="119"/>
      <c r="S2159" s="119"/>
      <c r="T2159" s="119"/>
      <c r="U2159" s="110">
        <f t="shared" si="199"/>
        <v>0</v>
      </c>
      <c r="V2159" s="110">
        <f t="shared" si="198"/>
        <v>0</v>
      </c>
      <c r="W2159" s="88"/>
      <c r="X2159" s="111" t="str">
        <f>IF(ISNUMBER(B2159), IF(COUNTIF($B$10:$B2159, B2159)=COUNTIF($B:$B, B2159), "1", "0"), "")</f>
        <v/>
      </c>
      <c r="Y2159" s="112">
        <f t="shared" si="200"/>
        <v>0</v>
      </c>
      <c r="Z2159" s="113" t="str" cm="1">
        <f t="array" ref="Z2159">_xlfn.IFS(S2159="","未応札",S2159&gt;0,"応札")</f>
        <v>未応札</v>
      </c>
      <c r="AA2159" s="113" t="str" cm="1">
        <f t="array" ref="AA2159">_xlfn.IFS(T2159=0,"未約定",T2159=S2159,"約定",T2159&lt;S2159,"一部約定")</f>
        <v>未約定</v>
      </c>
      <c r="AB2159" s="117"/>
      <c r="AC2159" s="114" t="str">
        <f t="shared" si="201"/>
        <v/>
      </c>
      <c r="AD2159" s="115" t="str">
        <f t="shared" si="202"/>
        <v/>
      </c>
      <c r="AE2159" s="116" t="str">
        <f t="shared" si="203"/>
        <v/>
      </c>
    </row>
    <row r="2160" spans="2:31" ht="25.05" customHeight="1">
      <c r="B2160" s="117"/>
      <c r="C2160" s="117" t="s">
        <v>12</v>
      </c>
      <c r="D2160" s="117"/>
      <c r="E2160" s="117"/>
      <c r="F2160" s="117"/>
      <c r="G2160" s="117"/>
      <c r="H2160" s="117"/>
      <c r="I2160" s="117"/>
      <c r="J2160" s="117"/>
      <c r="K2160" s="117"/>
      <c r="L2160" s="117"/>
      <c r="M2160" s="118"/>
      <c r="N2160" s="118"/>
      <c r="O2160" s="118"/>
      <c r="P2160" s="118"/>
      <c r="Q2160" s="119"/>
      <c r="R2160" s="119"/>
      <c r="S2160" s="119"/>
      <c r="T2160" s="119"/>
      <c r="U2160" s="110">
        <f t="shared" si="199"/>
        <v>0</v>
      </c>
      <c r="V2160" s="110">
        <f t="shared" si="198"/>
        <v>0</v>
      </c>
      <c r="W2160" s="88"/>
      <c r="X2160" s="111" t="str">
        <f>IF(ISNUMBER(B2160), IF(COUNTIF($B$10:$B2160, B2160)=COUNTIF($B:$B, B2160), "1", "0"), "")</f>
        <v/>
      </c>
      <c r="Y2160" s="112">
        <f t="shared" si="200"/>
        <v>0</v>
      </c>
      <c r="Z2160" s="113" t="str" cm="1">
        <f t="array" ref="Z2160">_xlfn.IFS(S2160="","未応札",S2160&gt;0,"応札")</f>
        <v>未応札</v>
      </c>
      <c r="AA2160" s="113" t="str" cm="1">
        <f t="array" ref="AA2160">_xlfn.IFS(T2160=0,"未約定",T2160=S2160,"約定",T2160&lt;S2160,"一部約定")</f>
        <v>未約定</v>
      </c>
      <c r="AB2160" s="117"/>
      <c r="AC2160" s="114" t="str">
        <f t="shared" si="201"/>
        <v/>
      </c>
      <c r="AD2160" s="115" t="str">
        <f t="shared" si="202"/>
        <v/>
      </c>
      <c r="AE2160" s="116" t="str">
        <f t="shared" si="203"/>
        <v/>
      </c>
    </row>
    <row r="2161" spans="2:31" ht="25.05" customHeight="1">
      <c r="B2161" s="117"/>
      <c r="C2161" s="117" t="s">
        <v>12</v>
      </c>
      <c r="D2161" s="117"/>
      <c r="E2161" s="117"/>
      <c r="F2161" s="117"/>
      <c r="G2161" s="117"/>
      <c r="H2161" s="117"/>
      <c r="I2161" s="117"/>
      <c r="J2161" s="117"/>
      <c r="K2161" s="117"/>
      <c r="L2161" s="117"/>
      <c r="M2161" s="118"/>
      <c r="N2161" s="118"/>
      <c r="O2161" s="118"/>
      <c r="P2161" s="118"/>
      <c r="Q2161" s="119"/>
      <c r="R2161" s="119"/>
      <c r="S2161" s="119"/>
      <c r="T2161" s="119"/>
      <c r="U2161" s="110">
        <f t="shared" si="199"/>
        <v>0</v>
      </c>
      <c r="V2161" s="110">
        <f t="shared" si="198"/>
        <v>0</v>
      </c>
      <c r="W2161" s="88"/>
      <c r="X2161" s="111" t="str">
        <f>IF(ISNUMBER(B2161), IF(COUNTIF($B$10:$B2161, B2161)=COUNTIF($B:$B, B2161), "1", "0"), "")</f>
        <v/>
      </c>
      <c r="Y2161" s="112">
        <f t="shared" si="200"/>
        <v>0</v>
      </c>
      <c r="Z2161" s="113" t="str" cm="1">
        <f t="array" ref="Z2161">_xlfn.IFS(S2161="","未応札",S2161&gt;0,"応札")</f>
        <v>未応札</v>
      </c>
      <c r="AA2161" s="113" t="str" cm="1">
        <f t="array" ref="AA2161">_xlfn.IFS(T2161=0,"未約定",T2161=S2161,"約定",T2161&lt;S2161,"一部約定")</f>
        <v>未約定</v>
      </c>
      <c r="AB2161" s="117"/>
      <c r="AC2161" s="114" t="str">
        <f t="shared" si="201"/>
        <v/>
      </c>
      <c r="AD2161" s="115" t="str">
        <f t="shared" si="202"/>
        <v/>
      </c>
      <c r="AE2161" s="116" t="str">
        <f t="shared" si="203"/>
        <v/>
      </c>
    </row>
    <row r="2162" spans="2:31" ht="25.05" customHeight="1">
      <c r="B2162" s="117"/>
      <c r="C2162" s="117" t="s">
        <v>12</v>
      </c>
      <c r="D2162" s="117"/>
      <c r="E2162" s="117"/>
      <c r="F2162" s="117"/>
      <c r="G2162" s="117"/>
      <c r="H2162" s="117"/>
      <c r="I2162" s="117"/>
      <c r="J2162" s="117"/>
      <c r="K2162" s="117"/>
      <c r="L2162" s="117"/>
      <c r="M2162" s="118"/>
      <c r="N2162" s="118"/>
      <c r="O2162" s="118"/>
      <c r="P2162" s="118"/>
      <c r="Q2162" s="119"/>
      <c r="R2162" s="119"/>
      <c r="S2162" s="119"/>
      <c r="T2162" s="119"/>
      <c r="U2162" s="110">
        <f t="shared" si="199"/>
        <v>0</v>
      </c>
      <c r="V2162" s="110">
        <f t="shared" si="198"/>
        <v>0</v>
      </c>
      <c r="W2162" s="88"/>
      <c r="X2162" s="111" t="str">
        <f>IF(ISNUMBER(B2162), IF(COUNTIF($B$10:$B2162, B2162)=COUNTIF($B:$B, B2162), "1", "0"), "")</f>
        <v/>
      </c>
      <c r="Y2162" s="112">
        <f t="shared" si="200"/>
        <v>0</v>
      </c>
      <c r="Z2162" s="113" t="str" cm="1">
        <f t="array" ref="Z2162">_xlfn.IFS(S2162="","未応札",S2162&gt;0,"応札")</f>
        <v>未応札</v>
      </c>
      <c r="AA2162" s="113" t="str" cm="1">
        <f t="array" ref="AA2162">_xlfn.IFS(T2162=0,"未約定",T2162=S2162,"約定",T2162&lt;S2162,"一部約定")</f>
        <v>未約定</v>
      </c>
      <c r="AB2162" s="117"/>
      <c r="AC2162" s="114" t="str">
        <f t="shared" si="201"/>
        <v/>
      </c>
      <c r="AD2162" s="115" t="str">
        <f t="shared" si="202"/>
        <v/>
      </c>
      <c r="AE2162" s="116" t="str">
        <f t="shared" si="203"/>
        <v/>
      </c>
    </row>
    <row r="2163" spans="2:31" ht="25.05" customHeight="1">
      <c r="B2163" s="117"/>
      <c r="C2163" s="117" t="s">
        <v>12</v>
      </c>
      <c r="D2163" s="117"/>
      <c r="E2163" s="117"/>
      <c r="F2163" s="117"/>
      <c r="G2163" s="117"/>
      <c r="H2163" s="117"/>
      <c r="I2163" s="117"/>
      <c r="J2163" s="117"/>
      <c r="K2163" s="117"/>
      <c r="L2163" s="117"/>
      <c r="M2163" s="118"/>
      <c r="N2163" s="118"/>
      <c r="O2163" s="118"/>
      <c r="P2163" s="118"/>
      <c r="Q2163" s="119"/>
      <c r="R2163" s="119"/>
      <c r="S2163" s="119"/>
      <c r="T2163" s="119"/>
      <c r="U2163" s="110">
        <f t="shared" si="199"/>
        <v>0</v>
      </c>
      <c r="V2163" s="110">
        <f t="shared" si="198"/>
        <v>0</v>
      </c>
      <c r="W2163" s="88"/>
      <c r="X2163" s="111" t="str">
        <f>IF(ISNUMBER(B2163), IF(COUNTIF($B$10:$B2163, B2163)=COUNTIF($B:$B, B2163), "1", "0"), "")</f>
        <v/>
      </c>
      <c r="Y2163" s="112">
        <f t="shared" si="200"/>
        <v>0</v>
      </c>
      <c r="Z2163" s="113" t="str" cm="1">
        <f t="array" ref="Z2163">_xlfn.IFS(S2163="","未応札",S2163&gt;0,"応札")</f>
        <v>未応札</v>
      </c>
      <c r="AA2163" s="113" t="str" cm="1">
        <f t="array" ref="AA2163">_xlfn.IFS(T2163=0,"未約定",T2163=S2163,"約定",T2163&lt;S2163,"一部約定")</f>
        <v>未約定</v>
      </c>
      <c r="AB2163" s="117"/>
      <c r="AC2163" s="114" t="str">
        <f t="shared" si="201"/>
        <v/>
      </c>
      <c r="AD2163" s="115" t="str">
        <f t="shared" si="202"/>
        <v/>
      </c>
      <c r="AE2163" s="116" t="str">
        <f t="shared" si="203"/>
        <v/>
      </c>
    </row>
    <row r="2164" spans="2:31" ht="25.05" customHeight="1">
      <c r="B2164" s="117"/>
      <c r="C2164" s="117" t="s">
        <v>12</v>
      </c>
      <c r="D2164" s="117"/>
      <c r="E2164" s="117"/>
      <c r="F2164" s="117"/>
      <c r="G2164" s="117"/>
      <c r="H2164" s="117"/>
      <c r="I2164" s="117"/>
      <c r="J2164" s="117"/>
      <c r="K2164" s="117"/>
      <c r="L2164" s="117"/>
      <c r="M2164" s="118"/>
      <c r="N2164" s="118"/>
      <c r="O2164" s="118"/>
      <c r="P2164" s="118"/>
      <c r="Q2164" s="119"/>
      <c r="R2164" s="119"/>
      <c r="S2164" s="119"/>
      <c r="T2164" s="119"/>
      <c r="U2164" s="110">
        <f t="shared" si="199"/>
        <v>0</v>
      </c>
      <c r="V2164" s="110">
        <f t="shared" si="198"/>
        <v>0</v>
      </c>
      <c r="W2164" s="88"/>
      <c r="X2164" s="111" t="str">
        <f>IF(ISNUMBER(B2164), IF(COUNTIF($B$10:$B2164, B2164)=COUNTIF($B:$B, B2164), "1", "0"), "")</f>
        <v/>
      </c>
      <c r="Y2164" s="112">
        <f t="shared" si="200"/>
        <v>0</v>
      </c>
      <c r="Z2164" s="113" t="str" cm="1">
        <f t="array" ref="Z2164">_xlfn.IFS(S2164="","未応札",S2164&gt;0,"応札")</f>
        <v>未応札</v>
      </c>
      <c r="AA2164" s="113" t="str" cm="1">
        <f t="array" ref="AA2164">_xlfn.IFS(T2164=0,"未約定",T2164=S2164,"約定",T2164&lt;S2164,"一部約定")</f>
        <v>未約定</v>
      </c>
      <c r="AB2164" s="117"/>
      <c r="AC2164" s="114" t="str">
        <f t="shared" si="201"/>
        <v/>
      </c>
      <c r="AD2164" s="115" t="str">
        <f t="shared" si="202"/>
        <v/>
      </c>
      <c r="AE2164" s="116" t="str">
        <f t="shared" si="203"/>
        <v/>
      </c>
    </row>
    <row r="2165" spans="2:31" ht="25.05" customHeight="1">
      <c r="B2165" s="117"/>
      <c r="C2165" s="117" t="s">
        <v>12</v>
      </c>
      <c r="D2165" s="117"/>
      <c r="E2165" s="117"/>
      <c r="F2165" s="117"/>
      <c r="G2165" s="117"/>
      <c r="H2165" s="117"/>
      <c r="I2165" s="117"/>
      <c r="J2165" s="117"/>
      <c r="K2165" s="117"/>
      <c r="L2165" s="117"/>
      <c r="M2165" s="118"/>
      <c r="N2165" s="118"/>
      <c r="O2165" s="118"/>
      <c r="P2165" s="118"/>
      <c r="Q2165" s="119"/>
      <c r="R2165" s="119"/>
      <c r="S2165" s="119"/>
      <c r="T2165" s="119"/>
      <c r="U2165" s="110">
        <f t="shared" si="199"/>
        <v>0</v>
      </c>
      <c r="V2165" s="110">
        <f t="shared" si="198"/>
        <v>0</v>
      </c>
      <c r="W2165" s="88"/>
      <c r="X2165" s="111" t="str">
        <f>IF(ISNUMBER(B2165), IF(COUNTIF($B$10:$B2165, B2165)=COUNTIF($B:$B, B2165), "1", "0"), "")</f>
        <v/>
      </c>
      <c r="Y2165" s="112">
        <f t="shared" si="200"/>
        <v>0</v>
      </c>
      <c r="Z2165" s="113" t="str" cm="1">
        <f t="array" ref="Z2165">_xlfn.IFS(S2165="","未応札",S2165&gt;0,"応札")</f>
        <v>未応札</v>
      </c>
      <c r="AA2165" s="113" t="str" cm="1">
        <f t="array" ref="AA2165">_xlfn.IFS(T2165=0,"未約定",T2165=S2165,"約定",T2165&lt;S2165,"一部約定")</f>
        <v>未約定</v>
      </c>
      <c r="AB2165" s="117"/>
      <c r="AC2165" s="114" t="str">
        <f t="shared" si="201"/>
        <v/>
      </c>
      <c r="AD2165" s="115" t="str">
        <f t="shared" si="202"/>
        <v/>
      </c>
      <c r="AE2165" s="116" t="str">
        <f t="shared" si="203"/>
        <v/>
      </c>
    </row>
    <row r="2166" spans="2:31" ht="25.05" customHeight="1">
      <c r="B2166" s="117"/>
      <c r="C2166" s="117" t="s">
        <v>12</v>
      </c>
      <c r="D2166" s="117"/>
      <c r="E2166" s="117"/>
      <c r="F2166" s="117"/>
      <c r="G2166" s="117"/>
      <c r="H2166" s="117"/>
      <c r="I2166" s="117"/>
      <c r="J2166" s="117"/>
      <c r="K2166" s="117"/>
      <c r="L2166" s="117"/>
      <c r="M2166" s="118"/>
      <c r="N2166" s="118"/>
      <c r="O2166" s="118"/>
      <c r="P2166" s="118"/>
      <c r="Q2166" s="119"/>
      <c r="R2166" s="119"/>
      <c r="S2166" s="119"/>
      <c r="T2166" s="119"/>
      <c r="U2166" s="110">
        <f t="shared" si="199"/>
        <v>0</v>
      </c>
      <c r="V2166" s="110">
        <f t="shared" si="198"/>
        <v>0</v>
      </c>
      <c r="W2166" s="88"/>
      <c r="X2166" s="111" t="str">
        <f>IF(ISNUMBER(B2166), IF(COUNTIF($B$10:$B2166, B2166)=COUNTIF($B:$B, B2166), "1", "0"), "")</f>
        <v/>
      </c>
      <c r="Y2166" s="112">
        <f t="shared" si="200"/>
        <v>0</v>
      </c>
      <c r="Z2166" s="113" t="str" cm="1">
        <f t="array" ref="Z2166">_xlfn.IFS(S2166="","未応札",S2166&gt;0,"応札")</f>
        <v>未応札</v>
      </c>
      <c r="AA2166" s="113" t="str" cm="1">
        <f t="array" ref="AA2166">_xlfn.IFS(T2166=0,"未約定",T2166=S2166,"約定",T2166&lt;S2166,"一部約定")</f>
        <v>未約定</v>
      </c>
      <c r="AB2166" s="117"/>
      <c r="AC2166" s="114" t="str">
        <f t="shared" si="201"/>
        <v/>
      </c>
      <c r="AD2166" s="115" t="str">
        <f t="shared" si="202"/>
        <v/>
      </c>
      <c r="AE2166" s="116" t="str">
        <f t="shared" si="203"/>
        <v/>
      </c>
    </row>
    <row r="2167" spans="2:31" ht="25.05" customHeight="1">
      <c r="B2167" s="117"/>
      <c r="C2167" s="117" t="s">
        <v>12</v>
      </c>
      <c r="D2167" s="117"/>
      <c r="E2167" s="117"/>
      <c r="F2167" s="117"/>
      <c r="G2167" s="117"/>
      <c r="H2167" s="117"/>
      <c r="I2167" s="117"/>
      <c r="J2167" s="117"/>
      <c r="K2167" s="117"/>
      <c r="L2167" s="117"/>
      <c r="M2167" s="118"/>
      <c r="N2167" s="118"/>
      <c r="O2167" s="118"/>
      <c r="P2167" s="118"/>
      <c r="Q2167" s="119"/>
      <c r="R2167" s="119"/>
      <c r="S2167" s="119"/>
      <c r="T2167" s="119"/>
      <c r="U2167" s="110">
        <f t="shared" si="199"/>
        <v>0</v>
      </c>
      <c r="V2167" s="110">
        <f t="shared" si="198"/>
        <v>0</v>
      </c>
      <c r="W2167" s="88"/>
      <c r="X2167" s="111" t="str">
        <f>IF(ISNUMBER(B2167), IF(COUNTIF($B$10:$B2167, B2167)=COUNTIF($B:$B, B2167), "1", "0"), "")</f>
        <v/>
      </c>
      <c r="Y2167" s="112">
        <f t="shared" si="200"/>
        <v>0</v>
      </c>
      <c r="Z2167" s="113" t="str" cm="1">
        <f t="array" ref="Z2167">_xlfn.IFS(S2167="","未応札",S2167&gt;0,"応札")</f>
        <v>未応札</v>
      </c>
      <c r="AA2167" s="113" t="str" cm="1">
        <f t="array" ref="AA2167">_xlfn.IFS(T2167=0,"未約定",T2167=S2167,"約定",T2167&lt;S2167,"一部約定")</f>
        <v>未約定</v>
      </c>
      <c r="AB2167" s="117"/>
      <c r="AC2167" s="114" t="str">
        <f t="shared" si="201"/>
        <v/>
      </c>
      <c r="AD2167" s="115" t="str">
        <f t="shared" si="202"/>
        <v/>
      </c>
      <c r="AE2167" s="116" t="str">
        <f t="shared" si="203"/>
        <v/>
      </c>
    </row>
    <row r="2168" spans="2:31" ht="25.05" customHeight="1">
      <c r="B2168" s="117"/>
      <c r="C2168" s="117" t="s">
        <v>12</v>
      </c>
      <c r="D2168" s="117"/>
      <c r="E2168" s="117"/>
      <c r="F2168" s="117"/>
      <c r="G2168" s="117"/>
      <c r="H2168" s="117"/>
      <c r="I2168" s="117"/>
      <c r="J2168" s="117"/>
      <c r="K2168" s="117"/>
      <c r="L2168" s="117"/>
      <c r="M2168" s="118"/>
      <c r="N2168" s="118"/>
      <c r="O2168" s="118"/>
      <c r="P2168" s="118"/>
      <c r="Q2168" s="119"/>
      <c r="R2168" s="119"/>
      <c r="S2168" s="119"/>
      <c r="T2168" s="119"/>
      <c r="U2168" s="110">
        <f t="shared" si="199"/>
        <v>0</v>
      </c>
      <c r="V2168" s="110">
        <f t="shared" si="198"/>
        <v>0</v>
      </c>
      <c r="W2168" s="88"/>
      <c r="X2168" s="111" t="str">
        <f>IF(ISNUMBER(B2168), IF(COUNTIF($B$10:$B2168, B2168)=COUNTIF($B:$B, B2168), "1", "0"), "")</f>
        <v/>
      </c>
      <c r="Y2168" s="112">
        <f t="shared" si="200"/>
        <v>0</v>
      </c>
      <c r="Z2168" s="113" t="str" cm="1">
        <f t="array" ref="Z2168">_xlfn.IFS(S2168="","未応札",S2168&gt;0,"応札")</f>
        <v>未応札</v>
      </c>
      <c r="AA2168" s="113" t="str" cm="1">
        <f t="array" ref="AA2168">_xlfn.IFS(T2168=0,"未約定",T2168=S2168,"約定",T2168&lt;S2168,"一部約定")</f>
        <v>未約定</v>
      </c>
      <c r="AB2168" s="117"/>
      <c r="AC2168" s="114" t="str">
        <f t="shared" si="201"/>
        <v/>
      </c>
      <c r="AD2168" s="115" t="str">
        <f t="shared" si="202"/>
        <v/>
      </c>
      <c r="AE2168" s="116" t="str">
        <f t="shared" si="203"/>
        <v/>
      </c>
    </row>
    <row r="2169" spans="2:31" ht="25.05" customHeight="1">
      <c r="B2169" s="117"/>
      <c r="C2169" s="117" t="s">
        <v>12</v>
      </c>
      <c r="D2169" s="117"/>
      <c r="E2169" s="117"/>
      <c r="F2169" s="117"/>
      <c r="G2169" s="117"/>
      <c r="H2169" s="117"/>
      <c r="I2169" s="117"/>
      <c r="J2169" s="117"/>
      <c r="K2169" s="117"/>
      <c r="L2169" s="117"/>
      <c r="M2169" s="118"/>
      <c r="N2169" s="118"/>
      <c r="O2169" s="118"/>
      <c r="P2169" s="118"/>
      <c r="Q2169" s="119"/>
      <c r="R2169" s="119"/>
      <c r="S2169" s="119"/>
      <c r="T2169" s="119"/>
      <c r="U2169" s="110">
        <f t="shared" si="199"/>
        <v>0</v>
      </c>
      <c r="V2169" s="110">
        <f t="shared" si="198"/>
        <v>0</v>
      </c>
      <c r="W2169" s="88"/>
      <c r="X2169" s="111" t="str">
        <f>IF(ISNUMBER(B2169), IF(COUNTIF($B$10:$B2169, B2169)=COUNTIF($B:$B, B2169), "1", "0"), "")</f>
        <v/>
      </c>
      <c r="Y2169" s="112">
        <f t="shared" si="200"/>
        <v>0</v>
      </c>
      <c r="Z2169" s="113" t="str" cm="1">
        <f t="array" ref="Z2169">_xlfn.IFS(S2169="","未応札",S2169&gt;0,"応札")</f>
        <v>未応札</v>
      </c>
      <c r="AA2169" s="113" t="str" cm="1">
        <f t="array" ref="AA2169">_xlfn.IFS(T2169=0,"未約定",T2169=S2169,"約定",T2169&lt;S2169,"一部約定")</f>
        <v>未約定</v>
      </c>
      <c r="AB2169" s="117"/>
      <c r="AC2169" s="114" t="str">
        <f t="shared" si="201"/>
        <v/>
      </c>
      <c r="AD2169" s="115" t="str">
        <f t="shared" si="202"/>
        <v/>
      </c>
      <c r="AE2169" s="116" t="str">
        <f t="shared" si="203"/>
        <v/>
      </c>
    </row>
    <row r="2170" spans="2:31" ht="25.05" customHeight="1">
      <c r="B2170" s="117"/>
      <c r="C2170" s="117" t="s">
        <v>12</v>
      </c>
      <c r="D2170" s="117"/>
      <c r="E2170" s="117"/>
      <c r="F2170" s="117"/>
      <c r="G2170" s="117"/>
      <c r="H2170" s="117"/>
      <c r="I2170" s="117"/>
      <c r="J2170" s="117"/>
      <c r="K2170" s="117"/>
      <c r="L2170" s="117"/>
      <c r="M2170" s="118"/>
      <c r="N2170" s="118"/>
      <c r="O2170" s="118"/>
      <c r="P2170" s="118"/>
      <c r="Q2170" s="119"/>
      <c r="R2170" s="119"/>
      <c r="S2170" s="119"/>
      <c r="T2170" s="119"/>
      <c r="U2170" s="110">
        <f t="shared" si="199"/>
        <v>0</v>
      </c>
      <c r="V2170" s="110">
        <f t="shared" si="198"/>
        <v>0</v>
      </c>
      <c r="W2170" s="88"/>
      <c r="X2170" s="111" t="str">
        <f>IF(ISNUMBER(B2170), IF(COUNTIF($B$10:$B2170, B2170)=COUNTIF($B:$B, B2170), "1", "0"), "")</f>
        <v/>
      </c>
      <c r="Y2170" s="112">
        <f t="shared" si="200"/>
        <v>0</v>
      </c>
      <c r="Z2170" s="113" t="str" cm="1">
        <f t="array" ref="Z2170">_xlfn.IFS(S2170="","未応札",S2170&gt;0,"応札")</f>
        <v>未応札</v>
      </c>
      <c r="AA2170" s="113" t="str" cm="1">
        <f t="array" ref="AA2170">_xlfn.IFS(T2170=0,"未約定",T2170=S2170,"約定",T2170&lt;S2170,"一部約定")</f>
        <v>未約定</v>
      </c>
      <c r="AB2170" s="117"/>
      <c r="AC2170" s="114" t="str">
        <f t="shared" si="201"/>
        <v/>
      </c>
      <c r="AD2170" s="115" t="str">
        <f t="shared" si="202"/>
        <v/>
      </c>
      <c r="AE2170" s="116" t="str">
        <f t="shared" si="203"/>
        <v/>
      </c>
    </row>
    <row r="2171" spans="2:31" ht="25.05" customHeight="1">
      <c r="B2171" s="117"/>
      <c r="C2171" s="117" t="s">
        <v>12</v>
      </c>
      <c r="D2171" s="117"/>
      <c r="E2171" s="117"/>
      <c r="F2171" s="117"/>
      <c r="G2171" s="117"/>
      <c r="H2171" s="117"/>
      <c r="I2171" s="117"/>
      <c r="J2171" s="117"/>
      <c r="K2171" s="117"/>
      <c r="L2171" s="117"/>
      <c r="M2171" s="118"/>
      <c r="N2171" s="118"/>
      <c r="O2171" s="118"/>
      <c r="P2171" s="118"/>
      <c r="Q2171" s="119"/>
      <c r="R2171" s="119"/>
      <c r="S2171" s="119"/>
      <c r="T2171" s="119"/>
      <c r="U2171" s="110">
        <f t="shared" si="199"/>
        <v>0</v>
      </c>
      <c r="V2171" s="110">
        <f t="shared" si="198"/>
        <v>0</v>
      </c>
      <c r="W2171" s="88"/>
      <c r="X2171" s="111" t="str">
        <f>IF(ISNUMBER(B2171), IF(COUNTIF($B$10:$B2171, B2171)=COUNTIF($B:$B, B2171), "1", "0"), "")</f>
        <v/>
      </c>
      <c r="Y2171" s="112">
        <f t="shared" si="200"/>
        <v>0</v>
      </c>
      <c r="Z2171" s="113" t="str" cm="1">
        <f t="array" ref="Z2171">_xlfn.IFS(S2171="","未応札",S2171&gt;0,"応札")</f>
        <v>未応札</v>
      </c>
      <c r="AA2171" s="113" t="str" cm="1">
        <f t="array" ref="AA2171">_xlfn.IFS(T2171=0,"未約定",T2171=S2171,"約定",T2171&lt;S2171,"一部約定")</f>
        <v>未約定</v>
      </c>
      <c r="AB2171" s="117"/>
      <c r="AC2171" s="114" t="str">
        <f t="shared" si="201"/>
        <v/>
      </c>
      <c r="AD2171" s="115" t="str">
        <f t="shared" si="202"/>
        <v/>
      </c>
      <c r="AE2171" s="116" t="str">
        <f t="shared" si="203"/>
        <v/>
      </c>
    </row>
    <row r="2172" spans="2:31" ht="25.05" customHeight="1">
      <c r="B2172" s="117"/>
      <c r="C2172" s="117" t="s">
        <v>12</v>
      </c>
      <c r="D2172" s="117"/>
      <c r="E2172" s="117"/>
      <c r="F2172" s="117"/>
      <c r="G2172" s="117"/>
      <c r="H2172" s="117"/>
      <c r="I2172" s="117"/>
      <c r="J2172" s="117"/>
      <c r="K2172" s="117"/>
      <c r="L2172" s="117"/>
      <c r="M2172" s="118"/>
      <c r="N2172" s="118"/>
      <c r="O2172" s="118"/>
      <c r="P2172" s="118"/>
      <c r="Q2172" s="119"/>
      <c r="R2172" s="119"/>
      <c r="S2172" s="119"/>
      <c r="T2172" s="119"/>
      <c r="U2172" s="110">
        <f t="shared" si="199"/>
        <v>0</v>
      </c>
      <c r="V2172" s="110">
        <f t="shared" si="198"/>
        <v>0</v>
      </c>
      <c r="W2172" s="88"/>
      <c r="X2172" s="111" t="str">
        <f>IF(ISNUMBER(B2172), IF(COUNTIF($B$10:$B2172, B2172)=COUNTIF($B:$B, B2172), "1", "0"), "")</f>
        <v/>
      </c>
      <c r="Y2172" s="112">
        <f t="shared" si="200"/>
        <v>0</v>
      </c>
      <c r="Z2172" s="113" t="str" cm="1">
        <f t="array" ref="Z2172">_xlfn.IFS(S2172="","未応札",S2172&gt;0,"応札")</f>
        <v>未応札</v>
      </c>
      <c r="AA2172" s="113" t="str" cm="1">
        <f t="array" ref="AA2172">_xlfn.IFS(T2172=0,"未約定",T2172=S2172,"約定",T2172&lt;S2172,"一部約定")</f>
        <v>未約定</v>
      </c>
      <c r="AB2172" s="117"/>
      <c r="AC2172" s="114" t="str">
        <f t="shared" si="201"/>
        <v/>
      </c>
      <c r="AD2172" s="115" t="str">
        <f t="shared" si="202"/>
        <v/>
      </c>
      <c r="AE2172" s="116" t="str">
        <f t="shared" si="203"/>
        <v/>
      </c>
    </row>
    <row r="2173" spans="2:31" ht="25.05" customHeight="1">
      <c r="B2173" s="117"/>
      <c r="C2173" s="117" t="s">
        <v>12</v>
      </c>
      <c r="D2173" s="117"/>
      <c r="E2173" s="117"/>
      <c r="F2173" s="117"/>
      <c r="G2173" s="117"/>
      <c r="H2173" s="117"/>
      <c r="I2173" s="117"/>
      <c r="J2173" s="117"/>
      <c r="K2173" s="117"/>
      <c r="L2173" s="117"/>
      <c r="M2173" s="118"/>
      <c r="N2173" s="118"/>
      <c r="O2173" s="118"/>
      <c r="P2173" s="118"/>
      <c r="Q2173" s="119"/>
      <c r="R2173" s="119"/>
      <c r="S2173" s="119"/>
      <c r="T2173" s="119"/>
      <c r="U2173" s="110">
        <f t="shared" si="199"/>
        <v>0</v>
      </c>
      <c r="V2173" s="110">
        <f t="shared" si="198"/>
        <v>0</v>
      </c>
      <c r="W2173" s="88"/>
      <c r="X2173" s="111" t="str">
        <f>IF(ISNUMBER(B2173), IF(COUNTIF($B$10:$B2173, B2173)=COUNTIF($B:$B, B2173), "1", "0"), "")</f>
        <v/>
      </c>
      <c r="Y2173" s="112">
        <f t="shared" si="200"/>
        <v>0</v>
      </c>
      <c r="Z2173" s="113" t="str" cm="1">
        <f t="array" ref="Z2173">_xlfn.IFS(S2173="","未応札",S2173&gt;0,"応札")</f>
        <v>未応札</v>
      </c>
      <c r="AA2173" s="113" t="str" cm="1">
        <f t="array" ref="AA2173">_xlfn.IFS(T2173=0,"未約定",T2173=S2173,"約定",T2173&lt;S2173,"一部約定")</f>
        <v>未約定</v>
      </c>
      <c r="AB2173" s="117"/>
      <c r="AC2173" s="114" t="str">
        <f t="shared" si="201"/>
        <v/>
      </c>
      <c r="AD2173" s="115" t="str">
        <f t="shared" si="202"/>
        <v/>
      </c>
      <c r="AE2173" s="116" t="str">
        <f t="shared" si="203"/>
        <v/>
      </c>
    </row>
    <row r="2174" spans="2:31" ht="25.05" customHeight="1">
      <c r="B2174" s="117"/>
      <c r="C2174" s="117" t="s">
        <v>12</v>
      </c>
      <c r="D2174" s="117"/>
      <c r="E2174" s="117"/>
      <c r="F2174" s="117"/>
      <c r="G2174" s="117"/>
      <c r="H2174" s="117"/>
      <c r="I2174" s="117"/>
      <c r="J2174" s="117"/>
      <c r="K2174" s="117"/>
      <c r="L2174" s="117"/>
      <c r="M2174" s="118"/>
      <c r="N2174" s="118"/>
      <c r="O2174" s="118"/>
      <c r="P2174" s="118"/>
      <c r="Q2174" s="119"/>
      <c r="R2174" s="119"/>
      <c r="S2174" s="119"/>
      <c r="T2174" s="119"/>
      <c r="U2174" s="110">
        <f t="shared" si="199"/>
        <v>0</v>
      </c>
      <c r="V2174" s="110">
        <f t="shared" si="198"/>
        <v>0</v>
      </c>
      <c r="W2174" s="88"/>
      <c r="X2174" s="111" t="str">
        <f>IF(ISNUMBER(B2174), IF(COUNTIF($B$10:$B2174, B2174)=COUNTIF($B:$B, B2174), "1", "0"), "")</f>
        <v/>
      </c>
      <c r="Y2174" s="112">
        <f t="shared" si="200"/>
        <v>0</v>
      </c>
      <c r="Z2174" s="113" t="str" cm="1">
        <f t="array" ref="Z2174">_xlfn.IFS(S2174="","未応札",S2174&gt;0,"応札")</f>
        <v>未応札</v>
      </c>
      <c r="AA2174" s="113" t="str" cm="1">
        <f t="array" ref="AA2174">_xlfn.IFS(T2174=0,"未約定",T2174=S2174,"約定",T2174&lt;S2174,"一部約定")</f>
        <v>未約定</v>
      </c>
      <c r="AB2174" s="117"/>
      <c r="AC2174" s="114" t="str">
        <f t="shared" si="201"/>
        <v/>
      </c>
      <c r="AD2174" s="115" t="str">
        <f t="shared" si="202"/>
        <v/>
      </c>
      <c r="AE2174" s="116" t="str">
        <f t="shared" si="203"/>
        <v/>
      </c>
    </row>
    <row r="2175" spans="2:31" ht="25.05" customHeight="1">
      <c r="B2175" s="117"/>
      <c r="C2175" s="117" t="s">
        <v>12</v>
      </c>
      <c r="D2175" s="117"/>
      <c r="E2175" s="117"/>
      <c r="F2175" s="117"/>
      <c r="G2175" s="117"/>
      <c r="H2175" s="117"/>
      <c r="I2175" s="117"/>
      <c r="J2175" s="117"/>
      <c r="K2175" s="117"/>
      <c r="L2175" s="117"/>
      <c r="M2175" s="118"/>
      <c r="N2175" s="118"/>
      <c r="O2175" s="118"/>
      <c r="P2175" s="118"/>
      <c r="Q2175" s="119"/>
      <c r="R2175" s="119"/>
      <c r="S2175" s="119"/>
      <c r="T2175" s="119"/>
      <c r="U2175" s="110">
        <f t="shared" si="199"/>
        <v>0</v>
      </c>
      <c r="V2175" s="110">
        <f t="shared" si="198"/>
        <v>0</v>
      </c>
      <c r="W2175" s="88"/>
      <c r="X2175" s="111" t="str">
        <f>IF(ISNUMBER(B2175), IF(COUNTIF($B$10:$B2175, B2175)=COUNTIF($B:$B, B2175), "1", "0"), "")</f>
        <v/>
      </c>
      <c r="Y2175" s="112">
        <f t="shared" si="200"/>
        <v>0</v>
      </c>
      <c r="Z2175" s="113" t="str" cm="1">
        <f t="array" ref="Z2175">_xlfn.IFS(S2175="","未応札",S2175&gt;0,"応札")</f>
        <v>未応札</v>
      </c>
      <c r="AA2175" s="113" t="str" cm="1">
        <f t="array" ref="AA2175">_xlfn.IFS(T2175=0,"未約定",T2175=S2175,"約定",T2175&lt;S2175,"一部約定")</f>
        <v>未約定</v>
      </c>
      <c r="AB2175" s="117"/>
      <c r="AC2175" s="114" t="str">
        <f t="shared" si="201"/>
        <v/>
      </c>
      <c r="AD2175" s="115" t="str">
        <f t="shared" si="202"/>
        <v/>
      </c>
      <c r="AE2175" s="116" t="str">
        <f t="shared" si="203"/>
        <v/>
      </c>
    </row>
    <row r="2176" spans="2:31" ht="25.05" customHeight="1">
      <c r="B2176" s="117"/>
      <c r="C2176" s="117" t="s">
        <v>12</v>
      </c>
      <c r="D2176" s="117"/>
      <c r="E2176" s="117"/>
      <c r="F2176" s="117"/>
      <c r="G2176" s="117"/>
      <c r="H2176" s="117"/>
      <c r="I2176" s="117"/>
      <c r="J2176" s="117"/>
      <c r="K2176" s="117"/>
      <c r="L2176" s="117"/>
      <c r="M2176" s="118"/>
      <c r="N2176" s="118"/>
      <c r="O2176" s="118"/>
      <c r="P2176" s="118"/>
      <c r="Q2176" s="119"/>
      <c r="R2176" s="119"/>
      <c r="S2176" s="119"/>
      <c r="T2176" s="119"/>
      <c r="U2176" s="110">
        <f t="shared" si="199"/>
        <v>0</v>
      </c>
      <c r="V2176" s="110">
        <f t="shared" si="198"/>
        <v>0</v>
      </c>
      <c r="W2176" s="88"/>
      <c r="X2176" s="111" t="str">
        <f>IF(ISNUMBER(B2176), IF(COUNTIF($B$10:$B2176, B2176)=COUNTIF($B:$B, B2176), "1", "0"), "")</f>
        <v/>
      </c>
      <c r="Y2176" s="112">
        <f t="shared" si="200"/>
        <v>0</v>
      </c>
      <c r="Z2176" s="113" t="str" cm="1">
        <f t="array" ref="Z2176">_xlfn.IFS(S2176="","未応札",S2176&gt;0,"応札")</f>
        <v>未応札</v>
      </c>
      <c r="AA2176" s="113" t="str" cm="1">
        <f t="array" ref="AA2176">_xlfn.IFS(T2176=0,"未約定",T2176=S2176,"約定",T2176&lt;S2176,"一部約定")</f>
        <v>未約定</v>
      </c>
      <c r="AB2176" s="117"/>
      <c r="AC2176" s="114" t="str">
        <f t="shared" si="201"/>
        <v/>
      </c>
      <c r="AD2176" s="115" t="str">
        <f t="shared" si="202"/>
        <v/>
      </c>
      <c r="AE2176" s="116" t="str">
        <f t="shared" si="203"/>
        <v/>
      </c>
    </row>
    <row r="2177" spans="2:31" ht="25.05" customHeight="1">
      <c r="B2177" s="117"/>
      <c r="C2177" s="117" t="s">
        <v>12</v>
      </c>
      <c r="D2177" s="117"/>
      <c r="E2177" s="117"/>
      <c r="F2177" s="117"/>
      <c r="G2177" s="117"/>
      <c r="H2177" s="117"/>
      <c r="I2177" s="117"/>
      <c r="J2177" s="117"/>
      <c r="K2177" s="117"/>
      <c r="L2177" s="117"/>
      <c r="M2177" s="118"/>
      <c r="N2177" s="118"/>
      <c r="O2177" s="118"/>
      <c r="P2177" s="118"/>
      <c r="Q2177" s="119"/>
      <c r="R2177" s="119"/>
      <c r="S2177" s="119"/>
      <c r="T2177" s="119"/>
      <c r="U2177" s="110">
        <f t="shared" si="199"/>
        <v>0</v>
      </c>
      <c r="V2177" s="110">
        <f t="shared" si="198"/>
        <v>0</v>
      </c>
      <c r="W2177" s="88"/>
      <c r="X2177" s="111" t="str">
        <f>IF(ISNUMBER(B2177), IF(COUNTIF($B$10:$B2177, B2177)=COUNTIF($B:$B, B2177), "1", "0"), "")</f>
        <v/>
      </c>
      <c r="Y2177" s="112">
        <f t="shared" si="200"/>
        <v>0</v>
      </c>
      <c r="Z2177" s="113" t="str" cm="1">
        <f t="array" ref="Z2177">_xlfn.IFS(S2177="","未応札",S2177&gt;0,"応札")</f>
        <v>未応札</v>
      </c>
      <c r="AA2177" s="113" t="str" cm="1">
        <f t="array" ref="AA2177">_xlfn.IFS(T2177=0,"未約定",T2177=S2177,"約定",T2177&lt;S2177,"一部約定")</f>
        <v>未約定</v>
      </c>
      <c r="AB2177" s="117"/>
      <c r="AC2177" s="114" t="str">
        <f t="shared" si="201"/>
        <v/>
      </c>
      <c r="AD2177" s="115" t="str">
        <f t="shared" si="202"/>
        <v/>
      </c>
      <c r="AE2177" s="116" t="str">
        <f t="shared" si="203"/>
        <v/>
      </c>
    </row>
    <row r="2178" spans="2:31" ht="25.05" customHeight="1">
      <c r="B2178" s="117"/>
      <c r="C2178" s="117" t="s">
        <v>12</v>
      </c>
      <c r="D2178" s="117"/>
      <c r="E2178" s="117"/>
      <c r="F2178" s="117"/>
      <c r="G2178" s="117"/>
      <c r="H2178" s="117"/>
      <c r="I2178" s="117"/>
      <c r="J2178" s="117"/>
      <c r="K2178" s="117"/>
      <c r="L2178" s="117"/>
      <c r="M2178" s="118"/>
      <c r="N2178" s="118"/>
      <c r="O2178" s="118"/>
      <c r="P2178" s="118"/>
      <c r="Q2178" s="119"/>
      <c r="R2178" s="119"/>
      <c r="S2178" s="119"/>
      <c r="T2178" s="119"/>
      <c r="U2178" s="110">
        <f t="shared" si="199"/>
        <v>0</v>
      </c>
      <c r="V2178" s="110">
        <f t="shared" si="198"/>
        <v>0</v>
      </c>
      <c r="W2178" s="88"/>
      <c r="X2178" s="111" t="str">
        <f>IF(ISNUMBER(B2178), IF(COUNTIF($B$10:$B2178, B2178)=COUNTIF($B:$B, B2178), "1", "0"), "")</f>
        <v/>
      </c>
      <c r="Y2178" s="112">
        <f t="shared" si="200"/>
        <v>0</v>
      </c>
      <c r="Z2178" s="113" t="str" cm="1">
        <f t="array" ref="Z2178">_xlfn.IFS(S2178="","未応札",S2178&gt;0,"応札")</f>
        <v>未応札</v>
      </c>
      <c r="AA2178" s="113" t="str" cm="1">
        <f t="array" ref="AA2178">_xlfn.IFS(T2178=0,"未約定",T2178=S2178,"約定",T2178&lt;S2178,"一部約定")</f>
        <v>未約定</v>
      </c>
      <c r="AB2178" s="117"/>
      <c r="AC2178" s="114" t="str">
        <f t="shared" si="201"/>
        <v/>
      </c>
      <c r="AD2178" s="115" t="str">
        <f t="shared" si="202"/>
        <v/>
      </c>
      <c r="AE2178" s="116" t="str">
        <f t="shared" si="203"/>
        <v/>
      </c>
    </row>
    <row r="2179" spans="2:31" ht="25.05" customHeight="1">
      <c r="B2179" s="117"/>
      <c r="C2179" s="117" t="s">
        <v>12</v>
      </c>
      <c r="D2179" s="117"/>
      <c r="E2179" s="117"/>
      <c r="F2179" s="117"/>
      <c r="G2179" s="117"/>
      <c r="H2179" s="117"/>
      <c r="I2179" s="117"/>
      <c r="J2179" s="117"/>
      <c r="K2179" s="117"/>
      <c r="L2179" s="117"/>
      <c r="M2179" s="118"/>
      <c r="N2179" s="118"/>
      <c r="O2179" s="118"/>
      <c r="P2179" s="118"/>
      <c r="Q2179" s="119"/>
      <c r="R2179" s="119"/>
      <c r="S2179" s="119"/>
      <c r="T2179" s="119"/>
      <c r="U2179" s="110">
        <f t="shared" si="199"/>
        <v>0</v>
      </c>
      <c r="V2179" s="110">
        <f t="shared" si="198"/>
        <v>0</v>
      </c>
      <c r="W2179" s="88"/>
      <c r="X2179" s="111" t="str">
        <f>IF(ISNUMBER(B2179), IF(COUNTIF($B$10:$B2179, B2179)=COUNTIF($B:$B, B2179), "1", "0"), "")</f>
        <v/>
      </c>
      <c r="Y2179" s="112">
        <f t="shared" si="200"/>
        <v>0</v>
      </c>
      <c r="Z2179" s="113" t="str" cm="1">
        <f t="array" ref="Z2179">_xlfn.IFS(S2179="","未応札",S2179&gt;0,"応札")</f>
        <v>未応札</v>
      </c>
      <c r="AA2179" s="113" t="str" cm="1">
        <f t="array" ref="AA2179">_xlfn.IFS(T2179=0,"未約定",T2179=S2179,"約定",T2179&lt;S2179,"一部約定")</f>
        <v>未約定</v>
      </c>
      <c r="AB2179" s="117"/>
      <c r="AC2179" s="114" t="str">
        <f t="shared" si="201"/>
        <v/>
      </c>
      <c r="AD2179" s="115" t="str">
        <f t="shared" si="202"/>
        <v/>
      </c>
      <c r="AE2179" s="116" t="str">
        <f t="shared" si="203"/>
        <v/>
      </c>
    </row>
    <row r="2180" spans="2:31" ht="25.05" customHeight="1">
      <c r="B2180" s="117"/>
      <c r="C2180" s="117" t="s">
        <v>12</v>
      </c>
      <c r="D2180" s="117"/>
      <c r="E2180" s="117"/>
      <c r="F2180" s="117"/>
      <c r="G2180" s="117"/>
      <c r="H2180" s="117"/>
      <c r="I2180" s="117"/>
      <c r="J2180" s="117"/>
      <c r="K2180" s="117"/>
      <c r="L2180" s="117"/>
      <c r="M2180" s="118"/>
      <c r="N2180" s="118"/>
      <c r="O2180" s="118"/>
      <c r="P2180" s="118"/>
      <c r="Q2180" s="119"/>
      <c r="R2180" s="119"/>
      <c r="S2180" s="119"/>
      <c r="T2180" s="119"/>
      <c r="U2180" s="110">
        <f t="shared" si="199"/>
        <v>0</v>
      </c>
      <c r="V2180" s="110">
        <f t="shared" si="198"/>
        <v>0</v>
      </c>
      <c r="W2180" s="88"/>
      <c r="X2180" s="111" t="str">
        <f>IF(ISNUMBER(B2180), IF(COUNTIF($B$10:$B2180, B2180)=COUNTIF($B:$B, B2180), "1", "0"), "")</f>
        <v/>
      </c>
      <c r="Y2180" s="112">
        <f t="shared" si="200"/>
        <v>0</v>
      </c>
      <c r="Z2180" s="113" t="str" cm="1">
        <f t="array" ref="Z2180">_xlfn.IFS(S2180="","未応札",S2180&gt;0,"応札")</f>
        <v>未応札</v>
      </c>
      <c r="AA2180" s="113" t="str" cm="1">
        <f t="array" ref="AA2180">_xlfn.IFS(T2180=0,"未約定",T2180=S2180,"約定",T2180&lt;S2180,"一部約定")</f>
        <v>未約定</v>
      </c>
      <c r="AB2180" s="117"/>
      <c r="AC2180" s="114" t="str">
        <f t="shared" si="201"/>
        <v/>
      </c>
      <c r="AD2180" s="115" t="str">
        <f t="shared" si="202"/>
        <v/>
      </c>
      <c r="AE2180" s="116" t="str">
        <f t="shared" si="203"/>
        <v/>
      </c>
    </row>
    <row r="2181" spans="2:31" ht="25.05" customHeight="1">
      <c r="B2181" s="117"/>
      <c r="C2181" s="117" t="s">
        <v>12</v>
      </c>
      <c r="D2181" s="117"/>
      <c r="E2181" s="117"/>
      <c r="F2181" s="117"/>
      <c r="G2181" s="117"/>
      <c r="H2181" s="117"/>
      <c r="I2181" s="117"/>
      <c r="J2181" s="117"/>
      <c r="K2181" s="117"/>
      <c r="L2181" s="117"/>
      <c r="M2181" s="118"/>
      <c r="N2181" s="118"/>
      <c r="O2181" s="118"/>
      <c r="P2181" s="118"/>
      <c r="Q2181" s="119"/>
      <c r="R2181" s="119"/>
      <c r="S2181" s="119"/>
      <c r="T2181" s="119"/>
      <c r="U2181" s="110">
        <f t="shared" si="199"/>
        <v>0</v>
      </c>
      <c r="V2181" s="110">
        <f t="shared" si="198"/>
        <v>0</v>
      </c>
      <c r="W2181" s="88"/>
      <c r="X2181" s="111" t="str">
        <f>IF(ISNUMBER(B2181), IF(COUNTIF($B$10:$B2181, B2181)=COUNTIF($B:$B, B2181), "1", "0"), "")</f>
        <v/>
      </c>
      <c r="Y2181" s="112">
        <f t="shared" si="200"/>
        <v>0</v>
      </c>
      <c r="Z2181" s="113" t="str" cm="1">
        <f t="array" ref="Z2181">_xlfn.IFS(S2181="","未応札",S2181&gt;0,"応札")</f>
        <v>未応札</v>
      </c>
      <c r="AA2181" s="113" t="str" cm="1">
        <f t="array" ref="AA2181">_xlfn.IFS(T2181=0,"未約定",T2181=S2181,"約定",T2181&lt;S2181,"一部約定")</f>
        <v>未約定</v>
      </c>
      <c r="AB2181" s="117"/>
      <c r="AC2181" s="114" t="str">
        <f t="shared" si="201"/>
        <v/>
      </c>
      <c r="AD2181" s="115" t="str">
        <f t="shared" si="202"/>
        <v/>
      </c>
      <c r="AE2181" s="116" t="str">
        <f t="shared" si="203"/>
        <v/>
      </c>
    </row>
    <row r="2182" spans="2:31" ht="25.05" customHeight="1">
      <c r="B2182" s="117"/>
      <c r="C2182" s="117" t="s">
        <v>12</v>
      </c>
      <c r="D2182" s="117"/>
      <c r="E2182" s="117"/>
      <c r="F2182" s="117"/>
      <c r="G2182" s="117"/>
      <c r="H2182" s="117"/>
      <c r="I2182" s="117"/>
      <c r="J2182" s="117"/>
      <c r="K2182" s="117"/>
      <c r="L2182" s="117"/>
      <c r="M2182" s="118"/>
      <c r="N2182" s="118"/>
      <c r="O2182" s="118"/>
      <c r="P2182" s="118"/>
      <c r="Q2182" s="119"/>
      <c r="R2182" s="119"/>
      <c r="S2182" s="119"/>
      <c r="T2182" s="119"/>
      <c r="U2182" s="110">
        <f t="shared" si="199"/>
        <v>0</v>
      </c>
      <c r="V2182" s="110">
        <f t="shared" si="198"/>
        <v>0</v>
      </c>
      <c r="W2182" s="88"/>
      <c r="X2182" s="111" t="str">
        <f>IF(ISNUMBER(B2182), IF(COUNTIF($B$10:$B2182, B2182)=COUNTIF($B:$B, B2182), "1", "0"), "")</f>
        <v/>
      </c>
      <c r="Y2182" s="112">
        <f t="shared" si="200"/>
        <v>0</v>
      </c>
      <c r="Z2182" s="113" t="str" cm="1">
        <f t="array" ref="Z2182">_xlfn.IFS(S2182="","未応札",S2182&gt;0,"応札")</f>
        <v>未応札</v>
      </c>
      <c r="AA2182" s="113" t="str" cm="1">
        <f t="array" ref="AA2182">_xlfn.IFS(T2182=0,"未約定",T2182=S2182,"約定",T2182&lt;S2182,"一部約定")</f>
        <v>未約定</v>
      </c>
      <c r="AB2182" s="117"/>
      <c r="AC2182" s="114" t="str">
        <f t="shared" si="201"/>
        <v/>
      </c>
      <c r="AD2182" s="115" t="str">
        <f t="shared" si="202"/>
        <v/>
      </c>
      <c r="AE2182" s="116" t="str">
        <f t="shared" si="203"/>
        <v/>
      </c>
    </row>
    <row r="2183" spans="2:31" ht="25.05" customHeight="1">
      <c r="B2183" s="117"/>
      <c r="C2183" s="117" t="s">
        <v>12</v>
      </c>
      <c r="D2183" s="117"/>
      <c r="E2183" s="117"/>
      <c r="F2183" s="117"/>
      <c r="G2183" s="117"/>
      <c r="H2183" s="117"/>
      <c r="I2183" s="117"/>
      <c r="J2183" s="117"/>
      <c r="K2183" s="117"/>
      <c r="L2183" s="117"/>
      <c r="M2183" s="118"/>
      <c r="N2183" s="118"/>
      <c r="O2183" s="118"/>
      <c r="P2183" s="118"/>
      <c r="Q2183" s="119"/>
      <c r="R2183" s="119"/>
      <c r="S2183" s="119"/>
      <c r="T2183" s="119"/>
      <c r="U2183" s="110">
        <f t="shared" si="199"/>
        <v>0</v>
      </c>
      <c r="V2183" s="110">
        <f t="shared" si="198"/>
        <v>0</v>
      </c>
      <c r="W2183" s="88"/>
      <c r="X2183" s="111" t="str">
        <f>IF(ISNUMBER(B2183), IF(COUNTIF($B$10:$B2183, B2183)=COUNTIF($B:$B, B2183), "1", "0"), "")</f>
        <v/>
      </c>
      <c r="Y2183" s="112">
        <f t="shared" si="200"/>
        <v>0</v>
      </c>
      <c r="Z2183" s="113" t="str" cm="1">
        <f t="array" ref="Z2183">_xlfn.IFS(S2183="","未応札",S2183&gt;0,"応札")</f>
        <v>未応札</v>
      </c>
      <c r="AA2183" s="113" t="str" cm="1">
        <f t="array" ref="AA2183">_xlfn.IFS(T2183=0,"未約定",T2183=S2183,"約定",T2183&lt;S2183,"一部約定")</f>
        <v>未約定</v>
      </c>
      <c r="AB2183" s="117"/>
      <c r="AC2183" s="114" t="str">
        <f t="shared" si="201"/>
        <v/>
      </c>
      <c r="AD2183" s="115" t="str">
        <f t="shared" si="202"/>
        <v/>
      </c>
      <c r="AE2183" s="116" t="str">
        <f t="shared" si="203"/>
        <v/>
      </c>
    </row>
    <row r="2184" spans="2:31" ht="25.05" customHeight="1">
      <c r="B2184" s="117"/>
      <c r="C2184" s="117" t="s">
        <v>12</v>
      </c>
      <c r="D2184" s="117"/>
      <c r="E2184" s="117"/>
      <c r="F2184" s="117"/>
      <c r="G2184" s="117"/>
      <c r="H2184" s="117"/>
      <c r="I2184" s="117"/>
      <c r="J2184" s="117"/>
      <c r="K2184" s="117"/>
      <c r="L2184" s="117"/>
      <c r="M2184" s="118"/>
      <c r="N2184" s="118"/>
      <c r="O2184" s="118"/>
      <c r="P2184" s="118"/>
      <c r="Q2184" s="119"/>
      <c r="R2184" s="119"/>
      <c r="S2184" s="119"/>
      <c r="T2184" s="119"/>
      <c r="U2184" s="110">
        <f t="shared" si="199"/>
        <v>0</v>
      </c>
      <c r="V2184" s="110">
        <f t="shared" si="198"/>
        <v>0</v>
      </c>
      <c r="W2184" s="88"/>
      <c r="X2184" s="111" t="str">
        <f>IF(ISNUMBER(B2184), IF(COUNTIF($B$10:$B2184, B2184)=COUNTIF($B:$B, B2184), "1", "0"), "")</f>
        <v/>
      </c>
      <c r="Y2184" s="112">
        <f t="shared" si="200"/>
        <v>0</v>
      </c>
      <c r="Z2184" s="113" t="str" cm="1">
        <f t="array" ref="Z2184">_xlfn.IFS(S2184="","未応札",S2184&gt;0,"応札")</f>
        <v>未応札</v>
      </c>
      <c r="AA2184" s="113" t="str" cm="1">
        <f t="array" ref="AA2184">_xlfn.IFS(T2184=0,"未約定",T2184=S2184,"約定",T2184&lt;S2184,"一部約定")</f>
        <v>未約定</v>
      </c>
      <c r="AB2184" s="117"/>
      <c r="AC2184" s="114" t="str">
        <f t="shared" si="201"/>
        <v/>
      </c>
      <c r="AD2184" s="115" t="str">
        <f t="shared" si="202"/>
        <v/>
      </c>
      <c r="AE2184" s="116" t="str">
        <f t="shared" si="203"/>
        <v/>
      </c>
    </row>
    <row r="2185" spans="2:31" ht="25.05" customHeight="1">
      <c r="B2185" s="117"/>
      <c r="C2185" s="117" t="s">
        <v>12</v>
      </c>
      <c r="D2185" s="117"/>
      <c r="E2185" s="117"/>
      <c r="F2185" s="117"/>
      <c r="G2185" s="117"/>
      <c r="H2185" s="117"/>
      <c r="I2185" s="117"/>
      <c r="J2185" s="117"/>
      <c r="K2185" s="117"/>
      <c r="L2185" s="117"/>
      <c r="M2185" s="118"/>
      <c r="N2185" s="118"/>
      <c r="O2185" s="118"/>
      <c r="P2185" s="118"/>
      <c r="Q2185" s="119"/>
      <c r="R2185" s="119"/>
      <c r="S2185" s="119"/>
      <c r="T2185" s="119"/>
      <c r="U2185" s="110">
        <f t="shared" si="199"/>
        <v>0</v>
      </c>
      <c r="V2185" s="110">
        <f t="shared" si="198"/>
        <v>0</v>
      </c>
      <c r="W2185" s="88"/>
      <c r="X2185" s="111" t="str">
        <f>IF(ISNUMBER(B2185), IF(COUNTIF($B$10:$B2185, B2185)=COUNTIF($B:$B, B2185), "1", "0"), "")</f>
        <v/>
      </c>
      <c r="Y2185" s="112">
        <f t="shared" si="200"/>
        <v>0</v>
      </c>
      <c r="Z2185" s="113" t="str" cm="1">
        <f t="array" ref="Z2185">_xlfn.IFS(S2185="","未応札",S2185&gt;0,"応札")</f>
        <v>未応札</v>
      </c>
      <c r="AA2185" s="113" t="str" cm="1">
        <f t="array" ref="AA2185">_xlfn.IFS(T2185=0,"未約定",T2185=S2185,"約定",T2185&lt;S2185,"一部約定")</f>
        <v>未約定</v>
      </c>
      <c r="AB2185" s="117"/>
      <c r="AC2185" s="114" t="str">
        <f t="shared" si="201"/>
        <v/>
      </c>
      <c r="AD2185" s="115" t="str">
        <f t="shared" si="202"/>
        <v/>
      </c>
      <c r="AE2185" s="116" t="str">
        <f t="shared" si="203"/>
        <v/>
      </c>
    </row>
    <row r="2186" spans="2:31" ht="25.05" customHeight="1">
      <c r="B2186" s="117"/>
      <c r="C2186" s="117" t="s">
        <v>12</v>
      </c>
      <c r="D2186" s="117"/>
      <c r="E2186" s="117"/>
      <c r="F2186" s="117"/>
      <c r="G2186" s="117"/>
      <c r="H2186" s="117"/>
      <c r="I2186" s="117"/>
      <c r="J2186" s="117"/>
      <c r="K2186" s="117"/>
      <c r="L2186" s="117"/>
      <c r="M2186" s="118"/>
      <c r="N2186" s="118"/>
      <c r="O2186" s="118"/>
      <c r="P2186" s="118"/>
      <c r="Q2186" s="119"/>
      <c r="R2186" s="119"/>
      <c r="S2186" s="119"/>
      <c r="T2186" s="119"/>
      <c r="U2186" s="110">
        <f t="shared" si="199"/>
        <v>0</v>
      </c>
      <c r="V2186" s="110">
        <f t="shared" ref="V2186:V2249" si="204">IF(W2186 &gt; 0, SUMIFS(U:U, B:B, B2186, Y:Y, 1), 0)</f>
        <v>0</v>
      </c>
      <c r="W2186" s="88"/>
      <c r="X2186" s="111" t="str">
        <f>IF(ISNUMBER(B2186), IF(COUNTIF($B$10:$B2186, B2186)=COUNTIF($B:$B, B2186), "1", "0"), "")</f>
        <v/>
      </c>
      <c r="Y2186" s="112">
        <f t="shared" si="200"/>
        <v>0</v>
      </c>
      <c r="Z2186" s="113" t="str" cm="1">
        <f t="array" ref="Z2186">_xlfn.IFS(S2186="","未応札",S2186&gt;0,"応札")</f>
        <v>未応札</v>
      </c>
      <c r="AA2186" s="113" t="str" cm="1">
        <f t="array" ref="AA2186">_xlfn.IFS(T2186=0,"未約定",T2186=S2186,"約定",T2186&lt;S2186,"一部約定")</f>
        <v>未約定</v>
      </c>
      <c r="AB2186" s="117"/>
      <c r="AC2186" s="114" t="str">
        <f t="shared" si="201"/>
        <v/>
      </c>
      <c r="AD2186" s="115" t="str">
        <f t="shared" si="202"/>
        <v/>
      </c>
      <c r="AE2186" s="116" t="str">
        <f t="shared" si="203"/>
        <v/>
      </c>
    </row>
    <row r="2187" spans="2:31" ht="25.05" customHeight="1">
      <c r="B2187" s="117"/>
      <c r="C2187" s="117" t="s">
        <v>12</v>
      </c>
      <c r="D2187" s="117"/>
      <c r="E2187" s="117"/>
      <c r="F2187" s="117"/>
      <c r="G2187" s="117"/>
      <c r="H2187" s="117"/>
      <c r="I2187" s="117"/>
      <c r="J2187" s="117"/>
      <c r="K2187" s="117"/>
      <c r="L2187" s="117"/>
      <c r="M2187" s="118"/>
      <c r="N2187" s="118"/>
      <c r="O2187" s="118"/>
      <c r="P2187" s="118"/>
      <c r="Q2187" s="119"/>
      <c r="R2187" s="119"/>
      <c r="S2187" s="119"/>
      <c r="T2187" s="119"/>
      <c r="U2187" s="110">
        <f t="shared" ref="U2187:U2250" si="205">P2187*R2187</f>
        <v>0</v>
      </c>
      <c r="V2187" s="110">
        <f t="shared" si="204"/>
        <v>0</v>
      </c>
      <c r="W2187" s="88"/>
      <c r="X2187" s="111" t="str">
        <f>IF(ISNUMBER(B2187), IF(COUNTIF($B$10:$B2187, B2187)=COUNTIF($B:$B, B2187), "1", "0"), "")</f>
        <v/>
      </c>
      <c r="Y2187" s="112">
        <f t="shared" ref="Y2187:Y2250" si="206">IF(OR(C2187="約定間全量不落(約定間停止・再起動)",
       C2187="約定間全量不落(余力活用契約で最低出力維持)",
       C2187="持ち下げ・起動供出機:約定間全量不落(約定間停止・再起動)",
       C2187="持ち下げ・起動供出機:約定間全量不落(余力活用契約で最低出力維持)"), 1, 0)</f>
        <v>0</v>
      </c>
      <c r="Z2187" s="113" t="str" cm="1">
        <f t="array" ref="Z2187">_xlfn.IFS(S2187="","未応札",S2187&gt;0,"応札")</f>
        <v>未応札</v>
      </c>
      <c r="AA2187" s="113" t="str" cm="1">
        <f t="array" ref="AA2187">_xlfn.IFS(T2187=0,"未約定",T2187=S2187,"約定",T2187&lt;S2187,"一部約定")</f>
        <v>未約定</v>
      </c>
      <c r="AB2187" s="117"/>
      <c r="AC2187" s="114" t="str">
        <f t="shared" ref="AC2187:AC2250" si="207">IF(Z2187="応札",
IF(AA2187="未約定",
IF(OR(G2187="該当(起動供出機)", G2187="該当(持ち下げ供出機)"), O2187*S2187, M2187*S2187),
IF(AA2187="一部約定",
IF(OR(G2187="該当(起動供出機)", G2187="該当(持ち下げ供出機)"), O2187*(S2187-T2187), M2187*(S2187-T2187)),
"")
),
""
)</f>
        <v/>
      </c>
      <c r="AD2187" s="115" t="str">
        <f t="shared" ref="AD2187:AD2250" si="208">IF(Q2187=0,"", IF(OR(AA2187="一部約定", AA2187="未約定"), P2187*(S2187-T2187), ""))</f>
        <v/>
      </c>
      <c r="AE2187" s="116" t="str">
        <f t="shared" ref="AE2187:AE2250" si="209">IF(AND(Z2187="応札",AA2187="未約定"), IF(V2187&lt;&gt;0, IF(W2187&lt;V2187, IF(W2187&lt;&gt;0, W2187, ""), IF(V2187&lt;&gt;0, V2187, "")), IF(W2187&lt;&gt;0, W2187, "")), "")</f>
        <v/>
      </c>
    </row>
    <row r="2188" spans="2:31" ht="25.05" customHeight="1">
      <c r="B2188" s="117"/>
      <c r="C2188" s="117" t="s">
        <v>12</v>
      </c>
      <c r="D2188" s="117"/>
      <c r="E2188" s="117"/>
      <c r="F2188" s="117"/>
      <c r="G2188" s="117"/>
      <c r="H2188" s="117"/>
      <c r="I2188" s="117"/>
      <c r="J2188" s="117"/>
      <c r="K2188" s="117"/>
      <c r="L2188" s="117"/>
      <c r="M2188" s="118"/>
      <c r="N2188" s="118"/>
      <c r="O2188" s="118"/>
      <c r="P2188" s="118"/>
      <c r="Q2188" s="119"/>
      <c r="R2188" s="119"/>
      <c r="S2188" s="119"/>
      <c r="T2188" s="119"/>
      <c r="U2188" s="110">
        <f t="shared" si="205"/>
        <v>0</v>
      </c>
      <c r="V2188" s="110">
        <f t="shared" si="204"/>
        <v>0</v>
      </c>
      <c r="W2188" s="88"/>
      <c r="X2188" s="111" t="str">
        <f>IF(ISNUMBER(B2188), IF(COUNTIF($B$10:$B2188, B2188)=COUNTIF($B:$B, B2188), "1", "0"), "")</f>
        <v/>
      </c>
      <c r="Y2188" s="112">
        <f t="shared" si="206"/>
        <v>0</v>
      </c>
      <c r="Z2188" s="113" t="str" cm="1">
        <f t="array" ref="Z2188">_xlfn.IFS(S2188="","未応札",S2188&gt;0,"応札")</f>
        <v>未応札</v>
      </c>
      <c r="AA2188" s="113" t="str" cm="1">
        <f t="array" ref="AA2188">_xlfn.IFS(T2188=0,"未約定",T2188=S2188,"約定",T2188&lt;S2188,"一部約定")</f>
        <v>未約定</v>
      </c>
      <c r="AB2188" s="117"/>
      <c r="AC2188" s="114" t="str">
        <f t="shared" si="207"/>
        <v/>
      </c>
      <c r="AD2188" s="115" t="str">
        <f t="shared" si="208"/>
        <v/>
      </c>
      <c r="AE2188" s="116" t="str">
        <f t="shared" si="209"/>
        <v/>
      </c>
    </row>
    <row r="2189" spans="2:31" ht="25.05" customHeight="1">
      <c r="B2189" s="117"/>
      <c r="C2189" s="117" t="s">
        <v>12</v>
      </c>
      <c r="D2189" s="117"/>
      <c r="E2189" s="117"/>
      <c r="F2189" s="117"/>
      <c r="G2189" s="117"/>
      <c r="H2189" s="117"/>
      <c r="I2189" s="117"/>
      <c r="J2189" s="117"/>
      <c r="K2189" s="117"/>
      <c r="L2189" s="117"/>
      <c r="M2189" s="118"/>
      <c r="N2189" s="118"/>
      <c r="O2189" s="118"/>
      <c r="P2189" s="118"/>
      <c r="Q2189" s="119"/>
      <c r="R2189" s="119"/>
      <c r="S2189" s="119"/>
      <c r="T2189" s="119"/>
      <c r="U2189" s="110">
        <f t="shared" si="205"/>
        <v>0</v>
      </c>
      <c r="V2189" s="110">
        <f t="shared" si="204"/>
        <v>0</v>
      </c>
      <c r="W2189" s="88"/>
      <c r="X2189" s="111" t="str">
        <f>IF(ISNUMBER(B2189), IF(COUNTIF($B$10:$B2189, B2189)=COUNTIF($B:$B, B2189), "1", "0"), "")</f>
        <v/>
      </c>
      <c r="Y2189" s="112">
        <f t="shared" si="206"/>
        <v>0</v>
      </c>
      <c r="Z2189" s="113" t="str" cm="1">
        <f t="array" ref="Z2189">_xlfn.IFS(S2189="","未応札",S2189&gt;0,"応札")</f>
        <v>未応札</v>
      </c>
      <c r="AA2189" s="113" t="str" cm="1">
        <f t="array" ref="AA2189">_xlfn.IFS(T2189=0,"未約定",T2189=S2189,"約定",T2189&lt;S2189,"一部約定")</f>
        <v>未約定</v>
      </c>
      <c r="AB2189" s="117"/>
      <c r="AC2189" s="114" t="str">
        <f t="shared" si="207"/>
        <v/>
      </c>
      <c r="AD2189" s="115" t="str">
        <f t="shared" si="208"/>
        <v/>
      </c>
      <c r="AE2189" s="116" t="str">
        <f t="shared" si="209"/>
        <v/>
      </c>
    </row>
    <row r="2190" spans="2:31" ht="25.05" customHeight="1">
      <c r="B2190" s="117"/>
      <c r="C2190" s="117" t="s">
        <v>12</v>
      </c>
      <c r="D2190" s="117"/>
      <c r="E2190" s="117"/>
      <c r="F2190" s="117"/>
      <c r="G2190" s="117"/>
      <c r="H2190" s="117"/>
      <c r="I2190" s="117"/>
      <c r="J2190" s="117"/>
      <c r="K2190" s="117"/>
      <c r="L2190" s="117"/>
      <c r="M2190" s="118"/>
      <c r="N2190" s="118"/>
      <c r="O2190" s="118"/>
      <c r="P2190" s="118"/>
      <c r="Q2190" s="119"/>
      <c r="R2190" s="119"/>
      <c r="S2190" s="119"/>
      <c r="T2190" s="119"/>
      <c r="U2190" s="110">
        <f t="shared" si="205"/>
        <v>0</v>
      </c>
      <c r="V2190" s="110">
        <f t="shared" si="204"/>
        <v>0</v>
      </c>
      <c r="W2190" s="88"/>
      <c r="X2190" s="111" t="str">
        <f>IF(ISNUMBER(B2190), IF(COUNTIF($B$10:$B2190, B2190)=COUNTIF($B:$B, B2190), "1", "0"), "")</f>
        <v/>
      </c>
      <c r="Y2190" s="112">
        <f t="shared" si="206"/>
        <v>0</v>
      </c>
      <c r="Z2190" s="113" t="str" cm="1">
        <f t="array" ref="Z2190">_xlfn.IFS(S2190="","未応札",S2190&gt;0,"応札")</f>
        <v>未応札</v>
      </c>
      <c r="AA2190" s="113" t="str" cm="1">
        <f t="array" ref="AA2190">_xlfn.IFS(T2190=0,"未約定",T2190=S2190,"約定",T2190&lt;S2190,"一部約定")</f>
        <v>未約定</v>
      </c>
      <c r="AB2190" s="117"/>
      <c r="AC2190" s="114" t="str">
        <f t="shared" si="207"/>
        <v/>
      </c>
      <c r="AD2190" s="115" t="str">
        <f t="shared" si="208"/>
        <v/>
      </c>
      <c r="AE2190" s="116" t="str">
        <f t="shared" si="209"/>
        <v/>
      </c>
    </row>
    <row r="2191" spans="2:31" ht="25.05" customHeight="1">
      <c r="B2191" s="117"/>
      <c r="C2191" s="117" t="s">
        <v>12</v>
      </c>
      <c r="D2191" s="117"/>
      <c r="E2191" s="117"/>
      <c r="F2191" s="117"/>
      <c r="G2191" s="117"/>
      <c r="H2191" s="117"/>
      <c r="I2191" s="117"/>
      <c r="J2191" s="117"/>
      <c r="K2191" s="117"/>
      <c r="L2191" s="117"/>
      <c r="M2191" s="118"/>
      <c r="N2191" s="118"/>
      <c r="O2191" s="118"/>
      <c r="P2191" s="118"/>
      <c r="Q2191" s="119"/>
      <c r="R2191" s="119"/>
      <c r="S2191" s="119"/>
      <c r="T2191" s="119"/>
      <c r="U2191" s="110">
        <f t="shared" si="205"/>
        <v>0</v>
      </c>
      <c r="V2191" s="110">
        <f t="shared" si="204"/>
        <v>0</v>
      </c>
      <c r="W2191" s="88"/>
      <c r="X2191" s="111" t="str">
        <f>IF(ISNUMBER(B2191), IF(COUNTIF($B$10:$B2191, B2191)=COUNTIF($B:$B, B2191), "1", "0"), "")</f>
        <v/>
      </c>
      <c r="Y2191" s="112">
        <f t="shared" si="206"/>
        <v>0</v>
      </c>
      <c r="Z2191" s="113" t="str" cm="1">
        <f t="array" ref="Z2191">_xlfn.IFS(S2191="","未応札",S2191&gt;0,"応札")</f>
        <v>未応札</v>
      </c>
      <c r="AA2191" s="113" t="str" cm="1">
        <f t="array" ref="AA2191">_xlfn.IFS(T2191=0,"未約定",T2191=S2191,"約定",T2191&lt;S2191,"一部約定")</f>
        <v>未約定</v>
      </c>
      <c r="AB2191" s="117"/>
      <c r="AC2191" s="114" t="str">
        <f t="shared" si="207"/>
        <v/>
      </c>
      <c r="AD2191" s="115" t="str">
        <f t="shared" si="208"/>
        <v/>
      </c>
      <c r="AE2191" s="116" t="str">
        <f t="shared" si="209"/>
        <v/>
      </c>
    </row>
    <row r="2192" spans="2:31" ht="25.05" customHeight="1">
      <c r="B2192" s="117"/>
      <c r="C2192" s="117" t="s">
        <v>12</v>
      </c>
      <c r="D2192" s="117"/>
      <c r="E2192" s="117"/>
      <c r="F2192" s="117"/>
      <c r="G2192" s="117"/>
      <c r="H2192" s="117"/>
      <c r="I2192" s="117"/>
      <c r="J2192" s="117"/>
      <c r="K2192" s="117"/>
      <c r="L2192" s="117"/>
      <c r="M2192" s="118"/>
      <c r="N2192" s="118"/>
      <c r="O2192" s="118"/>
      <c r="P2192" s="118"/>
      <c r="Q2192" s="119"/>
      <c r="R2192" s="119"/>
      <c r="S2192" s="119"/>
      <c r="T2192" s="119"/>
      <c r="U2192" s="110">
        <f t="shared" si="205"/>
        <v>0</v>
      </c>
      <c r="V2192" s="110">
        <f t="shared" si="204"/>
        <v>0</v>
      </c>
      <c r="W2192" s="88"/>
      <c r="X2192" s="111" t="str">
        <f>IF(ISNUMBER(B2192), IF(COUNTIF($B$10:$B2192, B2192)=COUNTIF($B:$B, B2192), "1", "0"), "")</f>
        <v/>
      </c>
      <c r="Y2192" s="112">
        <f t="shared" si="206"/>
        <v>0</v>
      </c>
      <c r="Z2192" s="113" t="str" cm="1">
        <f t="array" ref="Z2192">_xlfn.IFS(S2192="","未応札",S2192&gt;0,"応札")</f>
        <v>未応札</v>
      </c>
      <c r="AA2192" s="113" t="str" cm="1">
        <f t="array" ref="AA2192">_xlfn.IFS(T2192=0,"未約定",T2192=S2192,"約定",T2192&lt;S2192,"一部約定")</f>
        <v>未約定</v>
      </c>
      <c r="AB2192" s="117"/>
      <c r="AC2192" s="114" t="str">
        <f t="shared" si="207"/>
        <v/>
      </c>
      <c r="AD2192" s="115" t="str">
        <f t="shared" si="208"/>
        <v/>
      </c>
      <c r="AE2192" s="116" t="str">
        <f t="shared" si="209"/>
        <v/>
      </c>
    </row>
    <row r="2193" spans="2:31" ht="25.05" customHeight="1">
      <c r="B2193" s="117"/>
      <c r="C2193" s="117" t="s">
        <v>12</v>
      </c>
      <c r="D2193" s="117"/>
      <c r="E2193" s="117"/>
      <c r="F2193" s="117"/>
      <c r="G2193" s="117"/>
      <c r="H2193" s="117"/>
      <c r="I2193" s="117"/>
      <c r="J2193" s="117"/>
      <c r="K2193" s="117"/>
      <c r="L2193" s="117"/>
      <c r="M2193" s="118"/>
      <c r="N2193" s="118"/>
      <c r="O2193" s="118"/>
      <c r="P2193" s="118"/>
      <c r="Q2193" s="119"/>
      <c r="R2193" s="119"/>
      <c r="S2193" s="119"/>
      <c r="T2193" s="119"/>
      <c r="U2193" s="110">
        <f t="shared" si="205"/>
        <v>0</v>
      </c>
      <c r="V2193" s="110">
        <f t="shared" si="204"/>
        <v>0</v>
      </c>
      <c r="W2193" s="88"/>
      <c r="X2193" s="111" t="str">
        <f>IF(ISNUMBER(B2193), IF(COUNTIF($B$10:$B2193, B2193)=COUNTIF($B:$B, B2193), "1", "0"), "")</f>
        <v/>
      </c>
      <c r="Y2193" s="112">
        <f t="shared" si="206"/>
        <v>0</v>
      </c>
      <c r="Z2193" s="113" t="str" cm="1">
        <f t="array" ref="Z2193">_xlfn.IFS(S2193="","未応札",S2193&gt;0,"応札")</f>
        <v>未応札</v>
      </c>
      <c r="AA2193" s="113" t="str" cm="1">
        <f t="array" ref="AA2193">_xlfn.IFS(T2193=0,"未約定",T2193=S2193,"約定",T2193&lt;S2193,"一部約定")</f>
        <v>未約定</v>
      </c>
      <c r="AB2193" s="117"/>
      <c r="AC2193" s="114" t="str">
        <f t="shared" si="207"/>
        <v/>
      </c>
      <c r="AD2193" s="115" t="str">
        <f t="shared" si="208"/>
        <v/>
      </c>
      <c r="AE2193" s="116" t="str">
        <f t="shared" si="209"/>
        <v/>
      </c>
    </row>
    <row r="2194" spans="2:31" ht="25.05" customHeight="1">
      <c r="B2194" s="117"/>
      <c r="C2194" s="117" t="s">
        <v>12</v>
      </c>
      <c r="D2194" s="117"/>
      <c r="E2194" s="117"/>
      <c r="F2194" s="117"/>
      <c r="G2194" s="117"/>
      <c r="H2194" s="117"/>
      <c r="I2194" s="117"/>
      <c r="J2194" s="117"/>
      <c r="K2194" s="117"/>
      <c r="L2194" s="117"/>
      <c r="M2194" s="118"/>
      <c r="N2194" s="118"/>
      <c r="O2194" s="118"/>
      <c r="P2194" s="118"/>
      <c r="Q2194" s="119"/>
      <c r="R2194" s="119"/>
      <c r="S2194" s="119"/>
      <c r="T2194" s="119"/>
      <c r="U2194" s="110">
        <f t="shared" si="205"/>
        <v>0</v>
      </c>
      <c r="V2194" s="110">
        <f t="shared" si="204"/>
        <v>0</v>
      </c>
      <c r="W2194" s="88"/>
      <c r="X2194" s="111" t="str">
        <f>IF(ISNUMBER(B2194), IF(COUNTIF($B$10:$B2194, B2194)=COUNTIF($B:$B, B2194), "1", "0"), "")</f>
        <v/>
      </c>
      <c r="Y2194" s="112">
        <f t="shared" si="206"/>
        <v>0</v>
      </c>
      <c r="Z2194" s="113" t="str" cm="1">
        <f t="array" ref="Z2194">_xlfn.IFS(S2194="","未応札",S2194&gt;0,"応札")</f>
        <v>未応札</v>
      </c>
      <c r="AA2194" s="113" t="str" cm="1">
        <f t="array" ref="AA2194">_xlfn.IFS(T2194=0,"未約定",T2194=S2194,"約定",T2194&lt;S2194,"一部約定")</f>
        <v>未約定</v>
      </c>
      <c r="AB2194" s="117"/>
      <c r="AC2194" s="114" t="str">
        <f t="shared" si="207"/>
        <v/>
      </c>
      <c r="AD2194" s="115" t="str">
        <f t="shared" si="208"/>
        <v/>
      </c>
      <c r="AE2194" s="116" t="str">
        <f t="shared" si="209"/>
        <v/>
      </c>
    </row>
    <row r="2195" spans="2:31" ht="25.05" customHeight="1">
      <c r="B2195" s="117"/>
      <c r="C2195" s="117" t="s">
        <v>12</v>
      </c>
      <c r="D2195" s="117"/>
      <c r="E2195" s="117"/>
      <c r="F2195" s="117"/>
      <c r="G2195" s="117"/>
      <c r="H2195" s="117"/>
      <c r="I2195" s="117"/>
      <c r="J2195" s="117"/>
      <c r="K2195" s="117"/>
      <c r="L2195" s="117"/>
      <c r="M2195" s="118"/>
      <c r="N2195" s="118"/>
      <c r="O2195" s="118"/>
      <c r="P2195" s="118"/>
      <c r="Q2195" s="119"/>
      <c r="R2195" s="119"/>
      <c r="S2195" s="119"/>
      <c r="T2195" s="119"/>
      <c r="U2195" s="110">
        <f t="shared" si="205"/>
        <v>0</v>
      </c>
      <c r="V2195" s="110">
        <f t="shared" si="204"/>
        <v>0</v>
      </c>
      <c r="W2195" s="88"/>
      <c r="X2195" s="111" t="str">
        <f>IF(ISNUMBER(B2195), IF(COUNTIF($B$10:$B2195, B2195)=COUNTIF($B:$B, B2195), "1", "0"), "")</f>
        <v/>
      </c>
      <c r="Y2195" s="112">
        <f t="shared" si="206"/>
        <v>0</v>
      </c>
      <c r="Z2195" s="113" t="str" cm="1">
        <f t="array" ref="Z2195">_xlfn.IFS(S2195="","未応札",S2195&gt;0,"応札")</f>
        <v>未応札</v>
      </c>
      <c r="AA2195" s="113" t="str" cm="1">
        <f t="array" ref="AA2195">_xlfn.IFS(T2195=0,"未約定",T2195=S2195,"約定",T2195&lt;S2195,"一部約定")</f>
        <v>未約定</v>
      </c>
      <c r="AB2195" s="117"/>
      <c r="AC2195" s="114" t="str">
        <f t="shared" si="207"/>
        <v/>
      </c>
      <c r="AD2195" s="115" t="str">
        <f t="shared" si="208"/>
        <v/>
      </c>
      <c r="AE2195" s="116" t="str">
        <f t="shared" si="209"/>
        <v/>
      </c>
    </row>
    <row r="2196" spans="2:31" ht="25.05" customHeight="1">
      <c r="B2196" s="117"/>
      <c r="C2196" s="117" t="s">
        <v>12</v>
      </c>
      <c r="D2196" s="117"/>
      <c r="E2196" s="117"/>
      <c r="F2196" s="117"/>
      <c r="G2196" s="117"/>
      <c r="H2196" s="117"/>
      <c r="I2196" s="117"/>
      <c r="J2196" s="117"/>
      <c r="K2196" s="117"/>
      <c r="L2196" s="117"/>
      <c r="M2196" s="118"/>
      <c r="N2196" s="118"/>
      <c r="O2196" s="118"/>
      <c r="P2196" s="118"/>
      <c r="Q2196" s="119"/>
      <c r="R2196" s="119"/>
      <c r="S2196" s="119"/>
      <c r="T2196" s="119"/>
      <c r="U2196" s="110">
        <f t="shared" si="205"/>
        <v>0</v>
      </c>
      <c r="V2196" s="110">
        <f t="shared" si="204"/>
        <v>0</v>
      </c>
      <c r="W2196" s="88"/>
      <c r="X2196" s="111" t="str">
        <f>IF(ISNUMBER(B2196), IF(COUNTIF($B$10:$B2196, B2196)=COUNTIF($B:$B, B2196), "1", "0"), "")</f>
        <v/>
      </c>
      <c r="Y2196" s="112">
        <f t="shared" si="206"/>
        <v>0</v>
      </c>
      <c r="Z2196" s="113" t="str" cm="1">
        <f t="array" ref="Z2196">_xlfn.IFS(S2196="","未応札",S2196&gt;0,"応札")</f>
        <v>未応札</v>
      </c>
      <c r="AA2196" s="113" t="str" cm="1">
        <f t="array" ref="AA2196">_xlfn.IFS(T2196=0,"未約定",T2196=S2196,"約定",T2196&lt;S2196,"一部約定")</f>
        <v>未約定</v>
      </c>
      <c r="AB2196" s="117"/>
      <c r="AC2196" s="114" t="str">
        <f t="shared" si="207"/>
        <v/>
      </c>
      <c r="AD2196" s="115" t="str">
        <f t="shared" si="208"/>
        <v/>
      </c>
      <c r="AE2196" s="116" t="str">
        <f t="shared" si="209"/>
        <v/>
      </c>
    </row>
    <row r="2197" spans="2:31" ht="25.05" customHeight="1">
      <c r="B2197" s="117"/>
      <c r="C2197" s="117" t="s">
        <v>12</v>
      </c>
      <c r="D2197" s="117"/>
      <c r="E2197" s="117"/>
      <c r="F2197" s="117"/>
      <c r="G2197" s="117"/>
      <c r="H2197" s="117"/>
      <c r="I2197" s="117"/>
      <c r="J2197" s="117"/>
      <c r="K2197" s="117"/>
      <c r="L2197" s="117"/>
      <c r="M2197" s="118"/>
      <c r="N2197" s="118"/>
      <c r="O2197" s="118"/>
      <c r="P2197" s="118"/>
      <c r="Q2197" s="119"/>
      <c r="R2197" s="119"/>
      <c r="S2197" s="119"/>
      <c r="T2197" s="119"/>
      <c r="U2197" s="110">
        <f t="shared" si="205"/>
        <v>0</v>
      </c>
      <c r="V2197" s="110">
        <f t="shared" si="204"/>
        <v>0</v>
      </c>
      <c r="W2197" s="88"/>
      <c r="X2197" s="111" t="str">
        <f>IF(ISNUMBER(B2197), IF(COUNTIF($B$10:$B2197, B2197)=COUNTIF($B:$B, B2197), "1", "0"), "")</f>
        <v/>
      </c>
      <c r="Y2197" s="112">
        <f t="shared" si="206"/>
        <v>0</v>
      </c>
      <c r="Z2197" s="113" t="str" cm="1">
        <f t="array" ref="Z2197">_xlfn.IFS(S2197="","未応札",S2197&gt;0,"応札")</f>
        <v>未応札</v>
      </c>
      <c r="AA2197" s="113" t="str" cm="1">
        <f t="array" ref="AA2197">_xlfn.IFS(T2197=0,"未約定",T2197=S2197,"約定",T2197&lt;S2197,"一部約定")</f>
        <v>未約定</v>
      </c>
      <c r="AB2197" s="117"/>
      <c r="AC2197" s="114" t="str">
        <f t="shared" si="207"/>
        <v/>
      </c>
      <c r="AD2197" s="115" t="str">
        <f t="shared" si="208"/>
        <v/>
      </c>
      <c r="AE2197" s="116" t="str">
        <f t="shared" si="209"/>
        <v/>
      </c>
    </row>
    <row r="2198" spans="2:31" ht="25.05" customHeight="1">
      <c r="B2198" s="117"/>
      <c r="C2198" s="117" t="s">
        <v>12</v>
      </c>
      <c r="D2198" s="117"/>
      <c r="E2198" s="117"/>
      <c r="F2198" s="117"/>
      <c r="G2198" s="117"/>
      <c r="H2198" s="117"/>
      <c r="I2198" s="117"/>
      <c r="J2198" s="117"/>
      <c r="K2198" s="117"/>
      <c r="L2198" s="117"/>
      <c r="M2198" s="118"/>
      <c r="N2198" s="118"/>
      <c r="O2198" s="118"/>
      <c r="P2198" s="118"/>
      <c r="Q2198" s="119"/>
      <c r="R2198" s="119"/>
      <c r="S2198" s="119"/>
      <c r="T2198" s="119"/>
      <c r="U2198" s="110">
        <f t="shared" si="205"/>
        <v>0</v>
      </c>
      <c r="V2198" s="110">
        <f t="shared" si="204"/>
        <v>0</v>
      </c>
      <c r="W2198" s="88"/>
      <c r="X2198" s="111" t="str">
        <f>IF(ISNUMBER(B2198), IF(COUNTIF($B$10:$B2198, B2198)=COUNTIF($B:$B, B2198), "1", "0"), "")</f>
        <v/>
      </c>
      <c r="Y2198" s="112">
        <f t="shared" si="206"/>
        <v>0</v>
      </c>
      <c r="Z2198" s="113" t="str" cm="1">
        <f t="array" ref="Z2198">_xlfn.IFS(S2198="","未応札",S2198&gt;0,"応札")</f>
        <v>未応札</v>
      </c>
      <c r="AA2198" s="113" t="str" cm="1">
        <f t="array" ref="AA2198">_xlfn.IFS(T2198=0,"未約定",T2198=S2198,"約定",T2198&lt;S2198,"一部約定")</f>
        <v>未約定</v>
      </c>
      <c r="AB2198" s="117"/>
      <c r="AC2198" s="114" t="str">
        <f t="shared" si="207"/>
        <v/>
      </c>
      <c r="AD2198" s="115" t="str">
        <f t="shared" si="208"/>
        <v/>
      </c>
      <c r="AE2198" s="116" t="str">
        <f t="shared" si="209"/>
        <v/>
      </c>
    </row>
    <row r="2199" spans="2:31" ht="25.05" customHeight="1">
      <c r="B2199" s="117"/>
      <c r="C2199" s="117" t="s">
        <v>12</v>
      </c>
      <c r="D2199" s="117"/>
      <c r="E2199" s="117"/>
      <c r="F2199" s="117"/>
      <c r="G2199" s="117"/>
      <c r="H2199" s="117"/>
      <c r="I2199" s="117"/>
      <c r="J2199" s="117"/>
      <c r="K2199" s="117"/>
      <c r="L2199" s="117"/>
      <c r="M2199" s="118"/>
      <c r="N2199" s="118"/>
      <c r="O2199" s="118"/>
      <c r="P2199" s="118"/>
      <c r="Q2199" s="119"/>
      <c r="R2199" s="119"/>
      <c r="S2199" s="119"/>
      <c r="T2199" s="119"/>
      <c r="U2199" s="110">
        <f t="shared" si="205"/>
        <v>0</v>
      </c>
      <c r="V2199" s="110">
        <f t="shared" si="204"/>
        <v>0</v>
      </c>
      <c r="W2199" s="88"/>
      <c r="X2199" s="111" t="str">
        <f>IF(ISNUMBER(B2199), IF(COUNTIF($B$10:$B2199, B2199)=COUNTIF($B:$B, B2199), "1", "0"), "")</f>
        <v/>
      </c>
      <c r="Y2199" s="112">
        <f t="shared" si="206"/>
        <v>0</v>
      </c>
      <c r="Z2199" s="113" t="str" cm="1">
        <f t="array" ref="Z2199">_xlfn.IFS(S2199="","未応札",S2199&gt;0,"応札")</f>
        <v>未応札</v>
      </c>
      <c r="AA2199" s="113" t="str" cm="1">
        <f t="array" ref="AA2199">_xlfn.IFS(T2199=0,"未約定",T2199=S2199,"約定",T2199&lt;S2199,"一部約定")</f>
        <v>未約定</v>
      </c>
      <c r="AB2199" s="117"/>
      <c r="AC2199" s="114" t="str">
        <f t="shared" si="207"/>
        <v/>
      </c>
      <c r="AD2199" s="115" t="str">
        <f t="shared" si="208"/>
        <v/>
      </c>
      <c r="AE2199" s="116" t="str">
        <f t="shared" si="209"/>
        <v/>
      </c>
    </row>
    <row r="2200" spans="2:31" ht="25.05" customHeight="1">
      <c r="B2200" s="117"/>
      <c r="C2200" s="117" t="s">
        <v>12</v>
      </c>
      <c r="D2200" s="117"/>
      <c r="E2200" s="117"/>
      <c r="F2200" s="117"/>
      <c r="G2200" s="117"/>
      <c r="H2200" s="117"/>
      <c r="I2200" s="117"/>
      <c r="J2200" s="117"/>
      <c r="K2200" s="117"/>
      <c r="L2200" s="117"/>
      <c r="M2200" s="118"/>
      <c r="N2200" s="118"/>
      <c r="O2200" s="118"/>
      <c r="P2200" s="118"/>
      <c r="Q2200" s="119"/>
      <c r="R2200" s="119"/>
      <c r="S2200" s="119"/>
      <c r="T2200" s="119"/>
      <c r="U2200" s="110">
        <f t="shared" si="205"/>
        <v>0</v>
      </c>
      <c r="V2200" s="110">
        <f t="shared" si="204"/>
        <v>0</v>
      </c>
      <c r="W2200" s="88"/>
      <c r="X2200" s="111" t="str">
        <f>IF(ISNUMBER(B2200), IF(COUNTIF($B$10:$B2200, B2200)=COUNTIF($B:$B, B2200), "1", "0"), "")</f>
        <v/>
      </c>
      <c r="Y2200" s="112">
        <f t="shared" si="206"/>
        <v>0</v>
      </c>
      <c r="Z2200" s="113" t="str" cm="1">
        <f t="array" ref="Z2200">_xlfn.IFS(S2200="","未応札",S2200&gt;0,"応札")</f>
        <v>未応札</v>
      </c>
      <c r="AA2200" s="113" t="str" cm="1">
        <f t="array" ref="AA2200">_xlfn.IFS(T2200=0,"未約定",T2200=S2200,"約定",T2200&lt;S2200,"一部約定")</f>
        <v>未約定</v>
      </c>
      <c r="AB2200" s="117"/>
      <c r="AC2200" s="114" t="str">
        <f t="shared" si="207"/>
        <v/>
      </c>
      <c r="AD2200" s="115" t="str">
        <f t="shared" si="208"/>
        <v/>
      </c>
      <c r="AE2200" s="116" t="str">
        <f t="shared" si="209"/>
        <v/>
      </c>
    </row>
    <row r="2201" spans="2:31" ht="25.05" customHeight="1">
      <c r="B2201" s="117"/>
      <c r="C2201" s="117" t="s">
        <v>12</v>
      </c>
      <c r="D2201" s="117"/>
      <c r="E2201" s="117"/>
      <c r="F2201" s="117"/>
      <c r="G2201" s="117"/>
      <c r="H2201" s="117"/>
      <c r="I2201" s="117"/>
      <c r="J2201" s="117"/>
      <c r="K2201" s="117"/>
      <c r="L2201" s="117"/>
      <c r="M2201" s="118"/>
      <c r="N2201" s="118"/>
      <c r="O2201" s="118"/>
      <c r="P2201" s="118"/>
      <c r="Q2201" s="119"/>
      <c r="R2201" s="119"/>
      <c r="S2201" s="119"/>
      <c r="T2201" s="119"/>
      <c r="U2201" s="110">
        <f t="shared" si="205"/>
        <v>0</v>
      </c>
      <c r="V2201" s="110">
        <f t="shared" si="204"/>
        <v>0</v>
      </c>
      <c r="W2201" s="88"/>
      <c r="X2201" s="111" t="str">
        <f>IF(ISNUMBER(B2201), IF(COUNTIF($B$10:$B2201, B2201)=COUNTIF($B:$B, B2201), "1", "0"), "")</f>
        <v/>
      </c>
      <c r="Y2201" s="112">
        <f t="shared" si="206"/>
        <v>0</v>
      </c>
      <c r="Z2201" s="113" t="str" cm="1">
        <f t="array" ref="Z2201">_xlfn.IFS(S2201="","未応札",S2201&gt;0,"応札")</f>
        <v>未応札</v>
      </c>
      <c r="AA2201" s="113" t="str" cm="1">
        <f t="array" ref="AA2201">_xlfn.IFS(T2201=0,"未約定",T2201=S2201,"約定",T2201&lt;S2201,"一部約定")</f>
        <v>未約定</v>
      </c>
      <c r="AB2201" s="117"/>
      <c r="AC2201" s="114" t="str">
        <f t="shared" si="207"/>
        <v/>
      </c>
      <c r="AD2201" s="115" t="str">
        <f t="shared" si="208"/>
        <v/>
      </c>
      <c r="AE2201" s="116" t="str">
        <f t="shared" si="209"/>
        <v/>
      </c>
    </row>
    <row r="2202" spans="2:31" ht="25.05" customHeight="1">
      <c r="B2202" s="117"/>
      <c r="C2202" s="117" t="s">
        <v>12</v>
      </c>
      <c r="D2202" s="117"/>
      <c r="E2202" s="117"/>
      <c r="F2202" s="117"/>
      <c r="G2202" s="117"/>
      <c r="H2202" s="117"/>
      <c r="I2202" s="117"/>
      <c r="J2202" s="117"/>
      <c r="K2202" s="117"/>
      <c r="L2202" s="117"/>
      <c r="M2202" s="118"/>
      <c r="N2202" s="118"/>
      <c r="O2202" s="118"/>
      <c r="P2202" s="118"/>
      <c r="Q2202" s="119"/>
      <c r="R2202" s="119"/>
      <c r="S2202" s="119"/>
      <c r="T2202" s="119"/>
      <c r="U2202" s="110">
        <f t="shared" si="205"/>
        <v>0</v>
      </c>
      <c r="V2202" s="110">
        <f t="shared" si="204"/>
        <v>0</v>
      </c>
      <c r="W2202" s="88"/>
      <c r="X2202" s="111" t="str">
        <f>IF(ISNUMBER(B2202), IF(COUNTIF($B$10:$B2202, B2202)=COUNTIF($B:$B, B2202), "1", "0"), "")</f>
        <v/>
      </c>
      <c r="Y2202" s="112">
        <f t="shared" si="206"/>
        <v>0</v>
      </c>
      <c r="Z2202" s="113" t="str" cm="1">
        <f t="array" ref="Z2202">_xlfn.IFS(S2202="","未応札",S2202&gt;0,"応札")</f>
        <v>未応札</v>
      </c>
      <c r="AA2202" s="113" t="str" cm="1">
        <f t="array" ref="AA2202">_xlfn.IFS(T2202=0,"未約定",T2202=S2202,"約定",T2202&lt;S2202,"一部約定")</f>
        <v>未約定</v>
      </c>
      <c r="AB2202" s="117"/>
      <c r="AC2202" s="114" t="str">
        <f t="shared" si="207"/>
        <v/>
      </c>
      <c r="AD2202" s="115" t="str">
        <f t="shared" si="208"/>
        <v/>
      </c>
      <c r="AE2202" s="116" t="str">
        <f t="shared" si="209"/>
        <v/>
      </c>
    </row>
    <row r="2203" spans="2:31" ht="25.05" customHeight="1">
      <c r="B2203" s="117"/>
      <c r="C2203" s="117" t="s">
        <v>12</v>
      </c>
      <c r="D2203" s="117"/>
      <c r="E2203" s="117"/>
      <c r="F2203" s="117"/>
      <c r="G2203" s="117"/>
      <c r="H2203" s="117"/>
      <c r="I2203" s="117"/>
      <c r="J2203" s="117"/>
      <c r="K2203" s="117"/>
      <c r="L2203" s="117"/>
      <c r="M2203" s="118"/>
      <c r="N2203" s="118"/>
      <c r="O2203" s="118"/>
      <c r="P2203" s="118"/>
      <c r="Q2203" s="119"/>
      <c r="R2203" s="119"/>
      <c r="S2203" s="119"/>
      <c r="T2203" s="119"/>
      <c r="U2203" s="110">
        <f t="shared" si="205"/>
        <v>0</v>
      </c>
      <c r="V2203" s="110">
        <f t="shared" si="204"/>
        <v>0</v>
      </c>
      <c r="W2203" s="88"/>
      <c r="X2203" s="111" t="str">
        <f>IF(ISNUMBER(B2203), IF(COUNTIF($B$10:$B2203, B2203)=COUNTIF($B:$B, B2203), "1", "0"), "")</f>
        <v/>
      </c>
      <c r="Y2203" s="112">
        <f t="shared" si="206"/>
        <v>0</v>
      </c>
      <c r="Z2203" s="113" t="str" cm="1">
        <f t="array" ref="Z2203">_xlfn.IFS(S2203="","未応札",S2203&gt;0,"応札")</f>
        <v>未応札</v>
      </c>
      <c r="AA2203" s="113" t="str" cm="1">
        <f t="array" ref="AA2203">_xlfn.IFS(T2203=0,"未約定",T2203=S2203,"約定",T2203&lt;S2203,"一部約定")</f>
        <v>未約定</v>
      </c>
      <c r="AB2203" s="117"/>
      <c r="AC2203" s="114" t="str">
        <f t="shared" si="207"/>
        <v/>
      </c>
      <c r="AD2203" s="115" t="str">
        <f t="shared" si="208"/>
        <v/>
      </c>
      <c r="AE2203" s="116" t="str">
        <f t="shared" si="209"/>
        <v/>
      </c>
    </row>
    <row r="2204" spans="2:31" ht="25.05" customHeight="1">
      <c r="B2204" s="117"/>
      <c r="C2204" s="117" t="s">
        <v>12</v>
      </c>
      <c r="D2204" s="117"/>
      <c r="E2204" s="117"/>
      <c r="F2204" s="117"/>
      <c r="G2204" s="117"/>
      <c r="H2204" s="117"/>
      <c r="I2204" s="117"/>
      <c r="J2204" s="117"/>
      <c r="K2204" s="117"/>
      <c r="L2204" s="117"/>
      <c r="M2204" s="118"/>
      <c r="N2204" s="118"/>
      <c r="O2204" s="118"/>
      <c r="P2204" s="118"/>
      <c r="Q2204" s="119"/>
      <c r="R2204" s="119"/>
      <c r="S2204" s="119"/>
      <c r="T2204" s="119"/>
      <c r="U2204" s="110">
        <f t="shared" si="205"/>
        <v>0</v>
      </c>
      <c r="V2204" s="110">
        <f t="shared" si="204"/>
        <v>0</v>
      </c>
      <c r="W2204" s="88"/>
      <c r="X2204" s="111" t="str">
        <f>IF(ISNUMBER(B2204), IF(COUNTIF($B$10:$B2204, B2204)=COUNTIF($B:$B, B2204), "1", "0"), "")</f>
        <v/>
      </c>
      <c r="Y2204" s="112">
        <f t="shared" si="206"/>
        <v>0</v>
      </c>
      <c r="Z2204" s="113" t="str" cm="1">
        <f t="array" ref="Z2204">_xlfn.IFS(S2204="","未応札",S2204&gt;0,"応札")</f>
        <v>未応札</v>
      </c>
      <c r="AA2204" s="113" t="str" cm="1">
        <f t="array" ref="AA2204">_xlfn.IFS(T2204=0,"未約定",T2204=S2204,"約定",T2204&lt;S2204,"一部約定")</f>
        <v>未約定</v>
      </c>
      <c r="AB2204" s="117"/>
      <c r="AC2204" s="114" t="str">
        <f t="shared" si="207"/>
        <v/>
      </c>
      <c r="AD2204" s="115" t="str">
        <f t="shared" si="208"/>
        <v/>
      </c>
      <c r="AE2204" s="116" t="str">
        <f t="shared" si="209"/>
        <v/>
      </c>
    </row>
    <row r="2205" spans="2:31" ht="25.05" customHeight="1">
      <c r="B2205" s="117"/>
      <c r="C2205" s="117" t="s">
        <v>12</v>
      </c>
      <c r="D2205" s="117"/>
      <c r="E2205" s="117"/>
      <c r="F2205" s="117"/>
      <c r="G2205" s="117"/>
      <c r="H2205" s="117"/>
      <c r="I2205" s="117"/>
      <c r="J2205" s="117"/>
      <c r="K2205" s="117"/>
      <c r="L2205" s="117"/>
      <c r="M2205" s="118"/>
      <c r="N2205" s="118"/>
      <c r="O2205" s="118"/>
      <c r="P2205" s="118"/>
      <c r="Q2205" s="119"/>
      <c r="R2205" s="119"/>
      <c r="S2205" s="119"/>
      <c r="T2205" s="119"/>
      <c r="U2205" s="110">
        <f t="shared" si="205"/>
        <v>0</v>
      </c>
      <c r="V2205" s="110">
        <f t="shared" si="204"/>
        <v>0</v>
      </c>
      <c r="W2205" s="88"/>
      <c r="X2205" s="111" t="str">
        <f>IF(ISNUMBER(B2205), IF(COUNTIF($B$10:$B2205, B2205)=COUNTIF($B:$B, B2205), "1", "0"), "")</f>
        <v/>
      </c>
      <c r="Y2205" s="112">
        <f t="shared" si="206"/>
        <v>0</v>
      </c>
      <c r="Z2205" s="113" t="str" cm="1">
        <f t="array" ref="Z2205">_xlfn.IFS(S2205="","未応札",S2205&gt;0,"応札")</f>
        <v>未応札</v>
      </c>
      <c r="AA2205" s="113" t="str" cm="1">
        <f t="array" ref="AA2205">_xlfn.IFS(T2205=0,"未約定",T2205=S2205,"約定",T2205&lt;S2205,"一部約定")</f>
        <v>未約定</v>
      </c>
      <c r="AB2205" s="117"/>
      <c r="AC2205" s="114" t="str">
        <f t="shared" si="207"/>
        <v/>
      </c>
      <c r="AD2205" s="115" t="str">
        <f t="shared" si="208"/>
        <v/>
      </c>
      <c r="AE2205" s="116" t="str">
        <f t="shared" si="209"/>
        <v/>
      </c>
    </row>
    <row r="2206" spans="2:31" ht="25.05" customHeight="1">
      <c r="B2206" s="117"/>
      <c r="C2206" s="117" t="s">
        <v>12</v>
      </c>
      <c r="D2206" s="117"/>
      <c r="E2206" s="117"/>
      <c r="F2206" s="117"/>
      <c r="G2206" s="117"/>
      <c r="H2206" s="117"/>
      <c r="I2206" s="117"/>
      <c r="J2206" s="117"/>
      <c r="K2206" s="117"/>
      <c r="L2206" s="117"/>
      <c r="M2206" s="118"/>
      <c r="N2206" s="118"/>
      <c r="O2206" s="118"/>
      <c r="P2206" s="118"/>
      <c r="Q2206" s="119"/>
      <c r="R2206" s="119"/>
      <c r="S2206" s="119"/>
      <c r="T2206" s="119"/>
      <c r="U2206" s="110">
        <f t="shared" si="205"/>
        <v>0</v>
      </c>
      <c r="V2206" s="110">
        <f t="shared" si="204"/>
        <v>0</v>
      </c>
      <c r="W2206" s="88"/>
      <c r="X2206" s="111" t="str">
        <f>IF(ISNUMBER(B2206), IF(COUNTIF($B$10:$B2206, B2206)=COUNTIF($B:$B, B2206), "1", "0"), "")</f>
        <v/>
      </c>
      <c r="Y2206" s="112">
        <f t="shared" si="206"/>
        <v>0</v>
      </c>
      <c r="Z2206" s="113" t="str" cm="1">
        <f t="array" ref="Z2206">_xlfn.IFS(S2206="","未応札",S2206&gt;0,"応札")</f>
        <v>未応札</v>
      </c>
      <c r="AA2206" s="113" t="str" cm="1">
        <f t="array" ref="AA2206">_xlfn.IFS(T2206=0,"未約定",T2206=S2206,"約定",T2206&lt;S2206,"一部約定")</f>
        <v>未約定</v>
      </c>
      <c r="AB2206" s="117"/>
      <c r="AC2206" s="114" t="str">
        <f t="shared" si="207"/>
        <v/>
      </c>
      <c r="AD2206" s="115" t="str">
        <f t="shared" si="208"/>
        <v/>
      </c>
      <c r="AE2206" s="116" t="str">
        <f t="shared" si="209"/>
        <v/>
      </c>
    </row>
    <row r="2207" spans="2:31" ht="25.05" customHeight="1">
      <c r="B2207" s="117"/>
      <c r="C2207" s="117" t="s">
        <v>12</v>
      </c>
      <c r="D2207" s="117"/>
      <c r="E2207" s="117"/>
      <c r="F2207" s="117"/>
      <c r="G2207" s="117"/>
      <c r="H2207" s="117"/>
      <c r="I2207" s="117"/>
      <c r="J2207" s="117"/>
      <c r="K2207" s="117"/>
      <c r="L2207" s="117"/>
      <c r="M2207" s="118"/>
      <c r="N2207" s="118"/>
      <c r="O2207" s="118"/>
      <c r="P2207" s="118"/>
      <c r="Q2207" s="119"/>
      <c r="R2207" s="119"/>
      <c r="S2207" s="119"/>
      <c r="T2207" s="119"/>
      <c r="U2207" s="110">
        <f t="shared" si="205"/>
        <v>0</v>
      </c>
      <c r="V2207" s="110">
        <f t="shared" si="204"/>
        <v>0</v>
      </c>
      <c r="W2207" s="88"/>
      <c r="X2207" s="111" t="str">
        <f>IF(ISNUMBER(B2207), IF(COUNTIF($B$10:$B2207, B2207)=COUNTIF($B:$B, B2207), "1", "0"), "")</f>
        <v/>
      </c>
      <c r="Y2207" s="112">
        <f t="shared" si="206"/>
        <v>0</v>
      </c>
      <c r="Z2207" s="113" t="str" cm="1">
        <f t="array" ref="Z2207">_xlfn.IFS(S2207="","未応札",S2207&gt;0,"応札")</f>
        <v>未応札</v>
      </c>
      <c r="AA2207" s="113" t="str" cm="1">
        <f t="array" ref="AA2207">_xlfn.IFS(T2207=0,"未約定",T2207=S2207,"約定",T2207&lt;S2207,"一部約定")</f>
        <v>未約定</v>
      </c>
      <c r="AB2207" s="117"/>
      <c r="AC2207" s="114" t="str">
        <f t="shared" si="207"/>
        <v/>
      </c>
      <c r="AD2207" s="115" t="str">
        <f t="shared" si="208"/>
        <v/>
      </c>
      <c r="AE2207" s="116" t="str">
        <f t="shared" si="209"/>
        <v/>
      </c>
    </row>
    <row r="2208" spans="2:31" ht="25.05" customHeight="1">
      <c r="B2208" s="117"/>
      <c r="C2208" s="117" t="s">
        <v>12</v>
      </c>
      <c r="D2208" s="117"/>
      <c r="E2208" s="117"/>
      <c r="F2208" s="117"/>
      <c r="G2208" s="117"/>
      <c r="H2208" s="117"/>
      <c r="I2208" s="117"/>
      <c r="J2208" s="117"/>
      <c r="K2208" s="117"/>
      <c r="L2208" s="117"/>
      <c r="M2208" s="118"/>
      <c r="N2208" s="118"/>
      <c r="O2208" s="118"/>
      <c r="P2208" s="118"/>
      <c r="Q2208" s="119"/>
      <c r="R2208" s="119"/>
      <c r="S2208" s="119"/>
      <c r="T2208" s="119"/>
      <c r="U2208" s="110">
        <f t="shared" si="205"/>
        <v>0</v>
      </c>
      <c r="V2208" s="110">
        <f t="shared" si="204"/>
        <v>0</v>
      </c>
      <c r="W2208" s="88"/>
      <c r="X2208" s="111" t="str">
        <f>IF(ISNUMBER(B2208), IF(COUNTIF($B$10:$B2208, B2208)=COUNTIF($B:$B, B2208), "1", "0"), "")</f>
        <v/>
      </c>
      <c r="Y2208" s="112">
        <f t="shared" si="206"/>
        <v>0</v>
      </c>
      <c r="Z2208" s="113" t="str" cm="1">
        <f t="array" ref="Z2208">_xlfn.IFS(S2208="","未応札",S2208&gt;0,"応札")</f>
        <v>未応札</v>
      </c>
      <c r="AA2208" s="113" t="str" cm="1">
        <f t="array" ref="AA2208">_xlfn.IFS(T2208=0,"未約定",T2208=S2208,"約定",T2208&lt;S2208,"一部約定")</f>
        <v>未約定</v>
      </c>
      <c r="AB2208" s="117"/>
      <c r="AC2208" s="114" t="str">
        <f t="shared" si="207"/>
        <v/>
      </c>
      <c r="AD2208" s="115" t="str">
        <f t="shared" si="208"/>
        <v/>
      </c>
      <c r="AE2208" s="116" t="str">
        <f t="shared" si="209"/>
        <v/>
      </c>
    </row>
    <row r="2209" spans="2:31" ht="25.05" customHeight="1">
      <c r="B2209" s="117"/>
      <c r="C2209" s="117" t="s">
        <v>12</v>
      </c>
      <c r="D2209" s="117"/>
      <c r="E2209" s="117"/>
      <c r="F2209" s="117"/>
      <c r="G2209" s="117"/>
      <c r="H2209" s="117"/>
      <c r="I2209" s="117"/>
      <c r="J2209" s="117"/>
      <c r="K2209" s="117"/>
      <c r="L2209" s="117"/>
      <c r="M2209" s="118"/>
      <c r="N2209" s="118"/>
      <c r="O2209" s="118"/>
      <c r="P2209" s="118"/>
      <c r="Q2209" s="119"/>
      <c r="R2209" s="119"/>
      <c r="S2209" s="119"/>
      <c r="T2209" s="119"/>
      <c r="U2209" s="110">
        <f t="shared" si="205"/>
        <v>0</v>
      </c>
      <c r="V2209" s="110">
        <f t="shared" si="204"/>
        <v>0</v>
      </c>
      <c r="W2209" s="88"/>
      <c r="X2209" s="111" t="str">
        <f>IF(ISNUMBER(B2209), IF(COUNTIF($B$10:$B2209, B2209)=COUNTIF($B:$B, B2209), "1", "0"), "")</f>
        <v/>
      </c>
      <c r="Y2209" s="112">
        <f t="shared" si="206"/>
        <v>0</v>
      </c>
      <c r="Z2209" s="113" t="str" cm="1">
        <f t="array" ref="Z2209">_xlfn.IFS(S2209="","未応札",S2209&gt;0,"応札")</f>
        <v>未応札</v>
      </c>
      <c r="AA2209" s="113" t="str" cm="1">
        <f t="array" ref="AA2209">_xlfn.IFS(T2209=0,"未約定",T2209=S2209,"約定",T2209&lt;S2209,"一部約定")</f>
        <v>未約定</v>
      </c>
      <c r="AB2209" s="117"/>
      <c r="AC2209" s="114" t="str">
        <f t="shared" si="207"/>
        <v/>
      </c>
      <c r="AD2209" s="115" t="str">
        <f t="shared" si="208"/>
        <v/>
      </c>
      <c r="AE2209" s="116" t="str">
        <f t="shared" si="209"/>
        <v/>
      </c>
    </row>
    <row r="2210" spans="2:31" ht="25.05" customHeight="1">
      <c r="B2210" s="117"/>
      <c r="C2210" s="117" t="s">
        <v>12</v>
      </c>
      <c r="D2210" s="117"/>
      <c r="E2210" s="117"/>
      <c r="F2210" s="117"/>
      <c r="G2210" s="117"/>
      <c r="H2210" s="117"/>
      <c r="I2210" s="117"/>
      <c r="J2210" s="117"/>
      <c r="K2210" s="117"/>
      <c r="L2210" s="117"/>
      <c r="M2210" s="118"/>
      <c r="N2210" s="118"/>
      <c r="O2210" s="118"/>
      <c r="P2210" s="118"/>
      <c r="Q2210" s="119"/>
      <c r="R2210" s="119"/>
      <c r="S2210" s="119"/>
      <c r="T2210" s="119"/>
      <c r="U2210" s="110">
        <f t="shared" si="205"/>
        <v>0</v>
      </c>
      <c r="V2210" s="110">
        <f t="shared" si="204"/>
        <v>0</v>
      </c>
      <c r="W2210" s="88"/>
      <c r="X2210" s="111" t="str">
        <f>IF(ISNUMBER(B2210), IF(COUNTIF($B$10:$B2210, B2210)=COUNTIF($B:$B, B2210), "1", "0"), "")</f>
        <v/>
      </c>
      <c r="Y2210" s="112">
        <f t="shared" si="206"/>
        <v>0</v>
      </c>
      <c r="Z2210" s="113" t="str" cm="1">
        <f t="array" ref="Z2210">_xlfn.IFS(S2210="","未応札",S2210&gt;0,"応札")</f>
        <v>未応札</v>
      </c>
      <c r="AA2210" s="113" t="str" cm="1">
        <f t="array" ref="AA2210">_xlfn.IFS(T2210=0,"未約定",T2210=S2210,"約定",T2210&lt;S2210,"一部約定")</f>
        <v>未約定</v>
      </c>
      <c r="AB2210" s="117"/>
      <c r="AC2210" s="114" t="str">
        <f t="shared" si="207"/>
        <v/>
      </c>
      <c r="AD2210" s="115" t="str">
        <f t="shared" si="208"/>
        <v/>
      </c>
      <c r="AE2210" s="116" t="str">
        <f t="shared" si="209"/>
        <v/>
      </c>
    </row>
    <row r="2211" spans="2:31" ht="25.05" customHeight="1">
      <c r="B2211" s="117"/>
      <c r="C2211" s="117" t="s">
        <v>12</v>
      </c>
      <c r="D2211" s="117"/>
      <c r="E2211" s="117"/>
      <c r="F2211" s="117"/>
      <c r="G2211" s="117"/>
      <c r="H2211" s="117"/>
      <c r="I2211" s="117"/>
      <c r="J2211" s="117"/>
      <c r="K2211" s="117"/>
      <c r="L2211" s="117"/>
      <c r="M2211" s="118"/>
      <c r="N2211" s="118"/>
      <c r="O2211" s="118"/>
      <c r="P2211" s="118"/>
      <c r="Q2211" s="119"/>
      <c r="R2211" s="119"/>
      <c r="S2211" s="119"/>
      <c r="T2211" s="119"/>
      <c r="U2211" s="110">
        <f t="shared" si="205"/>
        <v>0</v>
      </c>
      <c r="V2211" s="110">
        <f t="shared" si="204"/>
        <v>0</v>
      </c>
      <c r="W2211" s="88"/>
      <c r="X2211" s="111" t="str">
        <f>IF(ISNUMBER(B2211), IF(COUNTIF($B$10:$B2211, B2211)=COUNTIF($B:$B, B2211), "1", "0"), "")</f>
        <v/>
      </c>
      <c r="Y2211" s="112">
        <f t="shared" si="206"/>
        <v>0</v>
      </c>
      <c r="Z2211" s="113" t="str" cm="1">
        <f t="array" ref="Z2211">_xlfn.IFS(S2211="","未応札",S2211&gt;0,"応札")</f>
        <v>未応札</v>
      </c>
      <c r="AA2211" s="113" t="str" cm="1">
        <f t="array" ref="AA2211">_xlfn.IFS(T2211=0,"未約定",T2211=S2211,"約定",T2211&lt;S2211,"一部約定")</f>
        <v>未約定</v>
      </c>
      <c r="AB2211" s="117"/>
      <c r="AC2211" s="114" t="str">
        <f t="shared" si="207"/>
        <v/>
      </c>
      <c r="AD2211" s="115" t="str">
        <f t="shared" si="208"/>
        <v/>
      </c>
      <c r="AE2211" s="116" t="str">
        <f t="shared" si="209"/>
        <v/>
      </c>
    </row>
    <row r="2212" spans="2:31" ht="25.05" customHeight="1">
      <c r="B2212" s="117"/>
      <c r="C2212" s="117" t="s">
        <v>12</v>
      </c>
      <c r="D2212" s="117"/>
      <c r="E2212" s="117"/>
      <c r="F2212" s="117"/>
      <c r="G2212" s="117"/>
      <c r="H2212" s="117"/>
      <c r="I2212" s="117"/>
      <c r="J2212" s="117"/>
      <c r="K2212" s="117"/>
      <c r="L2212" s="117"/>
      <c r="M2212" s="118"/>
      <c r="N2212" s="118"/>
      <c r="O2212" s="118"/>
      <c r="P2212" s="118"/>
      <c r="Q2212" s="119"/>
      <c r="R2212" s="119"/>
      <c r="S2212" s="119"/>
      <c r="T2212" s="119"/>
      <c r="U2212" s="110">
        <f t="shared" si="205"/>
        <v>0</v>
      </c>
      <c r="V2212" s="110">
        <f t="shared" si="204"/>
        <v>0</v>
      </c>
      <c r="W2212" s="88"/>
      <c r="X2212" s="111" t="str">
        <f>IF(ISNUMBER(B2212), IF(COUNTIF($B$10:$B2212, B2212)=COUNTIF($B:$B, B2212), "1", "0"), "")</f>
        <v/>
      </c>
      <c r="Y2212" s="112">
        <f t="shared" si="206"/>
        <v>0</v>
      </c>
      <c r="Z2212" s="113" t="str" cm="1">
        <f t="array" ref="Z2212">_xlfn.IFS(S2212="","未応札",S2212&gt;0,"応札")</f>
        <v>未応札</v>
      </c>
      <c r="AA2212" s="113" t="str" cm="1">
        <f t="array" ref="AA2212">_xlfn.IFS(T2212=0,"未約定",T2212=S2212,"約定",T2212&lt;S2212,"一部約定")</f>
        <v>未約定</v>
      </c>
      <c r="AB2212" s="117"/>
      <c r="AC2212" s="114" t="str">
        <f t="shared" si="207"/>
        <v/>
      </c>
      <c r="AD2212" s="115" t="str">
        <f t="shared" si="208"/>
        <v/>
      </c>
      <c r="AE2212" s="116" t="str">
        <f t="shared" si="209"/>
        <v/>
      </c>
    </row>
    <row r="2213" spans="2:31" ht="25.05" customHeight="1">
      <c r="B2213" s="117"/>
      <c r="C2213" s="117" t="s">
        <v>12</v>
      </c>
      <c r="D2213" s="117"/>
      <c r="E2213" s="117"/>
      <c r="F2213" s="117"/>
      <c r="G2213" s="117"/>
      <c r="H2213" s="117"/>
      <c r="I2213" s="117"/>
      <c r="J2213" s="117"/>
      <c r="K2213" s="117"/>
      <c r="L2213" s="117"/>
      <c r="M2213" s="118"/>
      <c r="N2213" s="118"/>
      <c r="O2213" s="118"/>
      <c r="P2213" s="118"/>
      <c r="Q2213" s="119"/>
      <c r="R2213" s="119"/>
      <c r="S2213" s="119"/>
      <c r="T2213" s="119"/>
      <c r="U2213" s="110">
        <f t="shared" si="205"/>
        <v>0</v>
      </c>
      <c r="V2213" s="110">
        <f t="shared" si="204"/>
        <v>0</v>
      </c>
      <c r="W2213" s="88"/>
      <c r="X2213" s="111" t="str">
        <f>IF(ISNUMBER(B2213), IF(COUNTIF($B$10:$B2213, B2213)=COUNTIF($B:$B, B2213), "1", "0"), "")</f>
        <v/>
      </c>
      <c r="Y2213" s="112">
        <f t="shared" si="206"/>
        <v>0</v>
      </c>
      <c r="Z2213" s="113" t="str" cm="1">
        <f t="array" ref="Z2213">_xlfn.IFS(S2213="","未応札",S2213&gt;0,"応札")</f>
        <v>未応札</v>
      </c>
      <c r="AA2213" s="113" t="str" cm="1">
        <f t="array" ref="AA2213">_xlfn.IFS(T2213=0,"未約定",T2213=S2213,"約定",T2213&lt;S2213,"一部約定")</f>
        <v>未約定</v>
      </c>
      <c r="AB2213" s="117"/>
      <c r="AC2213" s="114" t="str">
        <f t="shared" si="207"/>
        <v/>
      </c>
      <c r="AD2213" s="115" t="str">
        <f t="shared" si="208"/>
        <v/>
      </c>
      <c r="AE2213" s="116" t="str">
        <f t="shared" si="209"/>
        <v/>
      </c>
    </row>
    <row r="2214" spans="2:31" ht="25.05" customHeight="1">
      <c r="B2214" s="117"/>
      <c r="C2214" s="117" t="s">
        <v>12</v>
      </c>
      <c r="D2214" s="117"/>
      <c r="E2214" s="117"/>
      <c r="F2214" s="117"/>
      <c r="G2214" s="117"/>
      <c r="H2214" s="117"/>
      <c r="I2214" s="117"/>
      <c r="J2214" s="117"/>
      <c r="K2214" s="117"/>
      <c r="L2214" s="117"/>
      <c r="M2214" s="118"/>
      <c r="N2214" s="118"/>
      <c r="O2214" s="118"/>
      <c r="P2214" s="118"/>
      <c r="Q2214" s="119"/>
      <c r="R2214" s="119"/>
      <c r="S2214" s="119"/>
      <c r="T2214" s="119"/>
      <c r="U2214" s="110">
        <f t="shared" si="205"/>
        <v>0</v>
      </c>
      <c r="V2214" s="110">
        <f t="shared" si="204"/>
        <v>0</v>
      </c>
      <c r="W2214" s="88"/>
      <c r="X2214" s="111" t="str">
        <f>IF(ISNUMBER(B2214), IF(COUNTIF($B$10:$B2214, B2214)=COUNTIF($B:$B, B2214), "1", "0"), "")</f>
        <v/>
      </c>
      <c r="Y2214" s="112">
        <f t="shared" si="206"/>
        <v>0</v>
      </c>
      <c r="Z2214" s="113" t="str" cm="1">
        <f t="array" ref="Z2214">_xlfn.IFS(S2214="","未応札",S2214&gt;0,"応札")</f>
        <v>未応札</v>
      </c>
      <c r="AA2214" s="113" t="str" cm="1">
        <f t="array" ref="AA2214">_xlfn.IFS(T2214=0,"未約定",T2214=S2214,"約定",T2214&lt;S2214,"一部約定")</f>
        <v>未約定</v>
      </c>
      <c r="AB2214" s="117"/>
      <c r="AC2214" s="114" t="str">
        <f t="shared" si="207"/>
        <v/>
      </c>
      <c r="AD2214" s="115" t="str">
        <f t="shared" si="208"/>
        <v/>
      </c>
      <c r="AE2214" s="116" t="str">
        <f t="shared" si="209"/>
        <v/>
      </c>
    </row>
    <row r="2215" spans="2:31" ht="25.05" customHeight="1">
      <c r="B2215" s="117"/>
      <c r="C2215" s="117" t="s">
        <v>12</v>
      </c>
      <c r="D2215" s="117"/>
      <c r="E2215" s="117"/>
      <c r="F2215" s="117"/>
      <c r="G2215" s="117"/>
      <c r="H2215" s="117"/>
      <c r="I2215" s="117"/>
      <c r="J2215" s="117"/>
      <c r="K2215" s="117"/>
      <c r="L2215" s="117"/>
      <c r="M2215" s="118"/>
      <c r="N2215" s="118"/>
      <c r="O2215" s="118"/>
      <c r="P2215" s="118"/>
      <c r="Q2215" s="119"/>
      <c r="R2215" s="119"/>
      <c r="S2215" s="119"/>
      <c r="T2215" s="119"/>
      <c r="U2215" s="110">
        <f t="shared" si="205"/>
        <v>0</v>
      </c>
      <c r="V2215" s="110">
        <f t="shared" si="204"/>
        <v>0</v>
      </c>
      <c r="W2215" s="88"/>
      <c r="X2215" s="111" t="str">
        <f>IF(ISNUMBER(B2215), IF(COUNTIF($B$10:$B2215, B2215)=COUNTIF($B:$B, B2215), "1", "0"), "")</f>
        <v/>
      </c>
      <c r="Y2215" s="112">
        <f t="shared" si="206"/>
        <v>0</v>
      </c>
      <c r="Z2215" s="113" t="str" cm="1">
        <f t="array" ref="Z2215">_xlfn.IFS(S2215="","未応札",S2215&gt;0,"応札")</f>
        <v>未応札</v>
      </c>
      <c r="AA2215" s="113" t="str" cm="1">
        <f t="array" ref="AA2215">_xlfn.IFS(T2215=0,"未約定",T2215=S2215,"約定",T2215&lt;S2215,"一部約定")</f>
        <v>未約定</v>
      </c>
      <c r="AB2215" s="117"/>
      <c r="AC2215" s="114" t="str">
        <f t="shared" si="207"/>
        <v/>
      </c>
      <c r="AD2215" s="115" t="str">
        <f t="shared" si="208"/>
        <v/>
      </c>
      <c r="AE2215" s="116" t="str">
        <f t="shared" si="209"/>
        <v/>
      </c>
    </row>
    <row r="2216" spans="2:31" ht="25.05" customHeight="1">
      <c r="B2216" s="117"/>
      <c r="C2216" s="117" t="s">
        <v>12</v>
      </c>
      <c r="D2216" s="117"/>
      <c r="E2216" s="117"/>
      <c r="F2216" s="117"/>
      <c r="G2216" s="117"/>
      <c r="H2216" s="117"/>
      <c r="I2216" s="117"/>
      <c r="J2216" s="117"/>
      <c r="K2216" s="117"/>
      <c r="L2216" s="117"/>
      <c r="M2216" s="118"/>
      <c r="N2216" s="118"/>
      <c r="O2216" s="118"/>
      <c r="P2216" s="118"/>
      <c r="Q2216" s="119"/>
      <c r="R2216" s="119"/>
      <c r="S2216" s="119"/>
      <c r="T2216" s="119"/>
      <c r="U2216" s="110">
        <f t="shared" si="205"/>
        <v>0</v>
      </c>
      <c r="V2216" s="110">
        <f t="shared" si="204"/>
        <v>0</v>
      </c>
      <c r="W2216" s="88"/>
      <c r="X2216" s="111" t="str">
        <f>IF(ISNUMBER(B2216), IF(COUNTIF($B$10:$B2216, B2216)=COUNTIF($B:$B, B2216), "1", "0"), "")</f>
        <v/>
      </c>
      <c r="Y2216" s="112">
        <f t="shared" si="206"/>
        <v>0</v>
      </c>
      <c r="Z2216" s="113" t="str" cm="1">
        <f t="array" ref="Z2216">_xlfn.IFS(S2216="","未応札",S2216&gt;0,"応札")</f>
        <v>未応札</v>
      </c>
      <c r="AA2216" s="113" t="str" cm="1">
        <f t="array" ref="AA2216">_xlfn.IFS(T2216=0,"未約定",T2216=S2216,"約定",T2216&lt;S2216,"一部約定")</f>
        <v>未約定</v>
      </c>
      <c r="AB2216" s="117"/>
      <c r="AC2216" s="114" t="str">
        <f t="shared" si="207"/>
        <v/>
      </c>
      <c r="AD2216" s="115" t="str">
        <f t="shared" si="208"/>
        <v/>
      </c>
      <c r="AE2216" s="116" t="str">
        <f t="shared" si="209"/>
        <v/>
      </c>
    </row>
    <row r="2217" spans="2:31" ht="25.05" customHeight="1">
      <c r="B2217" s="117"/>
      <c r="C2217" s="117" t="s">
        <v>12</v>
      </c>
      <c r="D2217" s="117"/>
      <c r="E2217" s="117"/>
      <c r="F2217" s="117"/>
      <c r="G2217" s="117"/>
      <c r="H2217" s="117"/>
      <c r="I2217" s="117"/>
      <c r="J2217" s="117"/>
      <c r="K2217" s="117"/>
      <c r="L2217" s="117"/>
      <c r="M2217" s="118"/>
      <c r="N2217" s="118"/>
      <c r="O2217" s="118"/>
      <c r="P2217" s="118"/>
      <c r="Q2217" s="119"/>
      <c r="R2217" s="119"/>
      <c r="S2217" s="119"/>
      <c r="T2217" s="119"/>
      <c r="U2217" s="110">
        <f t="shared" si="205"/>
        <v>0</v>
      </c>
      <c r="V2217" s="110">
        <f t="shared" si="204"/>
        <v>0</v>
      </c>
      <c r="W2217" s="88"/>
      <c r="X2217" s="111" t="str">
        <f>IF(ISNUMBER(B2217), IF(COUNTIF($B$10:$B2217, B2217)=COUNTIF($B:$B, B2217), "1", "0"), "")</f>
        <v/>
      </c>
      <c r="Y2217" s="112">
        <f t="shared" si="206"/>
        <v>0</v>
      </c>
      <c r="Z2217" s="113" t="str" cm="1">
        <f t="array" ref="Z2217">_xlfn.IFS(S2217="","未応札",S2217&gt;0,"応札")</f>
        <v>未応札</v>
      </c>
      <c r="AA2217" s="113" t="str" cm="1">
        <f t="array" ref="AA2217">_xlfn.IFS(T2217=0,"未約定",T2217=S2217,"約定",T2217&lt;S2217,"一部約定")</f>
        <v>未約定</v>
      </c>
      <c r="AB2217" s="117"/>
      <c r="AC2217" s="114" t="str">
        <f t="shared" si="207"/>
        <v/>
      </c>
      <c r="AD2217" s="115" t="str">
        <f t="shared" si="208"/>
        <v/>
      </c>
      <c r="AE2217" s="116" t="str">
        <f t="shared" si="209"/>
        <v/>
      </c>
    </row>
    <row r="2218" spans="2:31" ht="25.05" customHeight="1">
      <c r="B2218" s="117"/>
      <c r="C2218" s="117" t="s">
        <v>12</v>
      </c>
      <c r="D2218" s="117"/>
      <c r="E2218" s="117"/>
      <c r="F2218" s="117"/>
      <c r="G2218" s="117"/>
      <c r="H2218" s="117"/>
      <c r="I2218" s="117"/>
      <c r="J2218" s="117"/>
      <c r="K2218" s="117"/>
      <c r="L2218" s="117"/>
      <c r="M2218" s="118"/>
      <c r="N2218" s="118"/>
      <c r="O2218" s="118"/>
      <c r="P2218" s="118"/>
      <c r="Q2218" s="119"/>
      <c r="R2218" s="119"/>
      <c r="S2218" s="119"/>
      <c r="T2218" s="119"/>
      <c r="U2218" s="110">
        <f t="shared" si="205"/>
        <v>0</v>
      </c>
      <c r="V2218" s="110">
        <f t="shared" si="204"/>
        <v>0</v>
      </c>
      <c r="W2218" s="88"/>
      <c r="X2218" s="111" t="str">
        <f>IF(ISNUMBER(B2218), IF(COUNTIF($B$10:$B2218, B2218)=COUNTIF($B:$B, B2218), "1", "0"), "")</f>
        <v/>
      </c>
      <c r="Y2218" s="112">
        <f t="shared" si="206"/>
        <v>0</v>
      </c>
      <c r="Z2218" s="113" t="str" cm="1">
        <f t="array" ref="Z2218">_xlfn.IFS(S2218="","未応札",S2218&gt;0,"応札")</f>
        <v>未応札</v>
      </c>
      <c r="AA2218" s="113" t="str" cm="1">
        <f t="array" ref="AA2218">_xlfn.IFS(T2218=0,"未約定",T2218=S2218,"約定",T2218&lt;S2218,"一部約定")</f>
        <v>未約定</v>
      </c>
      <c r="AB2218" s="117"/>
      <c r="AC2218" s="114" t="str">
        <f t="shared" si="207"/>
        <v/>
      </c>
      <c r="AD2218" s="115" t="str">
        <f t="shared" si="208"/>
        <v/>
      </c>
      <c r="AE2218" s="116" t="str">
        <f t="shared" si="209"/>
        <v/>
      </c>
    </row>
    <row r="2219" spans="2:31" ht="25.05" customHeight="1">
      <c r="B2219" s="117"/>
      <c r="C2219" s="117" t="s">
        <v>12</v>
      </c>
      <c r="D2219" s="117"/>
      <c r="E2219" s="117"/>
      <c r="F2219" s="117"/>
      <c r="G2219" s="117"/>
      <c r="H2219" s="117"/>
      <c r="I2219" s="117"/>
      <c r="J2219" s="117"/>
      <c r="K2219" s="117"/>
      <c r="L2219" s="117"/>
      <c r="M2219" s="118"/>
      <c r="N2219" s="118"/>
      <c r="O2219" s="118"/>
      <c r="P2219" s="118"/>
      <c r="Q2219" s="119"/>
      <c r="R2219" s="119"/>
      <c r="S2219" s="119"/>
      <c r="T2219" s="119"/>
      <c r="U2219" s="110">
        <f t="shared" si="205"/>
        <v>0</v>
      </c>
      <c r="V2219" s="110">
        <f t="shared" si="204"/>
        <v>0</v>
      </c>
      <c r="W2219" s="88"/>
      <c r="X2219" s="111" t="str">
        <f>IF(ISNUMBER(B2219), IF(COUNTIF($B$10:$B2219, B2219)=COUNTIF($B:$B, B2219), "1", "0"), "")</f>
        <v/>
      </c>
      <c r="Y2219" s="112">
        <f t="shared" si="206"/>
        <v>0</v>
      </c>
      <c r="Z2219" s="113" t="str" cm="1">
        <f t="array" ref="Z2219">_xlfn.IFS(S2219="","未応札",S2219&gt;0,"応札")</f>
        <v>未応札</v>
      </c>
      <c r="AA2219" s="113" t="str" cm="1">
        <f t="array" ref="AA2219">_xlfn.IFS(T2219=0,"未約定",T2219=S2219,"約定",T2219&lt;S2219,"一部約定")</f>
        <v>未約定</v>
      </c>
      <c r="AB2219" s="117"/>
      <c r="AC2219" s="114" t="str">
        <f t="shared" si="207"/>
        <v/>
      </c>
      <c r="AD2219" s="115" t="str">
        <f t="shared" si="208"/>
        <v/>
      </c>
      <c r="AE2219" s="116" t="str">
        <f t="shared" si="209"/>
        <v/>
      </c>
    </row>
    <row r="2220" spans="2:31" ht="25.05" customHeight="1">
      <c r="B2220" s="117"/>
      <c r="C2220" s="117" t="s">
        <v>12</v>
      </c>
      <c r="D2220" s="117"/>
      <c r="E2220" s="117"/>
      <c r="F2220" s="117"/>
      <c r="G2220" s="117"/>
      <c r="H2220" s="117"/>
      <c r="I2220" s="117"/>
      <c r="J2220" s="117"/>
      <c r="K2220" s="117"/>
      <c r="L2220" s="117"/>
      <c r="M2220" s="118"/>
      <c r="N2220" s="118"/>
      <c r="O2220" s="118"/>
      <c r="P2220" s="118"/>
      <c r="Q2220" s="119"/>
      <c r="R2220" s="119"/>
      <c r="S2220" s="119"/>
      <c r="T2220" s="119"/>
      <c r="U2220" s="110">
        <f t="shared" si="205"/>
        <v>0</v>
      </c>
      <c r="V2220" s="110">
        <f t="shared" si="204"/>
        <v>0</v>
      </c>
      <c r="W2220" s="88"/>
      <c r="X2220" s="111" t="str">
        <f>IF(ISNUMBER(B2220), IF(COUNTIF($B$10:$B2220, B2220)=COUNTIF($B:$B, B2220), "1", "0"), "")</f>
        <v/>
      </c>
      <c r="Y2220" s="112">
        <f t="shared" si="206"/>
        <v>0</v>
      </c>
      <c r="Z2220" s="113" t="str" cm="1">
        <f t="array" ref="Z2220">_xlfn.IFS(S2220="","未応札",S2220&gt;0,"応札")</f>
        <v>未応札</v>
      </c>
      <c r="AA2220" s="113" t="str" cm="1">
        <f t="array" ref="AA2220">_xlfn.IFS(T2220=0,"未約定",T2220=S2220,"約定",T2220&lt;S2220,"一部約定")</f>
        <v>未約定</v>
      </c>
      <c r="AB2220" s="117"/>
      <c r="AC2220" s="114" t="str">
        <f t="shared" si="207"/>
        <v/>
      </c>
      <c r="AD2220" s="115" t="str">
        <f t="shared" si="208"/>
        <v/>
      </c>
      <c r="AE2220" s="116" t="str">
        <f t="shared" si="209"/>
        <v/>
      </c>
    </row>
    <row r="2221" spans="2:31" ht="25.05" customHeight="1">
      <c r="B2221" s="117"/>
      <c r="C2221" s="117" t="s">
        <v>12</v>
      </c>
      <c r="D2221" s="117"/>
      <c r="E2221" s="117"/>
      <c r="F2221" s="117"/>
      <c r="G2221" s="117"/>
      <c r="H2221" s="117"/>
      <c r="I2221" s="117"/>
      <c r="J2221" s="117"/>
      <c r="K2221" s="117"/>
      <c r="L2221" s="117"/>
      <c r="M2221" s="118"/>
      <c r="N2221" s="118"/>
      <c r="O2221" s="118"/>
      <c r="P2221" s="118"/>
      <c r="Q2221" s="119"/>
      <c r="R2221" s="119"/>
      <c r="S2221" s="119"/>
      <c r="T2221" s="119"/>
      <c r="U2221" s="110">
        <f t="shared" si="205"/>
        <v>0</v>
      </c>
      <c r="V2221" s="110">
        <f t="shared" si="204"/>
        <v>0</v>
      </c>
      <c r="W2221" s="88"/>
      <c r="X2221" s="111" t="str">
        <f>IF(ISNUMBER(B2221), IF(COUNTIF($B$10:$B2221, B2221)=COUNTIF($B:$B, B2221), "1", "0"), "")</f>
        <v/>
      </c>
      <c r="Y2221" s="112">
        <f t="shared" si="206"/>
        <v>0</v>
      </c>
      <c r="Z2221" s="113" t="str" cm="1">
        <f t="array" ref="Z2221">_xlfn.IFS(S2221="","未応札",S2221&gt;0,"応札")</f>
        <v>未応札</v>
      </c>
      <c r="AA2221" s="113" t="str" cm="1">
        <f t="array" ref="AA2221">_xlfn.IFS(T2221=0,"未約定",T2221=S2221,"約定",T2221&lt;S2221,"一部約定")</f>
        <v>未約定</v>
      </c>
      <c r="AB2221" s="117"/>
      <c r="AC2221" s="114" t="str">
        <f t="shared" si="207"/>
        <v/>
      </c>
      <c r="AD2221" s="115" t="str">
        <f t="shared" si="208"/>
        <v/>
      </c>
      <c r="AE2221" s="116" t="str">
        <f t="shared" si="209"/>
        <v/>
      </c>
    </row>
    <row r="2222" spans="2:31" ht="25.05" customHeight="1">
      <c r="B2222" s="117"/>
      <c r="C2222" s="117" t="s">
        <v>12</v>
      </c>
      <c r="D2222" s="117"/>
      <c r="E2222" s="117"/>
      <c r="F2222" s="117"/>
      <c r="G2222" s="117"/>
      <c r="H2222" s="117"/>
      <c r="I2222" s="117"/>
      <c r="J2222" s="117"/>
      <c r="K2222" s="117"/>
      <c r="L2222" s="117"/>
      <c r="M2222" s="118"/>
      <c r="N2222" s="118"/>
      <c r="O2222" s="118"/>
      <c r="P2222" s="118"/>
      <c r="Q2222" s="119"/>
      <c r="R2222" s="119"/>
      <c r="S2222" s="119"/>
      <c r="T2222" s="119"/>
      <c r="U2222" s="110">
        <f t="shared" si="205"/>
        <v>0</v>
      </c>
      <c r="V2222" s="110">
        <f t="shared" si="204"/>
        <v>0</v>
      </c>
      <c r="W2222" s="88"/>
      <c r="X2222" s="111" t="str">
        <f>IF(ISNUMBER(B2222), IF(COUNTIF($B$10:$B2222, B2222)=COUNTIF($B:$B, B2222), "1", "0"), "")</f>
        <v/>
      </c>
      <c r="Y2222" s="112">
        <f t="shared" si="206"/>
        <v>0</v>
      </c>
      <c r="Z2222" s="113" t="str" cm="1">
        <f t="array" ref="Z2222">_xlfn.IFS(S2222="","未応札",S2222&gt;0,"応札")</f>
        <v>未応札</v>
      </c>
      <c r="AA2222" s="113" t="str" cm="1">
        <f t="array" ref="AA2222">_xlfn.IFS(T2222=0,"未約定",T2222=S2222,"約定",T2222&lt;S2222,"一部約定")</f>
        <v>未約定</v>
      </c>
      <c r="AB2222" s="117"/>
      <c r="AC2222" s="114" t="str">
        <f t="shared" si="207"/>
        <v/>
      </c>
      <c r="AD2222" s="115" t="str">
        <f t="shared" si="208"/>
        <v/>
      </c>
      <c r="AE2222" s="116" t="str">
        <f t="shared" si="209"/>
        <v/>
      </c>
    </row>
    <row r="2223" spans="2:31" ht="25.05" customHeight="1">
      <c r="B2223" s="117"/>
      <c r="C2223" s="117" t="s">
        <v>12</v>
      </c>
      <c r="D2223" s="117"/>
      <c r="E2223" s="117"/>
      <c r="F2223" s="117"/>
      <c r="G2223" s="117"/>
      <c r="H2223" s="117"/>
      <c r="I2223" s="117"/>
      <c r="J2223" s="117"/>
      <c r="K2223" s="117"/>
      <c r="L2223" s="117"/>
      <c r="M2223" s="118"/>
      <c r="N2223" s="118"/>
      <c r="O2223" s="118"/>
      <c r="P2223" s="118"/>
      <c r="Q2223" s="119"/>
      <c r="R2223" s="119"/>
      <c r="S2223" s="119"/>
      <c r="T2223" s="119"/>
      <c r="U2223" s="110">
        <f t="shared" si="205"/>
        <v>0</v>
      </c>
      <c r="V2223" s="110">
        <f t="shared" si="204"/>
        <v>0</v>
      </c>
      <c r="W2223" s="88"/>
      <c r="X2223" s="111" t="str">
        <f>IF(ISNUMBER(B2223), IF(COUNTIF($B$10:$B2223, B2223)=COUNTIF($B:$B, B2223), "1", "0"), "")</f>
        <v/>
      </c>
      <c r="Y2223" s="112">
        <f t="shared" si="206"/>
        <v>0</v>
      </c>
      <c r="Z2223" s="113" t="str" cm="1">
        <f t="array" ref="Z2223">_xlfn.IFS(S2223="","未応札",S2223&gt;0,"応札")</f>
        <v>未応札</v>
      </c>
      <c r="AA2223" s="113" t="str" cm="1">
        <f t="array" ref="AA2223">_xlfn.IFS(T2223=0,"未約定",T2223=S2223,"約定",T2223&lt;S2223,"一部約定")</f>
        <v>未約定</v>
      </c>
      <c r="AB2223" s="117"/>
      <c r="AC2223" s="114" t="str">
        <f t="shared" si="207"/>
        <v/>
      </c>
      <c r="AD2223" s="115" t="str">
        <f t="shared" si="208"/>
        <v/>
      </c>
      <c r="AE2223" s="116" t="str">
        <f t="shared" si="209"/>
        <v/>
      </c>
    </row>
    <row r="2224" spans="2:31" ht="25.05" customHeight="1">
      <c r="B2224" s="117"/>
      <c r="C2224" s="117" t="s">
        <v>12</v>
      </c>
      <c r="D2224" s="117"/>
      <c r="E2224" s="117"/>
      <c r="F2224" s="117"/>
      <c r="G2224" s="117"/>
      <c r="H2224" s="117"/>
      <c r="I2224" s="117"/>
      <c r="J2224" s="117"/>
      <c r="K2224" s="117"/>
      <c r="L2224" s="117"/>
      <c r="M2224" s="118"/>
      <c r="N2224" s="118"/>
      <c r="O2224" s="118"/>
      <c r="P2224" s="118"/>
      <c r="Q2224" s="119"/>
      <c r="R2224" s="119"/>
      <c r="S2224" s="119"/>
      <c r="T2224" s="119"/>
      <c r="U2224" s="110">
        <f t="shared" si="205"/>
        <v>0</v>
      </c>
      <c r="V2224" s="110">
        <f t="shared" si="204"/>
        <v>0</v>
      </c>
      <c r="W2224" s="88"/>
      <c r="X2224" s="111" t="str">
        <f>IF(ISNUMBER(B2224), IF(COUNTIF($B$10:$B2224, B2224)=COUNTIF($B:$B, B2224), "1", "0"), "")</f>
        <v/>
      </c>
      <c r="Y2224" s="112">
        <f t="shared" si="206"/>
        <v>0</v>
      </c>
      <c r="Z2224" s="113" t="str" cm="1">
        <f t="array" ref="Z2224">_xlfn.IFS(S2224="","未応札",S2224&gt;0,"応札")</f>
        <v>未応札</v>
      </c>
      <c r="AA2224" s="113" t="str" cm="1">
        <f t="array" ref="AA2224">_xlfn.IFS(T2224=0,"未約定",T2224=S2224,"約定",T2224&lt;S2224,"一部約定")</f>
        <v>未約定</v>
      </c>
      <c r="AB2224" s="117"/>
      <c r="AC2224" s="114" t="str">
        <f t="shared" si="207"/>
        <v/>
      </c>
      <c r="AD2224" s="115" t="str">
        <f t="shared" si="208"/>
        <v/>
      </c>
      <c r="AE2224" s="116" t="str">
        <f t="shared" si="209"/>
        <v/>
      </c>
    </row>
    <row r="2225" spans="2:31" ht="25.05" customHeight="1">
      <c r="B2225" s="117"/>
      <c r="C2225" s="117" t="s">
        <v>12</v>
      </c>
      <c r="D2225" s="117"/>
      <c r="E2225" s="117"/>
      <c r="F2225" s="117"/>
      <c r="G2225" s="117"/>
      <c r="H2225" s="117"/>
      <c r="I2225" s="117"/>
      <c r="J2225" s="117"/>
      <c r="K2225" s="117"/>
      <c r="L2225" s="117"/>
      <c r="M2225" s="118"/>
      <c r="N2225" s="118"/>
      <c r="O2225" s="118"/>
      <c r="P2225" s="118"/>
      <c r="Q2225" s="119"/>
      <c r="R2225" s="119"/>
      <c r="S2225" s="119"/>
      <c r="T2225" s="119"/>
      <c r="U2225" s="110">
        <f t="shared" si="205"/>
        <v>0</v>
      </c>
      <c r="V2225" s="110">
        <f t="shared" si="204"/>
        <v>0</v>
      </c>
      <c r="W2225" s="88"/>
      <c r="X2225" s="111" t="str">
        <f>IF(ISNUMBER(B2225), IF(COUNTIF($B$10:$B2225, B2225)=COUNTIF($B:$B, B2225), "1", "0"), "")</f>
        <v/>
      </c>
      <c r="Y2225" s="112">
        <f t="shared" si="206"/>
        <v>0</v>
      </c>
      <c r="Z2225" s="113" t="str" cm="1">
        <f t="array" ref="Z2225">_xlfn.IFS(S2225="","未応札",S2225&gt;0,"応札")</f>
        <v>未応札</v>
      </c>
      <c r="AA2225" s="113" t="str" cm="1">
        <f t="array" ref="AA2225">_xlfn.IFS(T2225=0,"未約定",T2225=S2225,"約定",T2225&lt;S2225,"一部約定")</f>
        <v>未約定</v>
      </c>
      <c r="AB2225" s="117"/>
      <c r="AC2225" s="114" t="str">
        <f t="shared" si="207"/>
        <v/>
      </c>
      <c r="AD2225" s="115" t="str">
        <f t="shared" si="208"/>
        <v/>
      </c>
      <c r="AE2225" s="116" t="str">
        <f t="shared" si="209"/>
        <v/>
      </c>
    </row>
    <row r="2226" spans="2:31" ht="25.05" customHeight="1">
      <c r="B2226" s="117"/>
      <c r="C2226" s="117" t="s">
        <v>12</v>
      </c>
      <c r="D2226" s="117"/>
      <c r="E2226" s="117"/>
      <c r="F2226" s="117"/>
      <c r="G2226" s="117"/>
      <c r="H2226" s="117"/>
      <c r="I2226" s="117"/>
      <c r="J2226" s="117"/>
      <c r="K2226" s="117"/>
      <c r="L2226" s="117"/>
      <c r="M2226" s="118"/>
      <c r="N2226" s="118"/>
      <c r="O2226" s="118"/>
      <c r="P2226" s="118"/>
      <c r="Q2226" s="119"/>
      <c r="R2226" s="119"/>
      <c r="S2226" s="119"/>
      <c r="T2226" s="119"/>
      <c r="U2226" s="110">
        <f t="shared" si="205"/>
        <v>0</v>
      </c>
      <c r="V2226" s="110">
        <f t="shared" si="204"/>
        <v>0</v>
      </c>
      <c r="W2226" s="88"/>
      <c r="X2226" s="111" t="str">
        <f>IF(ISNUMBER(B2226), IF(COUNTIF($B$10:$B2226, B2226)=COUNTIF($B:$B, B2226), "1", "0"), "")</f>
        <v/>
      </c>
      <c r="Y2226" s="112">
        <f t="shared" si="206"/>
        <v>0</v>
      </c>
      <c r="Z2226" s="113" t="str" cm="1">
        <f t="array" ref="Z2226">_xlfn.IFS(S2226="","未応札",S2226&gt;0,"応札")</f>
        <v>未応札</v>
      </c>
      <c r="AA2226" s="113" t="str" cm="1">
        <f t="array" ref="AA2226">_xlfn.IFS(T2226=0,"未約定",T2226=S2226,"約定",T2226&lt;S2226,"一部約定")</f>
        <v>未約定</v>
      </c>
      <c r="AB2226" s="117"/>
      <c r="AC2226" s="114" t="str">
        <f t="shared" si="207"/>
        <v/>
      </c>
      <c r="AD2226" s="115" t="str">
        <f t="shared" si="208"/>
        <v/>
      </c>
      <c r="AE2226" s="116" t="str">
        <f t="shared" si="209"/>
        <v/>
      </c>
    </row>
    <row r="2227" spans="2:31" ht="25.05" customHeight="1">
      <c r="B2227" s="117"/>
      <c r="C2227" s="117" t="s">
        <v>12</v>
      </c>
      <c r="D2227" s="117"/>
      <c r="E2227" s="117"/>
      <c r="F2227" s="117"/>
      <c r="G2227" s="117"/>
      <c r="H2227" s="117"/>
      <c r="I2227" s="117"/>
      <c r="J2227" s="117"/>
      <c r="K2227" s="117"/>
      <c r="L2227" s="117"/>
      <c r="M2227" s="118"/>
      <c r="N2227" s="118"/>
      <c r="O2227" s="118"/>
      <c r="P2227" s="118"/>
      <c r="Q2227" s="119"/>
      <c r="R2227" s="119"/>
      <c r="S2227" s="119"/>
      <c r="T2227" s="119"/>
      <c r="U2227" s="110">
        <f t="shared" si="205"/>
        <v>0</v>
      </c>
      <c r="V2227" s="110">
        <f t="shared" si="204"/>
        <v>0</v>
      </c>
      <c r="W2227" s="88"/>
      <c r="X2227" s="111" t="str">
        <f>IF(ISNUMBER(B2227), IF(COUNTIF($B$10:$B2227, B2227)=COUNTIF($B:$B, B2227), "1", "0"), "")</f>
        <v/>
      </c>
      <c r="Y2227" s="112">
        <f t="shared" si="206"/>
        <v>0</v>
      </c>
      <c r="Z2227" s="113" t="str" cm="1">
        <f t="array" ref="Z2227">_xlfn.IFS(S2227="","未応札",S2227&gt;0,"応札")</f>
        <v>未応札</v>
      </c>
      <c r="AA2227" s="113" t="str" cm="1">
        <f t="array" ref="AA2227">_xlfn.IFS(T2227=0,"未約定",T2227=S2227,"約定",T2227&lt;S2227,"一部約定")</f>
        <v>未約定</v>
      </c>
      <c r="AB2227" s="117"/>
      <c r="AC2227" s="114" t="str">
        <f t="shared" si="207"/>
        <v/>
      </c>
      <c r="AD2227" s="115" t="str">
        <f t="shared" si="208"/>
        <v/>
      </c>
      <c r="AE2227" s="116" t="str">
        <f t="shared" si="209"/>
        <v/>
      </c>
    </row>
    <row r="2228" spans="2:31" ht="25.05" customHeight="1">
      <c r="B2228" s="117"/>
      <c r="C2228" s="117" t="s">
        <v>12</v>
      </c>
      <c r="D2228" s="117"/>
      <c r="E2228" s="117"/>
      <c r="F2228" s="117"/>
      <c r="G2228" s="117"/>
      <c r="H2228" s="117"/>
      <c r="I2228" s="117"/>
      <c r="J2228" s="117"/>
      <c r="K2228" s="117"/>
      <c r="L2228" s="117"/>
      <c r="M2228" s="118"/>
      <c r="N2228" s="118"/>
      <c r="O2228" s="118"/>
      <c r="P2228" s="118"/>
      <c r="Q2228" s="119"/>
      <c r="R2228" s="119"/>
      <c r="S2228" s="119"/>
      <c r="T2228" s="119"/>
      <c r="U2228" s="110">
        <f t="shared" si="205"/>
        <v>0</v>
      </c>
      <c r="V2228" s="110">
        <f t="shared" si="204"/>
        <v>0</v>
      </c>
      <c r="W2228" s="88"/>
      <c r="X2228" s="111" t="str">
        <f>IF(ISNUMBER(B2228), IF(COUNTIF($B$10:$B2228, B2228)=COUNTIF($B:$B, B2228), "1", "0"), "")</f>
        <v/>
      </c>
      <c r="Y2228" s="112">
        <f t="shared" si="206"/>
        <v>0</v>
      </c>
      <c r="Z2228" s="113" t="str" cm="1">
        <f t="array" ref="Z2228">_xlfn.IFS(S2228="","未応札",S2228&gt;0,"応札")</f>
        <v>未応札</v>
      </c>
      <c r="AA2228" s="113" t="str" cm="1">
        <f t="array" ref="AA2228">_xlfn.IFS(T2228=0,"未約定",T2228=S2228,"約定",T2228&lt;S2228,"一部約定")</f>
        <v>未約定</v>
      </c>
      <c r="AB2228" s="117"/>
      <c r="AC2228" s="114" t="str">
        <f t="shared" si="207"/>
        <v/>
      </c>
      <c r="AD2228" s="115" t="str">
        <f t="shared" si="208"/>
        <v/>
      </c>
      <c r="AE2228" s="116" t="str">
        <f t="shared" si="209"/>
        <v/>
      </c>
    </row>
    <row r="2229" spans="2:31" ht="25.05" customHeight="1">
      <c r="B2229" s="117"/>
      <c r="C2229" s="117" t="s">
        <v>12</v>
      </c>
      <c r="D2229" s="117"/>
      <c r="E2229" s="117"/>
      <c r="F2229" s="117"/>
      <c r="G2229" s="117"/>
      <c r="H2229" s="117"/>
      <c r="I2229" s="117"/>
      <c r="J2229" s="117"/>
      <c r="K2229" s="117"/>
      <c r="L2229" s="117"/>
      <c r="M2229" s="118"/>
      <c r="N2229" s="118"/>
      <c r="O2229" s="118"/>
      <c r="P2229" s="118"/>
      <c r="Q2229" s="119"/>
      <c r="R2229" s="119"/>
      <c r="S2229" s="119"/>
      <c r="T2229" s="119"/>
      <c r="U2229" s="110">
        <f t="shared" si="205"/>
        <v>0</v>
      </c>
      <c r="V2229" s="110">
        <f t="shared" si="204"/>
        <v>0</v>
      </c>
      <c r="W2229" s="88"/>
      <c r="X2229" s="111" t="str">
        <f>IF(ISNUMBER(B2229), IF(COUNTIF($B$10:$B2229, B2229)=COUNTIF($B:$B, B2229), "1", "0"), "")</f>
        <v/>
      </c>
      <c r="Y2229" s="112">
        <f t="shared" si="206"/>
        <v>0</v>
      </c>
      <c r="Z2229" s="113" t="str" cm="1">
        <f t="array" ref="Z2229">_xlfn.IFS(S2229="","未応札",S2229&gt;0,"応札")</f>
        <v>未応札</v>
      </c>
      <c r="AA2229" s="113" t="str" cm="1">
        <f t="array" ref="AA2229">_xlfn.IFS(T2229=0,"未約定",T2229=S2229,"約定",T2229&lt;S2229,"一部約定")</f>
        <v>未約定</v>
      </c>
      <c r="AB2229" s="117"/>
      <c r="AC2229" s="114" t="str">
        <f t="shared" si="207"/>
        <v/>
      </c>
      <c r="AD2229" s="115" t="str">
        <f t="shared" si="208"/>
        <v/>
      </c>
      <c r="AE2229" s="116" t="str">
        <f t="shared" si="209"/>
        <v/>
      </c>
    </row>
    <row r="2230" spans="2:31" ht="25.05" customHeight="1">
      <c r="B2230" s="117"/>
      <c r="C2230" s="117" t="s">
        <v>12</v>
      </c>
      <c r="D2230" s="117"/>
      <c r="E2230" s="117"/>
      <c r="F2230" s="117"/>
      <c r="G2230" s="117"/>
      <c r="H2230" s="117"/>
      <c r="I2230" s="117"/>
      <c r="J2230" s="117"/>
      <c r="K2230" s="117"/>
      <c r="L2230" s="117"/>
      <c r="M2230" s="118"/>
      <c r="N2230" s="118"/>
      <c r="O2230" s="118"/>
      <c r="P2230" s="118"/>
      <c r="Q2230" s="119"/>
      <c r="R2230" s="119"/>
      <c r="S2230" s="119"/>
      <c r="T2230" s="119"/>
      <c r="U2230" s="110">
        <f t="shared" si="205"/>
        <v>0</v>
      </c>
      <c r="V2230" s="110">
        <f t="shared" si="204"/>
        <v>0</v>
      </c>
      <c r="W2230" s="88"/>
      <c r="X2230" s="111" t="str">
        <f>IF(ISNUMBER(B2230), IF(COUNTIF($B$10:$B2230, B2230)=COUNTIF($B:$B, B2230), "1", "0"), "")</f>
        <v/>
      </c>
      <c r="Y2230" s="112">
        <f t="shared" si="206"/>
        <v>0</v>
      </c>
      <c r="Z2230" s="113" t="str" cm="1">
        <f t="array" ref="Z2230">_xlfn.IFS(S2230="","未応札",S2230&gt;0,"応札")</f>
        <v>未応札</v>
      </c>
      <c r="AA2230" s="113" t="str" cm="1">
        <f t="array" ref="AA2230">_xlfn.IFS(T2230=0,"未約定",T2230=S2230,"約定",T2230&lt;S2230,"一部約定")</f>
        <v>未約定</v>
      </c>
      <c r="AB2230" s="117"/>
      <c r="AC2230" s="114" t="str">
        <f t="shared" si="207"/>
        <v/>
      </c>
      <c r="AD2230" s="115" t="str">
        <f t="shared" si="208"/>
        <v/>
      </c>
      <c r="AE2230" s="116" t="str">
        <f t="shared" si="209"/>
        <v/>
      </c>
    </row>
    <row r="2231" spans="2:31" ht="25.05" customHeight="1">
      <c r="B2231" s="117"/>
      <c r="C2231" s="117" t="s">
        <v>12</v>
      </c>
      <c r="D2231" s="117"/>
      <c r="E2231" s="117"/>
      <c r="F2231" s="117"/>
      <c r="G2231" s="117"/>
      <c r="H2231" s="117"/>
      <c r="I2231" s="117"/>
      <c r="J2231" s="117"/>
      <c r="K2231" s="117"/>
      <c r="L2231" s="117"/>
      <c r="M2231" s="118"/>
      <c r="N2231" s="118"/>
      <c r="O2231" s="118"/>
      <c r="P2231" s="118"/>
      <c r="Q2231" s="119"/>
      <c r="R2231" s="119"/>
      <c r="S2231" s="119"/>
      <c r="T2231" s="119"/>
      <c r="U2231" s="110">
        <f t="shared" si="205"/>
        <v>0</v>
      </c>
      <c r="V2231" s="110">
        <f t="shared" si="204"/>
        <v>0</v>
      </c>
      <c r="W2231" s="88"/>
      <c r="X2231" s="111" t="str">
        <f>IF(ISNUMBER(B2231), IF(COUNTIF($B$10:$B2231, B2231)=COUNTIF($B:$B, B2231), "1", "0"), "")</f>
        <v/>
      </c>
      <c r="Y2231" s="112">
        <f t="shared" si="206"/>
        <v>0</v>
      </c>
      <c r="Z2231" s="113" t="str" cm="1">
        <f t="array" ref="Z2231">_xlfn.IFS(S2231="","未応札",S2231&gt;0,"応札")</f>
        <v>未応札</v>
      </c>
      <c r="AA2231" s="113" t="str" cm="1">
        <f t="array" ref="AA2231">_xlfn.IFS(T2231=0,"未約定",T2231=S2231,"約定",T2231&lt;S2231,"一部約定")</f>
        <v>未約定</v>
      </c>
      <c r="AB2231" s="117"/>
      <c r="AC2231" s="114" t="str">
        <f t="shared" si="207"/>
        <v/>
      </c>
      <c r="AD2231" s="115" t="str">
        <f t="shared" si="208"/>
        <v/>
      </c>
      <c r="AE2231" s="116" t="str">
        <f t="shared" si="209"/>
        <v/>
      </c>
    </row>
    <row r="2232" spans="2:31" ht="25.05" customHeight="1">
      <c r="B2232" s="117"/>
      <c r="C2232" s="117" t="s">
        <v>12</v>
      </c>
      <c r="D2232" s="117"/>
      <c r="E2232" s="117"/>
      <c r="F2232" s="117"/>
      <c r="G2232" s="117"/>
      <c r="H2232" s="117"/>
      <c r="I2232" s="117"/>
      <c r="J2232" s="117"/>
      <c r="K2232" s="117"/>
      <c r="L2232" s="117"/>
      <c r="M2232" s="118"/>
      <c r="N2232" s="118"/>
      <c r="O2232" s="118"/>
      <c r="P2232" s="118"/>
      <c r="Q2232" s="119"/>
      <c r="R2232" s="119"/>
      <c r="S2232" s="119"/>
      <c r="T2232" s="119"/>
      <c r="U2232" s="110">
        <f t="shared" si="205"/>
        <v>0</v>
      </c>
      <c r="V2232" s="110">
        <f t="shared" si="204"/>
        <v>0</v>
      </c>
      <c r="W2232" s="88"/>
      <c r="X2232" s="111" t="str">
        <f>IF(ISNUMBER(B2232), IF(COUNTIF($B$10:$B2232, B2232)=COUNTIF($B:$B, B2232), "1", "0"), "")</f>
        <v/>
      </c>
      <c r="Y2232" s="112">
        <f t="shared" si="206"/>
        <v>0</v>
      </c>
      <c r="Z2232" s="113" t="str" cm="1">
        <f t="array" ref="Z2232">_xlfn.IFS(S2232="","未応札",S2232&gt;0,"応札")</f>
        <v>未応札</v>
      </c>
      <c r="AA2232" s="113" t="str" cm="1">
        <f t="array" ref="AA2232">_xlfn.IFS(T2232=0,"未約定",T2232=S2232,"約定",T2232&lt;S2232,"一部約定")</f>
        <v>未約定</v>
      </c>
      <c r="AB2232" s="117"/>
      <c r="AC2232" s="114" t="str">
        <f t="shared" si="207"/>
        <v/>
      </c>
      <c r="AD2232" s="115" t="str">
        <f t="shared" si="208"/>
        <v/>
      </c>
      <c r="AE2232" s="116" t="str">
        <f t="shared" si="209"/>
        <v/>
      </c>
    </row>
    <row r="2233" spans="2:31" ht="25.05" customHeight="1">
      <c r="B2233" s="117"/>
      <c r="C2233" s="117" t="s">
        <v>12</v>
      </c>
      <c r="D2233" s="117"/>
      <c r="E2233" s="117"/>
      <c r="F2233" s="117"/>
      <c r="G2233" s="117"/>
      <c r="H2233" s="117"/>
      <c r="I2233" s="117"/>
      <c r="J2233" s="117"/>
      <c r="K2233" s="117"/>
      <c r="L2233" s="117"/>
      <c r="M2233" s="118"/>
      <c r="N2233" s="118"/>
      <c r="O2233" s="118"/>
      <c r="P2233" s="118"/>
      <c r="Q2233" s="119"/>
      <c r="R2233" s="119"/>
      <c r="S2233" s="119"/>
      <c r="T2233" s="119"/>
      <c r="U2233" s="110">
        <f t="shared" si="205"/>
        <v>0</v>
      </c>
      <c r="V2233" s="110">
        <f t="shared" si="204"/>
        <v>0</v>
      </c>
      <c r="W2233" s="88"/>
      <c r="X2233" s="111" t="str">
        <f>IF(ISNUMBER(B2233), IF(COUNTIF($B$10:$B2233, B2233)=COUNTIF($B:$B, B2233), "1", "0"), "")</f>
        <v/>
      </c>
      <c r="Y2233" s="112">
        <f t="shared" si="206"/>
        <v>0</v>
      </c>
      <c r="Z2233" s="113" t="str" cm="1">
        <f t="array" ref="Z2233">_xlfn.IFS(S2233="","未応札",S2233&gt;0,"応札")</f>
        <v>未応札</v>
      </c>
      <c r="AA2233" s="113" t="str" cm="1">
        <f t="array" ref="AA2233">_xlfn.IFS(T2233=0,"未約定",T2233=S2233,"約定",T2233&lt;S2233,"一部約定")</f>
        <v>未約定</v>
      </c>
      <c r="AB2233" s="117"/>
      <c r="AC2233" s="114" t="str">
        <f t="shared" si="207"/>
        <v/>
      </c>
      <c r="AD2233" s="115" t="str">
        <f t="shared" si="208"/>
        <v/>
      </c>
      <c r="AE2233" s="116" t="str">
        <f t="shared" si="209"/>
        <v/>
      </c>
    </row>
    <row r="2234" spans="2:31" ht="25.05" customHeight="1">
      <c r="B2234" s="117"/>
      <c r="C2234" s="117" t="s">
        <v>12</v>
      </c>
      <c r="D2234" s="117"/>
      <c r="E2234" s="117"/>
      <c r="F2234" s="117"/>
      <c r="G2234" s="117"/>
      <c r="H2234" s="117"/>
      <c r="I2234" s="117"/>
      <c r="J2234" s="117"/>
      <c r="K2234" s="117"/>
      <c r="L2234" s="117"/>
      <c r="M2234" s="118"/>
      <c r="N2234" s="118"/>
      <c r="O2234" s="118"/>
      <c r="P2234" s="118"/>
      <c r="Q2234" s="119"/>
      <c r="R2234" s="119"/>
      <c r="S2234" s="119"/>
      <c r="T2234" s="119"/>
      <c r="U2234" s="110">
        <f t="shared" si="205"/>
        <v>0</v>
      </c>
      <c r="V2234" s="110">
        <f t="shared" si="204"/>
        <v>0</v>
      </c>
      <c r="W2234" s="88"/>
      <c r="X2234" s="111" t="str">
        <f>IF(ISNUMBER(B2234), IF(COUNTIF($B$10:$B2234, B2234)=COUNTIF($B:$B, B2234), "1", "0"), "")</f>
        <v/>
      </c>
      <c r="Y2234" s="112">
        <f t="shared" si="206"/>
        <v>0</v>
      </c>
      <c r="Z2234" s="113" t="str" cm="1">
        <f t="array" ref="Z2234">_xlfn.IFS(S2234="","未応札",S2234&gt;0,"応札")</f>
        <v>未応札</v>
      </c>
      <c r="AA2234" s="113" t="str" cm="1">
        <f t="array" ref="AA2234">_xlfn.IFS(T2234=0,"未約定",T2234=S2234,"約定",T2234&lt;S2234,"一部約定")</f>
        <v>未約定</v>
      </c>
      <c r="AB2234" s="117"/>
      <c r="AC2234" s="114" t="str">
        <f t="shared" si="207"/>
        <v/>
      </c>
      <c r="AD2234" s="115" t="str">
        <f t="shared" si="208"/>
        <v/>
      </c>
      <c r="AE2234" s="116" t="str">
        <f t="shared" si="209"/>
        <v/>
      </c>
    </row>
    <row r="2235" spans="2:31" ht="25.05" customHeight="1">
      <c r="B2235" s="117"/>
      <c r="C2235" s="117" t="s">
        <v>12</v>
      </c>
      <c r="D2235" s="117"/>
      <c r="E2235" s="117"/>
      <c r="F2235" s="117"/>
      <c r="G2235" s="117"/>
      <c r="H2235" s="117"/>
      <c r="I2235" s="117"/>
      <c r="J2235" s="117"/>
      <c r="K2235" s="117"/>
      <c r="L2235" s="117"/>
      <c r="M2235" s="118"/>
      <c r="N2235" s="118"/>
      <c r="O2235" s="118"/>
      <c r="P2235" s="118"/>
      <c r="Q2235" s="119"/>
      <c r="R2235" s="119"/>
      <c r="S2235" s="119"/>
      <c r="T2235" s="119"/>
      <c r="U2235" s="110">
        <f t="shared" si="205"/>
        <v>0</v>
      </c>
      <c r="V2235" s="110">
        <f t="shared" si="204"/>
        <v>0</v>
      </c>
      <c r="W2235" s="88"/>
      <c r="X2235" s="111" t="str">
        <f>IF(ISNUMBER(B2235), IF(COUNTIF($B$10:$B2235, B2235)=COUNTIF($B:$B, B2235), "1", "0"), "")</f>
        <v/>
      </c>
      <c r="Y2235" s="112">
        <f t="shared" si="206"/>
        <v>0</v>
      </c>
      <c r="Z2235" s="113" t="str" cm="1">
        <f t="array" ref="Z2235">_xlfn.IFS(S2235="","未応札",S2235&gt;0,"応札")</f>
        <v>未応札</v>
      </c>
      <c r="AA2235" s="113" t="str" cm="1">
        <f t="array" ref="AA2235">_xlfn.IFS(T2235=0,"未約定",T2235=S2235,"約定",T2235&lt;S2235,"一部約定")</f>
        <v>未約定</v>
      </c>
      <c r="AB2235" s="117"/>
      <c r="AC2235" s="114" t="str">
        <f t="shared" si="207"/>
        <v/>
      </c>
      <c r="AD2235" s="115" t="str">
        <f t="shared" si="208"/>
        <v/>
      </c>
      <c r="AE2235" s="116" t="str">
        <f t="shared" si="209"/>
        <v/>
      </c>
    </row>
    <row r="2236" spans="2:31" ht="25.05" customHeight="1">
      <c r="B2236" s="117"/>
      <c r="C2236" s="117" t="s">
        <v>12</v>
      </c>
      <c r="D2236" s="117"/>
      <c r="E2236" s="117"/>
      <c r="F2236" s="117"/>
      <c r="G2236" s="117"/>
      <c r="H2236" s="117"/>
      <c r="I2236" s="117"/>
      <c r="J2236" s="117"/>
      <c r="K2236" s="117"/>
      <c r="L2236" s="117"/>
      <c r="M2236" s="118"/>
      <c r="N2236" s="118"/>
      <c r="O2236" s="118"/>
      <c r="P2236" s="118"/>
      <c r="Q2236" s="119"/>
      <c r="R2236" s="119"/>
      <c r="S2236" s="119"/>
      <c r="T2236" s="119"/>
      <c r="U2236" s="110">
        <f t="shared" si="205"/>
        <v>0</v>
      </c>
      <c r="V2236" s="110">
        <f t="shared" si="204"/>
        <v>0</v>
      </c>
      <c r="W2236" s="88"/>
      <c r="X2236" s="111" t="str">
        <f>IF(ISNUMBER(B2236), IF(COUNTIF($B$10:$B2236, B2236)=COUNTIF($B:$B, B2236), "1", "0"), "")</f>
        <v/>
      </c>
      <c r="Y2236" s="112">
        <f t="shared" si="206"/>
        <v>0</v>
      </c>
      <c r="Z2236" s="113" t="str" cm="1">
        <f t="array" ref="Z2236">_xlfn.IFS(S2236="","未応札",S2236&gt;0,"応札")</f>
        <v>未応札</v>
      </c>
      <c r="AA2236" s="113" t="str" cm="1">
        <f t="array" ref="AA2236">_xlfn.IFS(T2236=0,"未約定",T2236=S2236,"約定",T2236&lt;S2236,"一部約定")</f>
        <v>未約定</v>
      </c>
      <c r="AB2236" s="117"/>
      <c r="AC2236" s="114" t="str">
        <f t="shared" si="207"/>
        <v/>
      </c>
      <c r="AD2236" s="115" t="str">
        <f t="shared" si="208"/>
        <v/>
      </c>
      <c r="AE2236" s="116" t="str">
        <f t="shared" si="209"/>
        <v/>
      </c>
    </row>
    <row r="2237" spans="2:31" ht="25.05" customHeight="1">
      <c r="B2237" s="117"/>
      <c r="C2237" s="117" t="s">
        <v>12</v>
      </c>
      <c r="D2237" s="117"/>
      <c r="E2237" s="117"/>
      <c r="F2237" s="117"/>
      <c r="G2237" s="117"/>
      <c r="H2237" s="117"/>
      <c r="I2237" s="117"/>
      <c r="J2237" s="117"/>
      <c r="K2237" s="117"/>
      <c r="L2237" s="117"/>
      <c r="M2237" s="118"/>
      <c r="N2237" s="118"/>
      <c r="O2237" s="118"/>
      <c r="P2237" s="118"/>
      <c r="Q2237" s="119"/>
      <c r="R2237" s="119"/>
      <c r="S2237" s="119"/>
      <c r="T2237" s="119"/>
      <c r="U2237" s="110">
        <f t="shared" si="205"/>
        <v>0</v>
      </c>
      <c r="V2237" s="110">
        <f t="shared" si="204"/>
        <v>0</v>
      </c>
      <c r="W2237" s="88"/>
      <c r="X2237" s="111" t="str">
        <f>IF(ISNUMBER(B2237), IF(COUNTIF($B$10:$B2237, B2237)=COUNTIF($B:$B, B2237), "1", "0"), "")</f>
        <v/>
      </c>
      <c r="Y2237" s="112">
        <f t="shared" si="206"/>
        <v>0</v>
      </c>
      <c r="Z2237" s="113" t="str" cm="1">
        <f t="array" ref="Z2237">_xlfn.IFS(S2237="","未応札",S2237&gt;0,"応札")</f>
        <v>未応札</v>
      </c>
      <c r="AA2237" s="113" t="str" cm="1">
        <f t="array" ref="AA2237">_xlfn.IFS(T2237=0,"未約定",T2237=S2237,"約定",T2237&lt;S2237,"一部約定")</f>
        <v>未約定</v>
      </c>
      <c r="AB2237" s="117"/>
      <c r="AC2237" s="114" t="str">
        <f t="shared" si="207"/>
        <v/>
      </c>
      <c r="AD2237" s="115" t="str">
        <f t="shared" si="208"/>
        <v/>
      </c>
      <c r="AE2237" s="116" t="str">
        <f t="shared" si="209"/>
        <v/>
      </c>
    </row>
    <row r="2238" spans="2:31" ht="25.05" customHeight="1">
      <c r="B2238" s="117"/>
      <c r="C2238" s="117" t="s">
        <v>12</v>
      </c>
      <c r="D2238" s="117"/>
      <c r="E2238" s="117"/>
      <c r="F2238" s="117"/>
      <c r="G2238" s="117"/>
      <c r="H2238" s="117"/>
      <c r="I2238" s="117"/>
      <c r="J2238" s="117"/>
      <c r="K2238" s="117"/>
      <c r="L2238" s="117"/>
      <c r="M2238" s="118"/>
      <c r="N2238" s="118"/>
      <c r="O2238" s="118"/>
      <c r="P2238" s="118"/>
      <c r="Q2238" s="119"/>
      <c r="R2238" s="119"/>
      <c r="S2238" s="119"/>
      <c r="T2238" s="119"/>
      <c r="U2238" s="110">
        <f t="shared" si="205"/>
        <v>0</v>
      </c>
      <c r="V2238" s="110">
        <f t="shared" si="204"/>
        <v>0</v>
      </c>
      <c r="W2238" s="88"/>
      <c r="X2238" s="111" t="str">
        <f>IF(ISNUMBER(B2238), IF(COUNTIF($B$10:$B2238, B2238)=COUNTIF($B:$B, B2238), "1", "0"), "")</f>
        <v/>
      </c>
      <c r="Y2238" s="112">
        <f t="shared" si="206"/>
        <v>0</v>
      </c>
      <c r="Z2238" s="113" t="str" cm="1">
        <f t="array" ref="Z2238">_xlfn.IFS(S2238="","未応札",S2238&gt;0,"応札")</f>
        <v>未応札</v>
      </c>
      <c r="AA2238" s="113" t="str" cm="1">
        <f t="array" ref="AA2238">_xlfn.IFS(T2238=0,"未約定",T2238=S2238,"約定",T2238&lt;S2238,"一部約定")</f>
        <v>未約定</v>
      </c>
      <c r="AB2238" s="117"/>
      <c r="AC2238" s="114" t="str">
        <f t="shared" si="207"/>
        <v/>
      </c>
      <c r="AD2238" s="115" t="str">
        <f t="shared" si="208"/>
        <v/>
      </c>
      <c r="AE2238" s="116" t="str">
        <f t="shared" si="209"/>
        <v/>
      </c>
    </row>
    <row r="2239" spans="2:31" ht="25.05" customHeight="1">
      <c r="B2239" s="117"/>
      <c r="C2239" s="117" t="s">
        <v>12</v>
      </c>
      <c r="D2239" s="117"/>
      <c r="E2239" s="117"/>
      <c r="F2239" s="117"/>
      <c r="G2239" s="117"/>
      <c r="H2239" s="117"/>
      <c r="I2239" s="117"/>
      <c r="J2239" s="117"/>
      <c r="K2239" s="117"/>
      <c r="L2239" s="117"/>
      <c r="M2239" s="118"/>
      <c r="N2239" s="118"/>
      <c r="O2239" s="118"/>
      <c r="P2239" s="118"/>
      <c r="Q2239" s="119"/>
      <c r="R2239" s="119"/>
      <c r="S2239" s="119"/>
      <c r="T2239" s="119"/>
      <c r="U2239" s="110">
        <f t="shared" si="205"/>
        <v>0</v>
      </c>
      <c r="V2239" s="110">
        <f t="shared" si="204"/>
        <v>0</v>
      </c>
      <c r="W2239" s="88"/>
      <c r="X2239" s="111" t="str">
        <f>IF(ISNUMBER(B2239), IF(COUNTIF($B$10:$B2239, B2239)=COUNTIF($B:$B, B2239), "1", "0"), "")</f>
        <v/>
      </c>
      <c r="Y2239" s="112">
        <f t="shared" si="206"/>
        <v>0</v>
      </c>
      <c r="Z2239" s="113" t="str" cm="1">
        <f t="array" ref="Z2239">_xlfn.IFS(S2239="","未応札",S2239&gt;0,"応札")</f>
        <v>未応札</v>
      </c>
      <c r="AA2239" s="113" t="str" cm="1">
        <f t="array" ref="AA2239">_xlfn.IFS(T2239=0,"未約定",T2239=S2239,"約定",T2239&lt;S2239,"一部約定")</f>
        <v>未約定</v>
      </c>
      <c r="AB2239" s="117"/>
      <c r="AC2239" s="114" t="str">
        <f t="shared" si="207"/>
        <v/>
      </c>
      <c r="AD2239" s="115" t="str">
        <f t="shared" si="208"/>
        <v/>
      </c>
      <c r="AE2239" s="116" t="str">
        <f t="shared" si="209"/>
        <v/>
      </c>
    </row>
    <row r="2240" spans="2:31" ht="25.05" customHeight="1">
      <c r="B2240" s="117"/>
      <c r="C2240" s="117" t="s">
        <v>12</v>
      </c>
      <c r="D2240" s="117"/>
      <c r="E2240" s="117"/>
      <c r="F2240" s="117"/>
      <c r="G2240" s="117"/>
      <c r="H2240" s="117"/>
      <c r="I2240" s="117"/>
      <c r="J2240" s="117"/>
      <c r="K2240" s="117"/>
      <c r="L2240" s="117"/>
      <c r="M2240" s="118"/>
      <c r="N2240" s="118"/>
      <c r="O2240" s="118"/>
      <c r="P2240" s="118"/>
      <c r="Q2240" s="119"/>
      <c r="R2240" s="119"/>
      <c r="S2240" s="119"/>
      <c r="T2240" s="119"/>
      <c r="U2240" s="110">
        <f t="shared" si="205"/>
        <v>0</v>
      </c>
      <c r="V2240" s="110">
        <f t="shared" si="204"/>
        <v>0</v>
      </c>
      <c r="W2240" s="88"/>
      <c r="X2240" s="111" t="str">
        <f>IF(ISNUMBER(B2240), IF(COUNTIF($B$10:$B2240, B2240)=COUNTIF($B:$B, B2240), "1", "0"), "")</f>
        <v/>
      </c>
      <c r="Y2240" s="112">
        <f t="shared" si="206"/>
        <v>0</v>
      </c>
      <c r="Z2240" s="113" t="str" cm="1">
        <f t="array" ref="Z2240">_xlfn.IFS(S2240="","未応札",S2240&gt;0,"応札")</f>
        <v>未応札</v>
      </c>
      <c r="AA2240" s="113" t="str" cm="1">
        <f t="array" ref="AA2240">_xlfn.IFS(T2240=0,"未約定",T2240=S2240,"約定",T2240&lt;S2240,"一部約定")</f>
        <v>未約定</v>
      </c>
      <c r="AB2240" s="117"/>
      <c r="AC2240" s="114" t="str">
        <f t="shared" si="207"/>
        <v/>
      </c>
      <c r="AD2240" s="115" t="str">
        <f t="shared" si="208"/>
        <v/>
      </c>
      <c r="AE2240" s="116" t="str">
        <f t="shared" si="209"/>
        <v/>
      </c>
    </row>
    <row r="2241" spans="2:31" ht="25.05" customHeight="1">
      <c r="B2241" s="117"/>
      <c r="C2241" s="117" t="s">
        <v>12</v>
      </c>
      <c r="D2241" s="117"/>
      <c r="E2241" s="117"/>
      <c r="F2241" s="117"/>
      <c r="G2241" s="117"/>
      <c r="H2241" s="117"/>
      <c r="I2241" s="117"/>
      <c r="J2241" s="117"/>
      <c r="K2241" s="117"/>
      <c r="L2241" s="117"/>
      <c r="M2241" s="118"/>
      <c r="N2241" s="118"/>
      <c r="O2241" s="118"/>
      <c r="P2241" s="118"/>
      <c r="Q2241" s="119"/>
      <c r="R2241" s="119"/>
      <c r="S2241" s="119"/>
      <c r="T2241" s="119"/>
      <c r="U2241" s="110">
        <f t="shared" si="205"/>
        <v>0</v>
      </c>
      <c r="V2241" s="110">
        <f t="shared" si="204"/>
        <v>0</v>
      </c>
      <c r="W2241" s="88"/>
      <c r="X2241" s="111" t="str">
        <f>IF(ISNUMBER(B2241), IF(COUNTIF($B$10:$B2241, B2241)=COUNTIF($B:$B, B2241), "1", "0"), "")</f>
        <v/>
      </c>
      <c r="Y2241" s="112">
        <f t="shared" si="206"/>
        <v>0</v>
      </c>
      <c r="Z2241" s="113" t="str" cm="1">
        <f t="array" ref="Z2241">_xlfn.IFS(S2241="","未応札",S2241&gt;0,"応札")</f>
        <v>未応札</v>
      </c>
      <c r="AA2241" s="113" t="str" cm="1">
        <f t="array" ref="AA2241">_xlfn.IFS(T2241=0,"未約定",T2241=S2241,"約定",T2241&lt;S2241,"一部約定")</f>
        <v>未約定</v>
      </c>
      <c r="AB2241" s="117"/>
      <c r="AC2241" s="114" t="str">
        <f t="shared" si="207"/>
        <v/>
      </c>
      <c r="AD2241" s="115" t="str">
        <f t="shared" si="208"/>
        <v/>
      </c>
      <c r="AE2241" s="116" t="str">
        <f t="shared" si="209"/>
        <v/>
      </c>
    </row>
    <row r="2242" spans="2:31" ht="25.05" customHeight="1">
      <c r="B2242" s="117"/>
      <c r="C2242" s="117" t="s">
        <v>12</v>
      </c>
      <c r="D2242" s="117"/>
      <c r="E2242" s="117"/>
      <c r="F2242" s="117"/>
      <c r="G2242" s="117"/>
      <c r="H2242" s="117"/>
      <c r="I2242" s="117"/>
      <c r="J2242" s="117"/>
      <c r="K2242" s="117"/>
      <c r="L2242" s="117"/>
      <c r="M2242" s="118"/>
      <c r="N2242" s="118"/>
      <c r="O2242" s="118"/>
      <c r="P2242" s="118"/>
      <c r="Q2242" s="119"/>
      <c r="R2242" s="119"/>
      <c r="S2242" s="119"/>
      <c r="T2242" s="119"/>
      <c r="U2242" s="110">
        <f t="shared" si="205"/>
        <v>0</v>
      </c>
      <c r="V2242" s="110">
        <f t="shared" si="204"/>
        <v>0</v>
      </c>
      <c r="W2242" s="88"/>
      <c r="X2242" s="111" t="str">
        <f>IF(ISNUMBER(B2242), IF(COUNTIF($B$10:$B2242, B2242)=COUNTIF($B:$B, B2242), "1", "0"), "")</f>
        <v/>
      </c>
      <c r="Y2242" s="112">
        <f t="shared" si="206"/>
        <v>0</v>
      </c>
      <c r="Z2242" s="113" t="str" cm="1">
        <f t="array" ref="Z2242">_xlfn.IFS(S2242="","未応札",S2242&gt;0,"応札")</f>
        <v>未応札</v>
      </c>
      <c r="AA2242" s="113" t="str" cm="1">
        <f t="array" ref="AA2242">_xlfn.IFS(T2242=0,"未約定",T2242=S2242,"約定",T2242&lt;S2242,"一部約定")</f>
        <v>未約定</v>
      </c>
      <c r="AB2242" s="117"/>
      <c r="AC2242" s="114" t="str">
        <f t="shared" si="207"/>
        <v/>
      </c>
      <c r="AD2242" s="115" t="str">
        <f t="shared" si="208"/>
        <v/>
      </c>
      <c r="AE2242" s="116" t="str">
        <f t="shared" si="209"/>
        <v/>
      </c>
    </row>
    <row r="2243" spans="2:31" ht="25.05" customHeight="1">
      <c r="B2243" s="117"/>
      <c r="C2243" s="117" t="s">
        <v>12</v>
      </c>
      <c r="D2243" s="117"/>
      <c r="E2243" s="117"/>
      <c r="F2243" s="117"/>
      <c r="G2243" s="117"/>
      <c r="H2243" s="117"/>
      <c r="I2243" s="117"/>
      <c r="J2243" s="117"/>
      <c r="K2243" s="117"/>
      <c r="L2243" s="117"/>
      <c r="M2243" s="118"/>
      <c r="N2243" s="118"/>
      <c r="O2243" s="118"/>
      <c r="P2243" s="118"/>
      <c r="Q2243" s="119"/>
      <c r="R2243" s="119"/>
      <c r="S2243" s="119"/>
      <c r="T2243" s="119"/>
      <c r="U2243" s="110">
        <f t="shared" si="205"/>
        <v>0</v>
      </c>
      <c r="V2243" s="110">
        <f t="shared" si="204"/>
        <v>0</v>
      </c>
      <c r="W2243" s="88"/>
      <c r="X2243" s="111" t="str">
        <f>IF(ISNUMBER(B2243), IF(COUNTIF($B$10:$B2243, B2243)=COUNTIF($B:$B, B2243), "1", "0"), "")</f>
        <v/>
      </c>
      <c r="Y2243" s="112">
        <f t="shared" si="206"/>
        <v>0</v>
      </c>
      <c r="Z2243" s="113" t="str" cm="1">
        <f t="array" ref="Z2243">_xlfn.IFS(S2243="","未応札",S2243&gt;0,"応札")</f>
        <v>未応札</v>
      </c>
      <c r="AA2243" s="113" t="str" cm="1">
        <f t="array" ref="AA2243">_xlfn.IFS(T2243=0,"未約定",T2243=S2243,"約定",T2243&lt;S2243,"一部約定")</f>
        <v>未約定</v>
      </c>
      <c r="AB2243" s="117"/>
      <c r="AC2243" s="114" t="str">
        <f t="shared" si="207"/>
        <v/>
      </c>
      <c r="AD2243" s="115" t="str">
        <f t="shared" si="208"/>
        <v/>
      </c>
      <c r="AE2243" s="116" t="str">
        <f t="shared" si="209"/>
        <v/>
      </c>
    </row>
    <row r="2244" spans="2:31" ht="25.05" customHeight="1">
      <c r="B2244" s="117"/>
      <c r="C2244" s="117" t="s">
        <v>12</v>
      </c>
      <c r="D2244" s="117"/>
      <c r="E2244" s="117"/>
      <c r="F2244" s="117"/>
      <c r="G2244" s="117"/>
      <c r="H2244" s="117"/>
      <c r="I2244" s="117"/>
      <c r="J2244" s="117"/>
      <c r="K2244" s="117"/>
      <c r="L2244" s="117"/>
      <c r="M2244" s="118"/>
      <c r="N2244" s="118"/>
      <c r="O2244" s="118"/>
      <c r="P2244" s="118"/>
      <c r="Q2244" s="119"/>
      <c r="R2244" s="119"/>
      <c r="S2244" s="119"/>
      <c r="T2244" s="119"/>
      <c r="U2244" s="110">
        <f t="shared" si="205"/>
        <v>0</v>
      </c>
      <c r="V2244" s="110">
        <f t="shared" si="204"/>
        <v>0</v>
      </c>
      <c r="W2244" s="88"/>
      <c r="X2244" s="111" t="str">
        <f>IF(ISNUMBER(B2244), IF(COUNTIF($B$10:$B2244, B2244)=COUNTIF($B:$B, B2244), "1", "0"), "")</f>
        <v/>
      </c>
      <c r="Y2244" s="112">
        <f t="shared" si="206"/>
        <v>0</v>
      </c>
      <c r="Z2244" s="113" t="str" cm="1">
        <f t="array" ref="Z2244">_xlfn.IFS(S2244="","未応札",S2244&gt;0,"応札")</f>
        <v>未応札</v>
      </c>
      <c r="AA2244" s="113" t="str" cm="1">
        <f t="array" ref="AA2244">_xlfn.IFS(T2244=0,"未約定",T2244=S2244,"約定",T2244&lt;S2244,"一部約定")</f>
        <v>未約定</v>
      </c>
      <c r="AB2244" s="117"/>
      <c r="AC2244" s="114" t="str">
        <f t="shared" si="207"/>
        <v/>
      </c>
      <c r="AD2244" s="115" t="str">
        <f t="shared" si="208"/>
        <v/>
      </c>
      <c r="AE2244" s="116" t="str">
        <f t="shared" si="209"/>
        <v/>
      </c>
    </row>
    <row r="2245" spans="2:31" ht="25.05" customHeight="1">
      <c r="B2245" s="117"/>
      <c r="C2245" s="117" t="s">
        <v>12</v>
      </c>
      <c r="D2245" s="117"/>
      <c r="E2245" s="117"/>
      <c r="F2245" s="117"/>
      <c r="G2245" s="117"/>
      <c r="H2245" s="117"/>
      <c r="I2245" s="117"/>
      <c r="J2245" s="117"/>
      <c r="K2245" s="117"/>
      <c r="L2245" s="117"/>
      <c r="M2245" s="118"/>
      <c r="N2245" s="118"/>
      <c r="O2245" s="118"/>
      <c r="P2245" s="118"/>
      <c r="Q2245" s="119"/>
      <c r="R2245" s="119"/>
      <c r="S2245" s="119"/>
      <c r="T2245" s="119"/>
      <c r="U2245" s="110">
        <f t="shared" si="205"/>
        <v>0</v>
      </c>
      <c r="V2245" s="110">
        <f t="shared" si="204"/>
        <v>0</v>
      </c>
      <c r="W2245" s="88"/>
      <c r="X2245" s="111" t="str">
        <f>IF(ISNUMBER(B2245), IF(COUNTIF($B$10:$B2245, B2245)=COUNTIF($B:$B, B2245), "1", "0"), "")</f>
        <v/>
      </c>
      <c r="Y2245" s="112">
        <f t="shared" si="206"/>
        <v>0</v>
      </c>
      <c r="Z2245" s="113" t="str" cm="1">
        <f t="array" ref="Z2245">_xlfn.IFS(S2245="","未応札",S2245&gt;0,"応札")</f>
        <v>未応札</v>
      </c>
      <c r="AA2245" s="113" t="str" cm="1">
        <f t="array" ref="AA2245">_xlfn.IFS(T2245=0,"未約定",T2245=S2245,"約定",T2245&lt;S2245,"一部約定")</f>
        <v>未約定</v>
      </c>
      <c r="AB2245" s="117"/>
      <c r="AC2245" s="114" t="str">
        <f t="shared" si="207"/>
        <v/>
      </c>
      <c r="AD2245" s="115" t="str">
        <f t="shared" si="208"/>
        <v/>
      </c>
      <c r="AE2245" s="116" t="str">
        <f t="shared" si="209"/>
        <v/>
      </c>
    </row>
    <row r="2246" spans="2:31" ht="25.05" customHeight="1">
      <c r="B2246" s="117"/>
      <c r="C2246" s="117" t="s">
        <v>12</v>
      </c>
      <c r="D2246" s="117"/>
      <c r="E2246" s="117"/>
      <c r="F2246" s="117"/>
      <c r="G2246" s="117"/>
      <c r="H2246" s="117"/>
      <c r="I2246" s="117"/>
      <c r="J2246" s="117"/>
      <c r="K2246" s="117"/>
      <c r="L2246" s="117"/>
      <c r="M2246" s="118"/>
      <c r="N2246" s="118"/>
      <c r="O2246" s="118"/>
      <c r="P2246" s="118"/>
      <c r="Q2246" s="119"/>
      <c r="R2246" s="119"/>
      <c r="S2246" s="119"/>
      <c r="T2246" s="119"/>
      <c r="U2246" s="110">
        <f t="shared" si="205"/>
        <v>0</v>
      </c>
      <c r="V2246" s="110">
        <f t="shared" si="204"/>
        <v>0</v>
      </c>
      <c r="W2246" s="88"/>
      <c r="X2246" s="111" t="str">
        <f>IF(ISNUMBER(B2246), IF(COUNTIF($B$10:$B2246, B2246)=COUNTIF($B:$B, B2246), "1", "0"), "")</f>
        <v/>
      </c>
      <c r="Y2246" s="112">
        <f t="shared" si="206"/>
        <v>0</v>
      </c>
      <c r="Z2246" s="113" t="str" cm="1">
        <f t="array" ref="Z2246">_xlfn.IFS(S2246="","未応札",S2246&gt;0,"応札")</f>
        <v>未応札</v>
      </c>
      <c r="AA2246" s="113" t="str" cm="1">
        <f t="array" ref="AA2246">_xlfn.IFS(T2246=0,"未約定",T2246=S2246,"約定",T2246&lt;S2246,"一部約定")</f>
        <v>未約定</v>
      </c>
      <c r="AB2246" s="117"/>
      <c r="AC2246" s="114" t="str">
        <f t="shared" si="207"/>
        <v/>
      </c>
      <c r="AD2246" s="115" t="str">
        <f t="shared" si="208"/>
        <v/>
      </c>
      <c r="AE2246" s="116" t="str">
        <f t="shared" si="209"/>
        <v/>
      </c>
    </row>
    <row r="2247" spans="2:31" ht="25.05" customHeight="1">
      <c r="B2247" s="117"/>
      <c r="C2247" s="117" t="s">
        <v>12</v>
      </c>
      <c r="D2247" s="117"/>
      <c r="E2247" s="117"/>
      <c r="F2247" s="117"/>
      <c r="G2247" s="117"/>
      <c r="H2247" s="117"/>
      <c r="I2247" s="117"/>
      <c r="J2247" s="117"/>
      <c r="K2247" s="117"/>
      <c r="L2247" s="117"/>
      <c r="M2247" s="118"/>
      <c r="N2247" s="118"/>
      <c r="O2247" s="118"/>
      <c r="P2247" s="118"/>
      <c r="Q2247" s="119"/>
      <c r="R2247" s="119"/>
      <c r="S2247" s="119"/>
      <c r="T2247" s="119"/>
      <c r="U2247" s="110">
        <f t="shared" si="205"/>
        <v>0</v>
      </c>
      <c r="V2247" s="110">
        <f t="shared" si="204"/>
        <v>0</v>
      </c>
      <c r="W2247" s="88"/>
      <c r="X2247" s="111" t="str">
        <f>IF(ISNUMBER(B2247), IF(COUNTIF($B$10:$B2247, B2247)=COUNTIF($B:$B, B2247), "1", "0"), "")</f>
        <v/>
      </c>
      <c r="Y2247" s="112">
        <f t="shared" si="206"/>
        <v>0</v>
      </c>
      <c r="Z2247" s="113" t="str" cm="1">
        <f t="array" ref="Z2247">_xlfn.IFS(S2247="","未応札",S2247&gt;0,"応札")</f>
        <v>未応札</v>
      </c>
      <c r="AA2247" s="113" t="str" cm="1">
        <f t="array" ref="AA2247">_xlfn.IFS(T2247=0,"未約定",T2247=S2247,"約定",T2247&lt;S2247,"一部約定")</f>
        <v>未約定</v>
      </c>
      <c r="AB2247" s="117"/>
      <c r="AC2247" s="114" t="str">
        <f t="shared" si="207"/>
        <v/>
      </c>
      <c r="AD2247" s="115" t="str">
        <f t="shared" si="208"/>
        <v/>
      </c>
      <c r="AE2247" s="116" t="str">
        <f t="shared" si="209"/>
        <v/>
      </c>
    </row>
    <row r="2248" spans="2:31" ht="25.05" customHeight="1">
      <c r="B2248" s="117"/>
      <c r="C2248" s="117" t="s">
        <v>12</v>
      </c>
      <c r="D2248" s="117"/>
      <c r="E2248" s="117"/>
      <c r="F2248" s="117"/>
      <c r="G2248" s="117"/>
      <c r="H2248" s="117"/>
      <c r="I2248" s="117"/>
      <c r="J2248" s="117"/>
      <c r="K2248" s="117"/>
      <c r="L2248" s="117"/>
      <c r="M2248" s="118"/>
      <c r="N2248" s="118"/>
      <c r="O2248" s="118"/>
      <c r="P2248" s="118"/>
      <c r="Q2248" s="119"/>
      <c r="R2248" s="119"/>
      <c r="S2248" s="119"/>
      <c r="T2248" s="119"/>
      <c r="U2248" s="110">
        <f t="shared" si="205"/>
        <v>0</v>
      </c>
      <c r="V2248" s="110">
        <f t="shared" si="204"/>
        <v>0</v>
      </c>
      <c r="W2248" s="88"/>
      <c r="X2248" s="111" t="str">
        <f>IF(ISNUMBER(B2248), IF(COUNTIF($B$10:$B2248, B2248)=COUNTIF($B:$B, B2248), "1", "0"), "")</f>
        <v/>
      </c>
      <c r="Y2248" s="112">
        <f t="shared" si="206"/>
        <v>0</v>
      </c>
      <c r="Z2248" s="113" t="str" cm="1">
        <f t="array" ref="Z2248">_xlfn.IFS(S2248="","未応札",S2248&gt;0,"応札")</f>
        <v>未応札</v>
      </c>
      <c r="AA2248" s="113" t="str" cm="1">
        <f t="array" ref="AA2248">_xlfn.IFS(T2248=0,"未約定",T2248=S2248,"約定",T2248&lt;S2248,"一部約定")</f>
        <v>未約定</v>
      </c>
      <c r="AB2248" s="117"/>
      <c r="AC2248" s="114" t="str">
        <f t="shared" si="207"/>
        <v/>
      </c>
      <c r="AD2248" s="115" t="str">
        <f t="shared" si="208"/>
        <v/>
      </c>
      <c r="AE2248" s="116" t="str">
        <f t="shared" si="209"/>
        <v/>
      </c>
    </row>
    <row r="2249" spans="2:31" ht="25.05" customHeight="1">
      <c r="B2249" s="117"/>
      <c r="C2249" s="117" t="s">
        <v>12</v>
      </c>
      <c r="D2249" s="117"/>
      <c r="E2249" s="117"/>
      <c r="F2249" s="117"/>
      <c r="G2249" s="117"/>
      <c r="H2249" s="117"/>
      <c r="I2249" s="117"/>
      <c r="J2249" s="117"/>
      <c r="K2249" s="117"/>
      <c r="L2249" s="117"/>
      <c r="M2249" s="118"/>
      <c r="N2249" s="118"/>
      <c r="O2249" s="118"/>
      <c r="P2249" s="118"/>
      <c r="Q2249" s="119"/>
      <c r="R2249" s="119"/>
      <c r="S2249" s="119"/>
      <c r="T2249" s="119"/>
      <c r="U2249" s="110">
        <f t="shared" si="205"/>
        <v>0</v>
      </c>
      <c r="V2249" s="110">
        <f t="shared" si="204"/>
        <v>0</v>
      </c>
      <c r="W2249" s="88"/>
      <c r="X2249" s="111" t="str">
        <f>IF(ISNUMBER(B2249), IF(COUNTIF($B$10:$B2249, B2249)=COUNTIF($B:$B, B2249), "1", "0"), "")</f>
        <v/>
      </c>
      <c r="Y2249" s="112">
        <f t="shared" si="206"/>
        <v>0</v>
      </c>
      <c r="Z2249" s="113" t="str" cm="1">
        <f t="array" ref="Z2249">_xlfn.IFS(S2249="","未応札",S2249&gt;0,"応札")</f>
        <v>未応札</v>
      </c>
      <c r="AA2249" s="113" t="str" cm="1">
        <f t="array" ref="AA2249">_xlfn.IFS(T2249=0,"未約定",T2249=S2249,"約定",T2249&lt;S2249,"一部約定")</f>
        <v>未約定</v>
      </c>
      <c r="AB2249" s="117"/>
      <c r="AC2249" s="114" t="str">
        <f t="shared" si="207"/>
        <v/>
      </c>
      <c r="AD2249" s="115" t="str">
        <f t="shared" si="208"/>
        <v/>
      </c>
      <c r="AE2249" s="116" t="str">
        <f t="shared" si="209"/>
        <v/>
      </c>
    </row>
    <row r="2250" spans="2:31" ht="25.05" customHeight="1">
      <c r="B2250" s="117"/>
      <c r="C2250" s="117" t="s">
        <v>12</v>
      </c>
      <c r="D2250" s="117"/>
      <c r="E2250" s="117"/>
      <c r="F2250" s="117"/>
      <c r="G2250" s="117"/>
      <c r="H2250" s="117"/>
      <c r="I2250" s="117"/>
      <c r="J2250" s="117"/>
      <c r="K2250" s="117"/>
      <c r="L2250" s="117"/>
      <c r="M2250" s="118"/>
      <c r="N2250" s="118"/>
      <c r="O2250" s="118"/>
      <c r="P2250" s="118"/>
      <c r="Q2250" s="119"/>
      <c r="R2250" s="119"/>
      <c r="S2250" s="119"/>
      <c r="T2250" s="119"/>
      <c r="U2250" s="110">
        <f t="shared" si="205"/>
        <v>0</v>
      </c>
      <c r="V2250" s="110">
        <f t="shared" ref="V2250:V2313" si="210">IF(W2250 &gt; 0, SUMIFS(U:U, B:B, B2250, Y:Y, 1), 0)</f>
        <v>0</v>
      </c>
      <c r="W2250" s="88"/>
      <c r="X2250" s="111" t="str">
        <f>IF(ISNUMBER(B2250), IF(COUNTIF($B$10:$B2250, B2250)=COUNTIF($B:$B, B2250), "1", "0"), "")</f>
        <v/>
      </c>
      <c r="Y2250" s="112">
        <f t="shared" si="206"/>
        <v>0</v>
      </c>
      <c r="Z2250" s="113" t="str" cm="1">
        <f t="array" ref="Z2250">_xlfn.IFS(S2250="","未応札",S2250&gt;0,"応札")</f>
        <v>未応札</v>
      </c>
      <c r="AA2250" s="113" t="str" cm="1">
        <f t="array" ref="AA2250">_xlfn.IFS(T2250=0,"未約定",T2250=S2250,"約定",T2250&lt;S2250,"一部約定")</f>
        <v>未約定</v>
      </c>
      <c r="AB2250" s="117"/>
      <c r="AC2250" s="114" t="str">
        <f t="shared" si="207"/>
        <v/>
      </c>
      <c r="AD2250" s="115" t="str">
        <f t="shared" si="208"/>
        <v/>
      </c>
      <c r="AE2250" s="116" t="str">
        <f t="shared" si="209"/>
        <v/>
      </c>
    </row>
    <row r="2251" spans="2:31" ht="25.05" customHeight="1">
      <c r="B2251" s="117"/>
      <c r="C2251" s="117" t="s">
        <v>12</v>
      </c>
      <c r="D2251" s="117"/>
      <c r="E2251" s="117"/>
      <c r="F2251" s="117"/>
      <c r="G2251" s="117"/>
      <c r="H2251" s="117"/>
      <c r="I2251" s="117"/>
      <c r="J2251" s="117"/>
      <c r="K2251" s="117"/>
      <c r="L2251" s="117"/>
      <c r="M2251" s="118"/>
      <c r="N2251" s="118"/>
      <c r="O2251" s="118"/>
      <c r="P2251" s="118"/>
      <c r="Q2251" s="119"/>
      <c r="R2251" s="119"/>
      <c r="S2251" s="119"/>
      <c r="T2251" s="119"/>
      <c r="U2251" s="110">
        <f t="shared" ref="U2251:U2314" si="211">P2251*R2251</f>
        <v>0</v>
      </c>
      <c r="V2251" s="110">
        <f t="shared" si="210"/>
        <v>0</v>
      </c>
      <c r="W2251" s="88"/>
      <c r="X2251" s="111" t="str">
        <f>IF(ISNUMBER(B2251), IF(COUNTIF($B$10:$B2251, B2251)=COUNTIF($B:$B, B2251), "1", "0"), "")</f>
        <v/>
      </c>
      <c r="Y2251" s="112">
        <f t="shared" ref="Y2251:Y2314" si="212">IF(OR(C2251="約定間全量不落(約定間停止・再起動)",
       C2251="約定間全量不落(余力活用契約で最低出力維持)",
       C2251="持ち下げ・起動供出機:約定間全量不落(約定間停止・再起動)",
       C2251="持ち下げ・起動供出機:約定間全量不落(余力活用契約で最低出力維持)"), 1, 0)</f>
        <v>0</v>
      </c>
      <c r="Z2251" s="113" t="str" cm="1">
        <f t="array" ref="Z2251">_xlfn.IFS(S2251="","未応札",S2251&gt;0,"応札")</f>
        <v>未応札</v>
      </c>
      <c r="AA2251" s="113" t="str" cm="1">
        <f t="array" ref="AA2251">_xlfn.IFS(T2251=0,"未約定",T2251=S2251,"約定",T2251&lt;S2251,"一部約定")</f>
        <v>未約定</v>
      </c>
      <c r="AB2251" s="117"/>
      <c r="AC2251" s="114" t="str">
        <f t="shared" ref="AC2251:AC2314" si="213">IF(Z2251="応札",
IF(AA2251="未約定",
IF(OR(G2251="該当(起動供出機)", G2251="該当(持ち下げ供出機)"), O2251*S2251, M2251*S2251),
IF(AA2251="一部約定",
IF(OR(G2251="該当(起動供出機)", G2251="該当(持ち下げ供出機)"), O2251*(S2251-T2251), M2251*(S2251-T2251)),
"")
),
""
)</f>
        <v/>
      </c>
      <c r="AD2251" s="115" t="str">
        <f t="shared" ref="AD2251:AD2314" si="214">IF(Q2251=0,"", IF(OR(AA2251="一部約定", AA2251="未約定"), P2251*(S2251-T2251), ""))</f>
        <v/>
      </c>
      <c r="AE2251" s="116" t="str">
        <f t="shared" ref="AE2251:AE2314" si="215">IF(AND(Z2251="応札",AA2251="未約定"), IF(V2251&lt;&gt;0, IF(W2251&lt;V2251, IF(W2251&lt;&gt;0, W2251, ""), IF(V2251&lt;&gt;0, V2251, "")), IF(W2251&lt;&gt;0, W2251, "")), "")</f>
        <v/>
      </c>
    </row>
    <row r="2252" spans="2:31" ht="25.05" customHeight="1">
      <c r="B2252" s="117"/>
      <c r="C2252" s="117" t="s">
        <v>12</v>
      </c>
      <c r="D2252" s="117"/>
      <c r="E2252" s="117"/>
      <c r="F2252" s="117"/>
      <c r="G2252" s="117"/>
      <c r="H2252" s="117"/>
      <c r="I2252" s="117"/>
      <c r="J2252" s="117"/>
      <c r="K2252" s="117"/>
      <c r="L2252" s="117"/>
      <c r="M2252" s="118"/>
      <c r="N2252" s="118"/>
      <c r="O2252" s="118"/>
      <c r="P2252" s="118"/>
      <c r="Q2252" s="119"/>
      <c r="R2252" s="119"/>
      <c r="S2252" s="119"/>
      <c r="T2252" s="119"/>
      <c r="U2252" s="110">
        <f t="shared" si="211"/>
        <v>0</v>
      </c>
      <c r="V2252" s="110">
        <f t="shared" si="210"/>
        <v>0</v>
      </c>
      <c r="W2252" s="88"/>
      <c r="X2252" s="111" t="str">
        <f>IF(ISNUMBER(B2252), IF(COUNTIF($B$10:$B2252, B2252)=COUNTIF($B:$B, B2252), "1", "0"), "")</f>
        <v/>
      </c>
      <c r="Y2252" s="112">
        <f t="shared" si="212"/>
        <v>0</v>
      </c>
      <c r="Z2252" s="113" t="str" cm="1">
        <f t="array" ref="Z2252">_xlfn.IFS(S2252="","未応札",S2252&gt;0,"応札")</f>
        <v>未応札</v>
      </c>
      <c r="AA2252" s="113" t="str" cm="1">
        <f t="array" ref="AA2252">_xlfn.IFS(T2252=0,"未約定",T2252=S2252,"約定",T2252&lt;S2252,"一部約定")</f>
        <v>未約定</v>
      </c>
      <c r="AB2252" s="117"/>
      <c r="AC2252" s="114" t="str">
        <f t="shared" si="213"/>
        <v/>
      </c>
      <c r="AD2252" s="115" t="str">
        <f t="shared" si="214"/>
        <v/>
      </c>
      <c r="AE2252" s="116" t="str">
        <f t="shared" si="215"/>
        <v/>
      </c>
    </row>
    <row r="2253" spans="2:31" ht="25.05" customHeight="1">
      <c r="B2253" s="117"/>
      <c r="C2253" s="117" t="s">
        <v>12</v>
      </c>
      <c r="D2253" s="117"/>
      <c r="E2253" s="117"/>
      <c r="F2253" s="117"/>
      <c r="G2253" s="117"/>
      <c r="H2253" s="117"/>
      <c r="I2253" s="117"/>
      <c r="J2253" s="117"/>
      <c r="K2253" s="117"/>
      <c r="L2253" s="117"/>
      <c r="M2253" s="118"/>
      <c r="N2253" s="118"/>
      <c r="O2253" s="118"/>
      <c r="P2253" s="118"/>
      <c r="Q2253" s="119"/>
      <c r="R2253" s="119"/>
      <c r="S2253" s="119"/>
      <c r="T2253" s="119"/>
      <c r="U2253" s="110">
        <f t="shared" si="211"/>
        <v>0</v>
      </c>
      <c r="V2253" s="110">
        <f t="shared" si="210"/>
        <v>0</v>
      </c>
      <c r="W2253" s="88"/>
      <c r="X2253" s="111" t="str">
        <f>IF(ISNUMBER(B2253), IF(COUNTIF($B$10:$B2253, B2253)=COUNTIF($B:$B, B2253), "1", "0"), "")</f>
        <v/>
      </c>
      <c r="Y2253" s="112">
        <f t="shared" si="212"/>
        <v>0</v>
      </c>
      <c r="Z2253" s="113" t="str" cm="1">
        <f t="array" ref="Z2253">_xlfn.IFS(S2253="","未応札",S2253&gt;0,"応札")</f>
        <v>未応札</v>
      </c>
      <c r="AA2253" s="113" t="str" cm="1">
        <f t="array" ref="AA2253">_xlfn.IFS(T2253=0,"未約定",T2253=S2253,"約定",T2253&lt;S2253,"一部約定")</f>
        <v>未約定</v>
      </c>
      <c r="AB2253" s="117"/>
      <c r="AC2253" s="114" t="str">
        <f t="shared" si="213"/>
        <v/>
      </c>
      <c r="AD2253" s="115" t="str">
        <f t="shared" si="214"/>
        <v/>
      </c>
      <c r="AE2253" s="116" t="str">
        <f t="shared" si="215"/>
        <v/>
      </c>
    </row>
    <row r="2254" spans="2:31" ht="25.05" customHeight="1">
      <c r="B2254" s="117"/>
      <c r="C2254" s="117" t="s">
        <v>12</v>
      </c>
      <c r="D2254" s="117"/>
      <c r="E2254" s="117"/>
      <c r="F2254" s="117"/>
      <c r="G2254" s="117"/>
      <c r="H2254" s="117"/>
      <c r="I2254" s="117"/>
      <c r="J2254" s="117"/>
      <c r="K2254" s="117"/>
      <c r="L2254" s="117"/>
      <c r="M2254" s="118"/>
      <c r="N2254" s="118"/>
      <c r="O2254" s="118"/>
      <c r="P2254" s="118"/>
      <c r="Q2254" s="119"/>
      <c r="R2254" s="119"/>
      <c r="S2254" s="119"/>
      <c r="T2254" s="119"/>
      <c r="U2254" s="110">
        <f t="shared" si="211"/>
        <v>0</v>
      </c>
      <c r="V2254" s="110">
        <f t="shared" si="210"/>
        <v>0</v>
      </c>
      <c r="W2254" s="88"/>
      <c r="X2254" s="111" t="str">
        <f>IF(ISNUMBER(B2254), IF(COUNTIF($B$10:$B2254, B2254)=COUNTIF($B:$B, B2254), "1", "0"), "")</f>
        <v/>
      </c>
      <c r="Y2254" s="112">
        <f t="shared" si="212"/>
        <v>0</v>
      </c>
      <c r="Z2254" s="113" t="str" cm="1">
        <f t="array" ref="Z2254">_xlfn.IFS(S2254="","未応札",S2254&gt;0,"応札")</f>
        <v>未応札</v>
      </c>
      <c r="AA2254" s="113" t="str" cm="1">
        <f t="array" ref="AA2254">_xlfn.IFS(T2254=0,"未約定",T2254=S2254,"約定",T2254&lt;S2254,"一部約定")</f>
        <v>未約定</v>
      </c>
      <c r="AB2254" s="117"/>
      <c r="AC2254" s="114" t="str">
        <f t="shared" si="213"/>
        <v/>
      </c>
      <c r="AD2254" s="115" t="str">
        <f t="shared" si="214"/>
        <v/>
      </c>
      <c r="AE2254" s="116" t="str">
        <f t="shared" si="215"/>
        <v/>
      </c>
    </row>
    <row r="2255" spans="2:31" ht="25.05" customHeight="1">
      <c r="B2255" s="117"/>
      <c r="C2255" s="117" t="s">
        <v>12</v>
      </c>
      <c r="D2255" s="117"/>
      <c r="E2255" s="117"/>
      <c r="F2255" s="117"/>
      <c r="G2255" s="117"/>
      <c r="H2255" s="117"/>
      <c r="I2255" s="117"/>
      <c r="J2255" s="117"/>
      <c r="K2255" s="117"/>
      <c r="L2255" s="117"/>
      <c r="M2255" s="118"/>
      <c r="N2255" s="118"/>
      <c r="O2255" s="118"/>
      <c r="P2255" s="118"/>
      <c r="Q2255" s="119"/>
      <c r="R2255" s="119"/>
      <c r="S2255" s="119"/>
      <c r="T2255" s="119"/>
      <c r="U2255" s="110">
        <f t="shared" si="211"/>
        <v>0</v>
      </c>
      <c r="V2255" s="110">
        <f t="shared" si="210"/>
        <v>0</v>
      </c>
      <c r="W2255" s="88"/>
      <c r="X2255" s="111" t="str">
        <f>IF(ISNUMBER(B2255), IF(COUNTIF($B$10:$B2255, B2255)=COUNTIF($B:$B, B2255), "1", "0"), "")</f>
        <v/>
      </c>
      <c r="Y2255" s="112">
        <f t="shared" si="212"/>
        <v>0</v>
      </c>
      <c r="Z2255" s="113" t="str" cm="1">
        <f t="array" ref="Z2255">_xlfn.IFS(S2255="","未応札",S2255&gt;0,"応札")</f>
        <v>未応札</v>
      </c>
      <c r="AA2255" s="113" t="str" cm="1">
        <f t="array" ref="AA2255">_xlfn.IFS(T2255=0,"未約定",T2255=S2255,"約定",T2255&lt;S2255,"一部約定")</f>
        <v>未約定</v>
      </c>
      <c r="AB2255" s="117"/>
      <c r="AC2255" s="114" t="str">
        <f t="shared" si="213"/>
        <v/>
      </c>
      <c r="AD2255" s="115" t="str">
        <f t="shared" si="214"/>
        <v/>
      </c>
      <c r="AE2255" s="116" t="str">
        <f t="shared" si="215"/>
        <v/>
      </c>
    </row>
    <row r="2256" spans="2:31" ht="25.05" customHeight="1">
      <c r="B2256" s="117"/>
      <c r="C2256" s="117" t="s">
        <v>12</v>
      </c>
      <c r="D2256" s="117"/>
      <c r="E2256" s="117"/>
      <c r="F2256" s="117"/>
      <c r="G2256" s="117"/>
      <c r="H2256" s="117"/>
      <c r="I2256" s="117"/>
      <c r="J2256" s="117"/>
      <c r="K2256" s="117"/>
      <c r="L2256" s="117"/>
      <c r="M2256" s="118"/>
      <c r="N2256" s="118"/>
      <c r="O2256" s="118"/>
      <c r="P2256" s="118"/>
      <c r="Q2256" s="119"/>
      <c r="R2256" s="119"/>
      <c r="S2256" s="119"/>
      <c r="T2256" s="119"/>
      <c r="U2256" s="110">
        <f t="shared" si="211"/>
        <v>0</v>
      </c>
      <c r="V2256" s="110">
        <f t="shared" si="210"/>
        <v>0</v>
      </c>
      <c r="W2256" s="88"/>
      <c r="X2256" s="111" t="str">
        <f>IF(ISNUMBER(B2256), IF(COUNTIF($B$10:$B2256, B2256)=COUNTIF($B:$B, B2256), "1", "0"), "")</f>
        <v/>
      </c>
      <c r="Y2256" s="112">
        <f t="shared" si="212"/>
        <v>0</v>
      </c>
      <c r="Z2256" s="113" t="str" cm="1">
        <f t="array" ref="Z2256">_xlfn.IFS(S2256="","未応札",S2256&gt;0,"応札")</f>
        <v>未応札</v>
      </c>
      <c r="AA2256" s="113" t="str" cm="1">
        <f t="array" ref="AA2256">_xlfn.IFS(T2256=0,"未約定",T2256=S2256,"約定",T2256&lt;S2256,"一部約定")</f>
        <v>未約定</v>
      </c>
      <c r="AB2256" s="117"/>
      <c r="AC2256" s="114" t="str">
        <f t="shared" si="213"/>
        <v/>
      </c>
      <c r="AD2256" s="115" t="str">
        <f t="shared" si="214"/>
        <v/>
      </c>
      <c r="AE2256" s="116" t="str">
        <f t="shared" si="215"/>
        <v/>
      </c>
    </row>
    <row r="2257" spans="2:31" ht="25.05" customHeight="1">
      <c r="B2257" s="117"/>
      <c r="C2257" s="117" t="s">
        <v>12</v>
      </c>
      <c r="D2257" s="117"/>
      <c r="E2257" s="117"/>
      <c r="F2257" s="117"/>
      <c r="G2257" s="117"/>
      <c r="H2257" s="117"/>
      <c r="I2257" s="117"/>
      <c r="J2257" s="117"/>
      <c r="K2257" s="117"/>
      <c r="L2257" s="117"/>
      <c r="M2257" s="118"/>
      <c r="N2257" s="118"/>
      <c r="O2257" s="118"/>
      <c r="P2257" s="118"/>
      <c r="Q2257" s="119"/>
      <c r="R2257" s="119"/>
      <c r="S2257" s="119"/>
      <c r="T2257" s="119"/>
      <c r="U2257" s="110">
        <f t="shared" si="211"/>
        <v>0</v>
      </c>
      <c r="V2257" s="110">
        <f t="shared" si="210"/>
        <v>0</v>
      </c>
      <c r="W2257" s="88"/>
      <c r="X2257" s="111" t="str">
        <f>IF(ISNUMBER(B2257), IF(COUNTIF($B$10:$B2257, B2257)=COUNTIF($B:$B, B2257), "1", "0"), "")</f>
        <v/>
      </c>
      <c r="Y2257" s="112">
        <f t="shared" si="212"/>
        <v>0</v>
      </c>
      <c r="Z2257" s="113" t="str" cm="1">
        <f t="array" ref="Z2257">_xlfn.IFS(S2257="","未応札",S2257&gt;0,"応札")</f>
        <v>未応札</v>
      </c>
      <c r="AA2257" s="113" t="str" cm="1">
        <f t="array" ref="AA2257">_xlfn.IFS(T2257=0,"未約定",T2257=S2257,"約定",T2257&lt;S2257,"一部約定")</f>
        <v>未約定</v>
      </c>
      <c r="AB2257" s="117"/>
      <c r="AC2257" s="114" t="str">
        <f t="shared" si="213"/>
        <v/>
      </c>
      <c r="AD2257" s="115" t="str">
        <f t="shared" si="214"/>
        <v/>
      </c>
      <c r="AE2257" s="116" t="str">
        <f t="shared" si="215"/>
        <v/>
      </c>
    </row>
    <row r="2258" spans="2:31" ht="25.05" customHeight="1">
      <c r="B2258" s="117"/>
      <c r="C2258" s="117" t="s">
        <v>12</v>
      </c>
      <c r="D2258" s="117"/>
      <c r="E2258" s="117"/>
      <c r="F2258" s="117"/>
      <c r="G2258" s="117"/>
      <c r="H2258" s="117"/>
      <c r="I2258" s="117"/>
      <c r="J2258" s="117"/>
      <c r="K2258" s="117"/>
      <c r="L2258" s="117"/>
      <c r="M2258" s="118"/>
      <c r="N2258" s="118"/>
      <c r="O2258" s="118"/>
      <c r="P2258" s="118"/>
      <c r="Q2258" s="119"/>
      <c r="R2258" s="119"/>
      <c r="S2258" s="119"/>
      <c r="T2258" s="119"/>
      <c r="U2258" s="110">
        <f t="shared" si="211"/>
        <v>0</v>
      </c>
      <c r="V2258" s="110">
        <f t="shared" si="210"/>
        <v>0</v>
      </c>
      <c r="W2258" s="88"/>
      <c r="X2258" s="111" t="str">
        <f>IF(ISNUMBER(B2258), IF(COUNTIF($B$10:$B2258, B2258)=COUNTIF($B:$B, B2258), "1", "0"), "")</f>
        <v/>
      </c>
      <c r="Y2258" s="112">
        <f t="shared" si="212"/>
        <v>0</v>
      </c>
      <c r="Z2258" s="113" t="str" cm="1">
        <f t="array" ref="Z2258">_xlfn.IFS(S2258="","未応札",S2258&gt;0,"応札")</f>
        <v>未応札</v>
      </c>
      <c r="AA2258" s="113" t="str" cm="1">
        <f t="array" ref="AA2258">_xlfn.IFS(T2258=0,"未約定",T2258=S2258,"約定",T2258&lt;S2258,"一部約定")</f>
        <v>未約定</v>
      </c>
      <c r="AB2258" s="117"/>
      <c r="AC2258" s="114" t="str">
        <f t="shared" si="213"/>
        <v/>
      </c>
      <c r="AD2258" s="115" t="str">
        <f t="shared" si="214"/>
        <v/>
      </c>
      <c r="AE2258" s="116" t="str">
        <f t="shared" si="215"/>
        <v/>
      </c>
    </row>
    <row r="2259" spans="2:31" ht="25.05" customHeight="1">
      <c r="B2259" s="117"/>
      <c r="C2259" s="117" t="s">
        <v>12</v>
      </c>
      <c r="D2259" s="117"/>
      <c r="E2259" s="117"/>
      <c r="F2259" s="117"/>
      <c r="G2259" s="117"/>
      <c r="H2259" s="117"/>
      <c r="I2259" s="117"/>
      <c r="J2259" s="117"/>
      <c r="K2259" s="117"/>
      <c r="L2259" s="117"/>
      <c r="M2259" s="118"/>
      <c r="N2259" s="118"/>
      <c r="O2259" s="118"/>
      <c r="P2259" s="118"/>
      <c r="Q2259" s="119"/>
      <c r="R2259" s="119"/>
      <c r="S2259" s="119"/>
      <c r="T2259" s="119"/>
      <c r="U2259" s="110">
        <f t="shared" si="211"/>
        <v>0</v>
      </c>
      <c r="V2259" s="110">
        <f t="shared" si="210"/>
        <v>0</v>
      </c>
      <c r="W2259" s="88"/>
      <c r="X2259" s="111" t="str">
        <f>IF(ISNUMBER(B2259), IF(COUNTIF($B$10:$B2259, B2259)=COUNTIF($B:$B, B2259), "1", "0"), "")</f>
        <v/>
      </c>
      <c r="Y2259" s="112">
        <f t="shared" si="212"/>
        <v>0</v>
      </c>
      <c r="Z2259" s="113" t="str" cm="1">
        <f t="array" ref="Z2259">_xlfn.IFS(S2259="","未応札",S2259&gt;0,"応札")</f>
        <v>未応札</v>
      </c>
      <c r="AA2259" s="113" t="str" cm="1">
        <f t="array" ref="AA2259">_xlfn.IFS(T2259=0,"未約定",T2259=S2259,"約定",T2259&lt;S2259,"一部約定")</f>
        <v>未約定</v>
      </c>
      <c r="AB2259" s="117"/>
      <c r="AC2259" s="114" t="str">
        <f t="shared" si="213"/>
        <v/>
      </c>
      <c r="AD2259" s="115" t="str">
        <f t="shared" si="214"/>
        <v/>
      </c>
      <c r="AE2259" s="116" t="str">
        <f t="shared" si="215"/>
        <v/>
      </c>
    </row>
    <row r="2260" spans="2:31" ht="25.05" customHeight="1">
      <c r="B2260" s="117"/>
      <c r="C2260" s="117" t="s">
        <v>12</v>
      </c>
      <c r="D2260" s="117"/>
      <c r="E2260" s="117"/>
      <c r="F2260" s="117"/>
      <c r="G2260" s="117"/>
      <c r="H2260" s="117"/>
      <c r="I2260" s="117"/>
      <c r="J2260" s="117"/>
      <c r="K2260" s="117"/>
      <c r="L2260" s="117"/>
      <c r="M2260" s="118"/>
      <c r="N2260" s="118"/>
      <c r="O2260" s="118"/>
      <c r="P2260" s="118"/>
      <c r="Q2260" s="119"/>
      <c r="R2260" s="119"/>
      <c r="S2260" s="119"/>
      <c r="T2260" s="119"/>
      <c r="U2260" s="110">
        <f t="shared" si="211"/>
        <v>0</v>
      </c>
      <c r="V2260" s="110">
        <f t="shared" si="210"/>
        <v>0</v>
      </c>
      <c r="W2260" s="88"/>
      <c r="X2260" s="111" t="str">
        <f>IF(ISNUMBER(B2260), IF(COUNTIF($B$10:$B2260, B2260)=COUNTIF($B:$B, B2260), "1", "0"), "")</f>
        <v/>
      </c>
      <c r="Y2260" s="112">
        <f t="shared" si="212"/>
        <v>0</v>
      </c>
      <c r="Z2260" s="113" t="str" cm="1">
        <f t="array" ref="Z2260">_xlfn.IFS(S2260="","未応札",S2260&gt;0,"応札")</f>
        <v>未応札</v>
      </c>
      <c r="AA2260" s="113" t="str" cm="1">
        <f t="array" ref="AA2260">_xlfn.IFS(T2260=0,"未約定",T2260=S2260,"約定",T2260&lt;S2260,"一部約定")</f>
        <v>未約定</v>
      </c>
      <c r="AB2260" s="117"/>
      <c r="AC2260" s="114" t="str">
        <f t="shared" si="213"/>
        <v/>
      </c>
      <c r="AD2260" s="115" t="str">
        <f t="shared" si="214"/>
        <v/>
      </c>
      <c r="AE2260" s="116" t="str">
        <f t="shared" si="215"/>
        <v/>
      </c>
    </row>
    <row r="2261" spans="2:31" ht="25.05" customHeight="1">
      <c r="B2261" s="117"/>
      <c r="C2261" s="117" t="s">
        <v>12</v>
      </c>
      <c r="D2261" s="117"/>
      <c r="E2261" s="117"/>
      <c r="F2261" s="117"/>
      <c r="G2261" s="117"/>
      <c r="H2261" s="117"/>
      <c r="I2261" s="117"/>
      <c r="J2261" s="117"/>
      <c r="K2261" s="117"/>
      <c r="L2261" s="117"/>
      <c r="M2261" s="118"/>
      <c r="N2261" s="118"/>
      <c r="O2261" s="118"/>
      <c r="P2261" s="118"/>
      <c r="Q2261" s="119"/>
      <c r="R2261" s="119"/>
      <c r="S2261" s="119"/>
      <c r="T2261" s="119"/>
      <c r="U2261" s="110">
        <f t="shared" si="211"/>
        <v>0</v>
      </c>
      <c r="V2261" s="110">
        <f t="shared" si="210"/>
        <v>0</v>
      </c>
      <c r="W2261" s="88"/>
      <c r="X2261" s="111" t="str">
        <f>IF(ISNUMBER(B2261), IF(COUNTIF($B$10:$B2261, B2261)=COUNTIF($B:$B, B2261), "1", "0"), "")</f>
        <v/>
      </c>
      <c r="Y2261" s="112">
        <f t="shared" si="212"/>
        <v>0</v>
      </c>
      <c r="Z2261" s="113" t="str" cm="1">
        <f t="array" ref="Z2261">_xlfn.IFS(S2261="","未応札",S2261&gt;0,"応札")</f>
        <v>未応札</v>
      </c>
      <c r="AA2261" s="113" t="str" cm="1">
        <f t="array" ref="AA2261">_xlfn.IFS(T2261=0,"未約定",T2261=S2261,"約定",T2261&lt;S2261,"一部約定")</f>
        <v>未約定</v>
      </c>
      <c r="AB2261" s="117"/>
      <c r="AC2261" s="114" t="str">
        <f t="shared" si="213"/>
        <v/>
      </c>
      <c r="AD2261" s="115" t="str">
        <f t="shared" si="214"/>
        <v/>
      </c>
      <c r="AE2261" s="116" t="str">
        <f t="shared" si="215"/>
        <v/>
      </c>
    </row>
    <row r="2262" spans="2:31" ht="25.05" customHeight="1">
      <c r="B2262" s="117"/>
      <c r="C2262" s="117" t="s">
        <v>12</v>
      </c>
      <c r="D2262" s="117"/>
      <c r="E2262" s="117"/>
      <c r="F2262" s="117"/>
      <c r="G2262" s="117"/>
      <c r="H2262" s="117"/>
      <c r="I2262" s="117"/>
      <c r="J2262" s="117"/>
      <c r="K2262" s="117"/>
      <c r="L2262" s="117"/>
      <c r="M2262" s="118"/>
      <c r="N2262" s="118"/>
      <c r="O2262" s="118"/>
      <c r="P2262" s="118"/>
      <c r="Q2262" s="119"/>
      <c r="R2262" s="119"/>
      <c r="S2262" s="119"/>
      <c r="T2262" s="119"/>
      <c r="U2262" s="110">
        <f t="shared" si="211"/>
        <v>0</v>
      </c>
      <c r="V2262" s="110">
        <f t="shared" si="210"/>
        <v>0</v>
      </c>
      <c r="W2262" s="88"/>
      <c r="X2262" s="111" t="str">
        <f>IF(ISNUMBER(B2262), IF(COUNTIF($B$10:$B2262, B2262)=COUNTIF($B:$B, B2262), "1", "0"), "")</f>
        <v/>
      </c>
      <c r="Y2262" s="112">
        <f t="shared" si="212"/>
        <v>0</v>
      </c>
      <c r="Z2262" s="113" t="str" cm="1">
        <f t="array" ref="Z2262">_xlfn.IFS(S2262="","未応札",S2262&gt;0,"応札")</f>
        <v>未応札</v>
      </c>
      <c r="AA2262" s="113" t="str" cm="1">
        <f t="array" ref="AA2262">_xlfn.IFS(T2262=0,"未約定",T2262=S2262,"約定",T2262&lt;S2262,"一部約定")</f>
        <v>未約定</v>
      </c>
      <c r="AB2262" s="117"/>
      <c r="AC2262" s="114" t="str">
        <f t="shared" si="213"/>
        <v/>
      </c>
      <c r="AD2262" s="115" t="str">
        <f t="shared" si="214"/>
        <v/>
      </c>
      <c r="AE2262" s="116" t="str">
        <f t="shared" si="215"/>
        <v/>
      </c>
    </row>
    <row r="2263" spans="2:31" ht="25.05" customHeight="1">
      <c r="B2263" s="117"/>
      <c r="C2263" s="117" t="s">
        <v>12</v>
      </c>
      <c r="D2263" s="117"/>
      <c r="E2263" s="117"/>
      <c r="F2263" s="117"/>
      <c r="G2263" s="117"/>
      <c r="H2263" s="117"/>
      <c r="I2263" s="117"/>
      <c r="J2263" s="117"/>
      <c r="K2263" s="117"/>
      <c r="L2263" s="117"/>
      <c r="M2263" s="118"/>
      <c r="N2263" s="118"/>
      <c r="O2263" s="118"/>
      <c r="P2263" s="118"/>
      <c r="Q2263" s="119"/>
      <c r="R2263" s="119"/>
      <c r="S2263" s="119"/>
      <c r="T2263" s="119"/>
      <c r="U2263" s="110">
        <f t="shared" si="211"/>
        <v>0</v>
      </c>
      <c r="V2263" s="110">
        <f t="shared" si="210"/>
        <v>0</v>
      </c>
      <c r="W2263" s="88"/>
      <c r="X2263" s="111" t="str">
        <f>IF(ISNUMBER(B2263), IF(COUNTIF($B$10:$B2263, B2263)=COUNTIF($B:$B, B2263), "1", "0"), "")</f>
        <v/>
      </c>
      <c r="Y2263" s="112">
        <f t="shared" si="212"/>
        <v>0</v>
      </c>
      <c r="Z2263" s="113" t="str" cm="1">
        <f t="array" ref="Z2263">_xlfn.IFS(S2263="","未応札",S2263&gt;0,"応札")</f>
        <v>未応札</v>
      </c>
      <c r="AA2263" s="113" t="str" cm="1">
        <f t="array" ref="AA2263">_xlfn.IFS(T2263=0,"未約定",T2263=S2263,"約定",T2263&lt;S2263,"一部約定")</f>
        <v>未約定</v>
      </c>
      <c r="AB2263" s="117"/>
      <c r="AC2263" s="114" t="str">
        <f t="shared" si="213"/>
        <v/>
      </c>
      <c r="AD2263" s="115" t="str">
        <f t="shared" si="214"/>
        <v/>
      </c>
      <c r="AE2263" s="116" t="str">
        <f t="shared" si="215"/>
        <v/>
      </c>
    </row>
    <row r="2264" spans="2:31" ht="25.05" customHeight="1">
      <c r="B2264" s="117"/>
      <c r="C2264" s="117" t="s">
        <v>12</v>
      </c>
      <c r="D2264" s="117"/>
      <c r="E2264" s="117"/>
      <c r="F2264" s="117"/>
      <c r="G2264" s="117"/>
      <c r="H2264" s="117"/>
      <c r="I2264" s="117"/>
      <c r="J2264" s="117"/>
      <c r="K2264" s="117"/>
      <c r="L2264" s="117"/>
      <c r="M2264" s="118"/>
      <c r="N2264" s="118"/>
      <c r="O2264" s="118"/>
      <c r="P2264" s="118"/>
      <c r="Q2264" s="119"/>
      <c r="R2264" s="119"/>
      <c r="S2264" s="119"/>
      <c r="T2264" s="119"/>
      <c r="U2264" s="110">
        <f t="shared" si="211"/>
        <v>0</v>
      </c>
      <c r="V2264" s="110">
        <f t="shared" si="210"/>
        <v>0</v>
      </c>
      <c r="W2264" s="88"/>
      <c r="X2264" s="111" t="str">
        <f>IF(ISNUMBER(B2264), IF(COUNTIF($B$10:$B2264, B2264)=COUNTIF($B:$B, B2264), "1", "0"), "")</f>
        <v/>
      </c>
      <c r="Y2264" s="112">
        <f t="shared" si="212"/>
        <v>0</v>
      </c>
      <c r="Z2264" s="113" t="str" cm="1">
        <f t="array" ref="Z2264">_xlfn.IFS(S2264="","未応札",S2264&gt;0,"応札")</f>
        <v>未応札</v>
      </c>
      <c r="AA2264" s="113" t="str" cm="1">
        <f t="array" ref="AA2264">_xlfn.IFS(T2264=0,"未約定",T2264=S2264,"約定",T2264&lt;S2264,"一部約定")</f>
        <v>未約定</v>
      </c>
      <c r="AB2264" s="117"/>
      <c r="AC2264" s="114" t="str">
        <f t="shared" si="213"/>
        <v/>
      </c>
      <c r="AD2264" s="115" t="str">
        <f t="shared" si="214"/>
        <v/>
      </c>
      <c r="AE2264" s="116" t="str">
        <f t="shared" si="215"/>
        <v/>
      </c>
    </row>
    <row r="2265" spans="2:31" ht="25.05" customHeight="1">
      <c r="B2265" s="117"/>
      <c r="C2265" s="117" t="s">
        <v>12</v>
      </c>
      <c r="D2265" s="117"/>
      <c r="E2265" s="117"/>
      <c r="F2265" s="117"/>
      <c r="G2265" s="117"/>
      <c r="H2265" s="117"/>
      <c r="I2265" s="117"/>
      <c r="J2265" s="117"/>
      <c r="K2265" s="117"/>
      <c r="L2265" s="117"/>
      <c r="M2265" s="118"/>
      <c r="N2265" s="118"/>
      <c r="O2265" s="118"/>
      <c r="P2265" s="118"/>
      <c r="Q2265" s="119"/>
      <c r="R2265" s="119"/>
      <c r="S2265" s="119"/>
      <c r="T2265" s="119"/>
      <c r="U2265" s="110">
        <f t="shared" si="211"/>
        <v>0</v>
      </c>
      <c r="V2265" s="110">
        <f t="shared" si="210"/>
        <v>0</v>
      </c>
      <c r="W2265" s="88"/>
      <c r="X2265" s="111" t="str">
        <f>IF(ISNUMBER(B2265), IF(COUNTIF($B$10:$B2265, B2265)=COUNTIF($B:$B, B2265), "1", "0"), "")</f>
        <v/>
      </c>
      <c r="Y2265" s="112">
        <f t="shared" si="212"/>
        <v>0</v>
      </c>
      <c r="Z2265" s="113" t="str" cm="1">
        <f t="array" ref="Z2265">_xlfn.IFS(S2265="","未応札",S2265&gt;0,"応札")</f>
        <v>未応札</v>
      </c>
      <c r="AA2265" s="113" t="str" cm="1">
        <f t="array" ref="AA2265">_xlfn.IFS(T2265=0,"未約定",T2265=S2265,"約定",T2265&lt;S2265,"一部約定")</f>
        <v>未約定</v>
      </c>
      <c r="AB2265" s="117"/>
      <c r="AC2265" s="114" t="str">
        <f t="shared" si="213"/>
        <v/>
      </c>
      <c r="AD2265" s="115" t="str">
        <f t="shared" si="214"/>
        <v/>
      </c>
      <c r="AE2265" s="116" t="str">
        <f t="shared" si="215"/>
        <v/>
      </c>
    </row>
    <row r="2266" spans="2:31" ht="25.05" customHeight="1">
      <c r="B2266" s="117"/>
      <c r="C2266" s="117" t="s">
        <v>12</v>
      </c>
      <c r="D2266" s="117"/>
      <c r="E2266" s="117"/>
      <c r="F2266" s="117"/>
      <c r="G2266" s="117"/>
      <c r="H2266" s="117"/>
      <c r="I2266" s="117"/>
      <c r="J2266" s="117"/>
      <c r="K2266" s="117"/>
      <c r="L2266" s="117"/>
      <c r="M2266" s="118"/>
      <c r="N2266" s="118"/>
      <c r="O2266" s="118"/>
      <c r="P2266" s="118"/>
      <c r="Q2266" s="119"/>
      <c r="R2266" s="119"/>
      <c r="S2266" s="119"/>
      <c r="T2266" s="119"/>
      <c r="U2266" s="110">
        <f t="shared" si="211"/>
        <v>0</v>
      </c>
      <c r="V2266" s="110">
        <f t="shared" si="210"/>
        <v>0</v>
      </c>
      <c r="W2266" s="88"/>
      <c r="X2266" s="111" t="str">
        <f>IF(ISNUMBER(B2266), IF(COUNTIF($B$10:$B2266, B2266)=COUNTIF($B:$B, B2266), "1", "0"), "")</f>
        <v/>
      </c>
      <c r="Y2266" s="112">
        <f t="shared" si="212"/>
        <v>0</v>
      </c>
      <c r="Z2266" s="113" t="str" cm="1">
        <f t="array" ref="Z2266">_xlfn.IFS(S2266="","未応札",S2266&gt;0,"応札")</f>
        <v>未応札</v>
      </c>
      <c r="AA2266" s="113" t="str" cm="1">
        <f t="array" ref="AA2266">_xlfn.IFS(T2266=0,"未約定",T2266=S2266,"約定",T2266&lt;S2266,"一部約定")</f>
        <v>未約定</v>
      </c>
      <c r="AB2266" s="117"/>
      <c r="AC2266" s="114" t="str">
        <f t="shared" si="213"/>
        <v/>
      </c>
      <c r="AD2266" s="115" t="str">
        <f t="shared" si="214"/>
        <v/>
      </c>
      <c r="AE2266" s="116" t="str">
        <f t="shared" si="215"/>
        <v/>
      </c>
    </row>
    <row r="2267" spans="2:31" ht="25.05" customHeight="1">
      <c r="B2267" s="117"/>
      <c r="C2267" s="117" t="s">
        <v>12</v>
      </c>
      <c r="D2267" s="117"/>
      <c r="E2267" s="117"/>
      <c r="F2267" s="117"/>
      <c r="G2267" s="117"/>
      <c r="H2267" s="117"/>
      <c r="I2267" s="117"/>
      <c r="J2267" s="117"/>
      <c r="K2267" s="117"/>
      <c r="L2267" s="117"/>
      <c r="M2267" s="118"/>
      <c r="N2267" s="118"/>
      <c r="O2267" s="118"/>
      <c r="P2267" s="118"/>
      <c r="Q2267" s="119"/>
      <c r="R2267" s="119"/>
      <c r="S2267" s="119"/>
      <c r="T2267" s="119"/>
      <c r="U2267" s="110">
        <f t="shared" si="211"/>
        <v>0</v>
      </c>
      <c r="V2267" s="110">
        <f t="shared" si="210"/>
        <v>0</v>
      </c>
      <c r="W2267" s="88"/>
      <c r="X2267" s="111" t="str">
        <f>IF(ISNUMBER(B2267), IF(COUNTIF($B$10:$B2267, B2267)=COUNTIF($B:$B, B2267), "1", "0"), "")</f>
        <v/>
      </c>
      <c r="Y2267" s="112">
        <f t="shared" si="212"/>
        <v>0</v>
      </c>
      <c r="Z2267" s="113" t="str" cm="1">
        <f t="array" ref="Z2267">_xlfn.IFS(S2267="","未応札",S2267&gt;0,"応札")</f>
        <v>未応札</v>
      </c>
      <c r="AA2267" s="113" t="str" cm="1">
        <f t="array" ref="AA2267">_xlfn.IFS(T2267=0,"未約定",T2267=S2267,"約定",T2267&lt;S2267,"一部約定")</f>
        <v>未約定</v>
      </c>
      <c r="AB2267" s="117"/>
      <c r="AC2267" s="114" t="str">
        <f t="shared" si="213"/>
        <v/>
      </c>
      <c r="AD2267" s="115" t="str">
        <f t="shared" si="214"/>
        <v/>
      </c>
      <c r="AE2267" s="116" t="str">
        <f t="shared" si="215"/>
        <v/>
      </c>
    </row>
    <row r="2268" spans="2:31" ht="25.05" customHeight="1">
      <c r="B2268" s="117"/>
      <c r="C2268" s="117" t="s">
        <v>12</v>
      </c>
      <c r="D2268" s="117"/>
      <c r="E2268" s="117"/>
      <c r="F2268" s="117"/>
      <c r="G2268" s="117"/>
      <c r="H2268" s="117"/>
      <c r="I2268" s="117"/>
      <c r="J2268" s="117"/>
      <c r="K2268" s="117"/>
      <c r="L2268" s="117"/>
      <c r="M2268" s="118"/>
      <c r="N2268" s="118"/>
      <c r="O2268" s="118"/>
      <c r="P2268" s="118"/>
      <c r="Q2268" s="119"/>
      <c r="R2268" s="119"/>
      <c r="S2268" s="119"/>
      <c r="T2268" s="119"/>
      <c r="U2268" s="110">
        <f t="shared" si="211"/>
        <v>0</v>
      </c>
      <c r="V2268" s="110">
        <f t="shared" si="210"/>
        <v>0</v>
      </c>
      <c r="W2268" s="88"/>
      <c r="X2268" s="111" t="str">
        <f>IF(ISNUMBER(B2268), IF(COUNTIF($B$10:$B2268, B2268)=COUNTIF($B:$B, B2268), "1", "0"), "")</f>
        <v/>
      </c>
      <c r="Y2268" s="112">
        <f t="shared" si="212"/>
        <v>0</v>
      </c>
      <c r="Z2268" s="113" t="str" cm="1">
        <f t="array" ref="Z2268">_xlfn.IFS(S2268="","未応札",S2268&gt;0,"応札")</f>
        <v>未応札</v>
      </c>
      <c r="AA2268" s="113" t="str" cm="1">
        <f t="array" ref="AA2268">_xlfn.IFS(T2268=0,"未約定",T2268=S2268,"約定",T2268&lt;S2268,"一部約定")</f>
        <v>未約定</v>
      </c>
      <c r="AB2268" s="117"/>
      <c r="AC2268" s="114" t="str">
        <f t="shared" si="213"/>
        <v/>
      </c>
      <c r="AD2268" s="115" t="str">
        <f t="shared" si="214"/>
        <v/>
      </c>
      <c r="AE2268" s="116" t="str">
        <f t="shared" si="215"/>
        <v/>
      </c>
    </row>
    <row r="2269" spans="2:31" ht="25.05" customHeight="1">
      <c r="B2269" s="117"/>
      <c r="C2269" s="117" t="s">
        <v>12</v>
      </c>
      <c r="D2269" s="117"/>
      <c r="E2269" s="117"/>
      <c r="F2269" s="117"/>
      <c r="G2269" s="117"/>
      <c r="H2269" s="117"/>
      <c r="I2269" s="117"/>
      <c r="J2269" s="117"/>
      <c r="K2269" s="117"/>
      <c r="L2269" s="117"/>
      <c r="M2269" s="118"/>
      <c r="N2269" s="118"/>
      <c r="O2269" s="118"/>
      <c r="P2269" s="118"/>
      <c r="Q2269" s="119"/>
      <c r="R2269" s="119"/>
      <c r="S2269" s="119"/>
      <c r="T2269" s="119"/>
      <c r="U2269" s="110">
        <f t="shared" si="211"/>
        <v>0</v>
      </c>
      <c r="V2269" s="110">
        <f t="shared" si="210"/>
        <v>0</v>
      </c>
      <c r="W2269" s="88"/>
      <c r="X2269" s="111" t="str">
        <f>IF(ISNUMBER(B2269), IF(COUNTIF($B$10:$B2269, B2269)=COUNTIF($B:$B, B2269), "1", "0"), "")</f>
        <v/>
      </c>
      <c r="Y2269" s="112">
        <f t="shared" si="212"/>
        <v>0</v>
      </c>
      <c r="Z2269" s="113" t="str" cm="1">
        <f t="array" ref="Z2269">_xlfn.IFS(S2269="","未応札",S2269&gt;0,"応札")</f>
        <v>未応札</v>
      </c>
      <c r="AA2269" s="113" t="str" cm="1">
        <f t="array" ref="AA2269">_xlfn.IFS(T2269=0,"未約定",T2269=S2269,"約定",T2269&lt;S2269,"一部約定")</f>
        <v>未約定</v>
      </c>
      <c r="AB2269" s="117"/>
      <c r="AC2269" s="114" t="str">
        <f t="shared" si="213"/>
        <v/>
      </c>
      <c r="AD2269" s="115" t="str">
        <f t="shared" si="214"/>
        <v/>
      </c>
      <c r="AE2269" s="116" t="str">
        <f t="shared" si="215"/>
        <v/>
      </c>
    </row>
    <row r="2270" spans="2:31" ht="25.05" customHeight="1">
      <c r="B2270" s="117"/>
      <c r="C2270" s="117" t="s">
        <v>12</v>
      </c>
      <c r="D2270" s="117"/>
      <c r="E2270" s="117"/>
      <c r="F2270" s="117"/>
      <c r="G2270" s="117"/>
      <c r="H2270" s="117"/>
      <c r="I2270" s="117"/>
      <c r="J2270" s="117"/>
      <c r="K2270" s="117"/>
      <c r="L2270" s="117"/>
      <c r="M2270" s="118"/>
      <c r="N2270" s="118"/>
      <c r="O2270" s="118"/>
      <c r="P2270" s="118"/>
      <c r="Q2270" s="119"/>
      <c r="R2270" s="119"/>
      <c r="S2270" s="119"/>
      <c r="T2270" s="119"/>
      <c r="U2270" s="110">
        <f t="shared" si="211"/>
        <v>0</v>
      </c>
      <c r="V2270" s="110">
        <f t="shared" si="210"/>
        <v>0</v>
      </c>
      <c r="W2270" s="88"/>
      <c r="X2270" s="111" t="str">
        <f>IF(ISNUMBER(B2270), IF(COUNTIF($B$10:$B2270, B2270)=COUNTIF($B:$B, B2270), "1", "0"), "")</f>
        <v/>
      </c>
      <c r="Y2270" s="112">
        <f t="shared" si="212"/>
        <v>0</v>
      </c>
      <c r="Z2270" s="113" t="str" cm="1">
        <f t="array" ref="Z2270">_xlfn.IFS(S2270="","未応札",S2270&gt;0,"応札")</f>
        <v>未応札</v>
      </c>
      <c r="AA2270" s="113" t="str" cm="1">
        <f t="array" ref="AA2270">_xlfn.IFS(T2270=0,"未約定",T2270=S2270,"約定",T2270&lt;S2270,"一部約定")</f>
        <v>未約定</v>
      </c>
      <c r="AB2270" s="117"/>
      <c r="AC2270" s="114" t="str">
        <f t="shared" si="213"/>
        <v/>
      </c>
      <c r="AD2270" s="115" t="str">
        <f t="shared" si="214"/>
        <v/>
      </c>
      <c r="AE2270" s="116" t="str">
        <f t="shared" si="215"/>
        <v/>
      </c>
    </row>
    <row r="2271" spans="2:31" ht="25.05" customHeight="1">
      <c r="B2271" s="117"/>
      <c r="C2271" s="117" t="s">
        <v>12</v>
      </c>
      <c r="D2271" s="117"/>
      <c r="E2271" s="117"/>
      <c r="F2271" s="117"/>
      <c r="G2271" s="117"/>
      <c r="H2271" s="117"/>
      <c r="I2271" s="117"/>
      <c r="J2271" s="117"/>
      <c r="K2271" s="117"/>
      <c r="L2271" s="117"/>
      <c r="M2271" s="118"/>
      <c r="N2271" s="118"/>
      <c r="O2271" s="118"/>
      <c r="P2271" s="118"/>
      <c r="Q2271" s="119"/>
      <c r="R2271" s="119"/>
      <c r="S2271" s="119"/>
      <c r="T2271" s="119"/>
      <c r="U2271" s="110">
        <f t="shared" si="211"/>
        <v>0</v>
      </c>
      <c r="V2271" s="110">
        <f t="shared" si="210"/>
        <v>0</v>
      </c>
      <c r="W2271" s="88"/>
      <c r="X2271" s="111" t="str">
        <f>IF(ISNUMBER(B2271), IF(COUNTIF($B$10:$B2271, B2271)=COUNTIF($B:$B, B2271), "1", "0"), "")</f>
        <v/>
      </c>
      <c r="Y2271" s="112">
        <f t="shared" si="212"/>
        <v>0</v>
      </c>
      <c r="Z2271" s="113" t="str" cm="1">
        <f t="array" ref="Z2271">_xlfn.IFS(S2271="","未応札",S2271&gt;0,"応札")</f>
        <v>未応札</v>
      </c>
      <c r="AA2271" s="113" t="str" cm="1">
        <f t="array" ref="AA2271">_xlfn.IFS(T2271=0,"未約定",T2271=S2271,"約定",T2271&lt;S2271,"一部約定")</f>
        <v>未約定</v>
      </c>
      <c r="AB2271" s="117"/>
      <c r="AC2271" s="114" t="str">
        <f t="shared" si="213"/>
        <v/>
      </c>
      <c r="AD2271" s="115" t="str">
        <f t="shared" si="214"/>
        <v/>
      </c>
      <c r="AE2271" s="116" t="str">
        <f t="shared" si="215"/>
        <v/>
      </c>
    </row>
    <row r="2272" spans="2:31" ht="25.05" customHeight="1">
      <c r="B2272" s="117"/>
      <c r="C2272" s="117" t="s">
        <v>12</v>
      </c>
      <c r="D2272" s="117"/>
      <c r="E2272" s="117"/>
      <c r="F2272" s="117"/>
      <c r="G2272" s="117"/>
      <c r="H2272" s="117"/>
      <c r="I2272" s="117"/>
      <c r="J2272" s="117"/>
      <c r="K2272" s="117"/>
      <c r="L2272" s="117"/>
      <c r="M2272" s="118"/>
      <c r="N2272" s="118"/>
      <c r="O2272" s="118"/>
      <c r="P2272" s="118"/>
      <c r="Q2272" s="119"/>
      <c r="R2272" s="119"/>
      <c r="S2272" s="119"/>
      <c r="T2272" s="119"/>
      <c r="U2272" s="110">
        <f t="shared" si="211"/>
        <v>0</v>
      </c>
      <c r="V2272" s="110">
        <f t="shared" si="210"/>
        <v>0</v>
      </c>
      <c r="W2272" s="88"/>
      <c r="X2272" s="111" t="str">
        <f>IF(ISNUMBER(B2272), IF(COUNTIF($B$10:$B2272, B2272)=COUNTIF($B:$B, B2272), "1", "0"), "")</f>
        <v/>
      </c>
      <c r="Y2272" s="112">
        <f t="shared" si="212"/>
        <v>0</v>
      </c>
      <c r="Z2272" s="113" t="str" cm="1">
        <f t="array" ref="Z2272">_xlfn.IFS(S2272="","未応札",S2272&gt;0,"応札")</f>
        <v>未応札</v>
      </c>
      <c r="AA2272" s="113" t="str" cm="1">
        <f t="array" ref="AA2272">_xlfn.IFS(T2272=0,"未約定",T2272=S2272,"約定",T2272&lt;S2272,"一部約定")</f>
        <v>未約定</v>
      </c>
      <c r="AB2272" s="117"/>
      <c r="AC2272" s="114" t="str">
        <f t="shared" si="213"/>
        <v/>
      </c>
      <c r="AD2272" s="115" t="str">
        <f t="shared" si="214"/>
        <v/>
      </c>
      <c r="AE2272" s="116" t="str">
        <f t="shared" si="215"/>
        <v/>
      </c>
    </row>
    <row r="2273" spans="2:31" ht="25.05" customHeight="1">
      <c r="B2273" s="117"/>
      <c r="C2273" s="117" t="s">
        <v>12</v>
      </c>
      <c r="D2273" s="117"/>
      <c r="E2273" s="117"/>
      <c r="F2273" s="117"/>
      <c r="G2273" s="117"/>
      <c r="H2273" s="117"/>
      <c r="I2273" s="117"/>
      <c r="J2273" s="117"/>
      <c r="K2273" s="117"/>
      <c r="L2273" s="117"/>
      <c r="M2273" s="118"/>
      <c r="N2273" s="118"/>
      <c r="O2273" s="118"/>
      <c r="P2273" s="118"/>
      <c r="Q2273" s="119"/>
      <c r="R2273" s="119"/>
      <c r="S2273" s="119"/>
      <c r="T2273" s="119"/>
      <c r="U2273" s="110">
        <f t="shared" si="211"/>
        <v>0</v>
      </c>
      <c r="V2273" s="110">
        <f t="shared" si="210"/>
        <v>0</v>
      </c>
      <c r="W2273" s="88"/>
      <c r="X2273" s="111" t="str">
        <f>IF(ISNUMBER(B2273), IF(COUNTIF($B$10:$B2273, B2273)=COUNTIF($B:$B, B2273), "1", "0"), "")</f>
        <v/>
      </c>
      <c r="Y2273" s="112">
        <f t="shared" si="212"/>
        <v>0</v>
      </c>
      <c r="Z2273" s="113" t="str" cm="1">
        <f t="array" ref="Z2273">_xlfn.IFS(S2273="","未応札",S2273&gt;0,"応札")</f>
        <v>未応札</v>
      </c>
      <c r="AA2273" s="113" t="str" cm="1">
        <f t="array" ref="AA2273">_xlfn.IFS(T2273=0,"未約定",T2273=S2273,"約定",T2273&lt;S2273,"一部約定")</f>
        <v>未約定</v>
      </c>
      <c r="AB2273" s="117"/>
      <c r="AC2273" s="114" t="str">
        <f t="shared" si="213"/>
        <v/>
      </c>
      <c r="AD2273" s="115" t="str">
        <f t="shared" si="214"/>
        <v/>
      </c>
      <c r="AE2273" s="116" t="str">
        <f t="shared" si="215"/>
        <v/>
      </c>
    </row>
    <row r="2274" spans="2:31" ht="25.05" customHeight="1">
      <c r="B2274" s="117"/>
      <c r="C2274" s="117" t="s">
        <v>12</v>
      </c>
      <c r="D2274" s="117"/>
      <c r="E2274" s="117"/>
      <c r="F2274" s="117"/>
      <c r="G2274" s="117"/>
      <c r="H2274" s="117"/>
      <c r="I2274" s="117"/>
      <c r="J2274" s="117"/>
      <c r="K2274" s="117"/>
      <c r="L2274" s="117"/>
      <c r="M2274" s="118"/>
      <c r="N2274" s="118"/>
      <c r="O2274" s="118"/>
      <c r="P2274" s="118"/>
      <c r="Q2274" s="119"/>
      <c r="R2274" s="119"/>
      <c r="S2274" s="119"/>
      <c r="T2274" s="119"/>
      <c r="U2274" s="110">
        <f t="shared" si="211"/>
        <v>0</v>
      </c>
      <c r="V2274" s="110">
        <f t="shared" si="210"/>
        <v>0</v>
      </c>
      <c r="W2274" s="88"/>
      <c r="X2274" s="111" t="str">
        <f>IF(ISNUMBER(B2274), IF(COUNTIF($B$10:$B2274, B2274)=COUNTIF($B:$B, B2274), "1", "0"), "")</f>
        <v/>
      </c>
      <c r="Y2274" s="112">
        <f t="shared" si="212"/>
        <v>0</v>
      </c>
      <c r="Z2274" s="113" t="str" cm="1">
        <f t="array" ref="Z2274">_xlfn.IFS(S2274="","未応札",S2274&gt;0,"応札")</f>
        <v>未応札</v>
      </c>
      <c r="AA2274" s="113" t="str" cm="1">
        <f t="array" ref="AA2274">_xlfn.IFS(T2274=0,"未約定",T2274=S2274,"約定",T2274&lt;S2274,"一部約定")</f>
        <v>未約定</v>
      </c>
      <c r="AB2274" s="117"/>
      <c r="AC2274" s="114" t="str">
        <f t="shared" si="213"/>
        <v/>
      </c>
      <c r="AD2274" s="115" t="str">
        <f t="shared" si="214"/>
        <v/>
      </c>
      <c r="AE2274" s="116" t="str">
        <f t="shared" si="215"/>
        <v/>
      </c>
    </row>
    <row r="2275" spans="2:31" ht="25.05" customHeight="1">
      <c r="B2275" s="117"/>
      <c r="C2275" s="117" t="s">
        <v>12</v>
      </c>
      <c r="D2275" s="117"/>
      <c r="E2275" s="117"/>
      <c r="F2275" s="117"/>
      <c r="G2275" s="117"/>
      <c r="H2275" s="117"/>
      <c r="I2275" s="117"/>
      <c r="J2275" s="117"/>
      <c r="K2275" s="117"/>
      <c r="L2275" s="117"/>
      <c r="M2275" s="118"/>
      <c r="N2275" s="118"/>
      <c r="O2275" s="118"/>
      <c r="P2275" s="118"/>
      <c r="Q2275" s="119"/>
      <c r="R2275" s="119"/>
      <c r="S2275" s="119"/>
      <c r="T2275" s="119"/>
      <c r="U2275" s="110">
        <f t="shared" si="211"/>
        <v>0</v>
      </c>
      <c r="V2275" s="110">
        <f t="shared" si="210"/>
        <v>0</v>
      </c>
      <c r="W2275" s="88"/>
      <c r="X2275" s="111" t="str">
        <f>IF(ISNUMBER(B2275), IF(COUNTIF($B$10:$B2275, B2275)=COUNTIF($B:$B, B2275), "1", "0"), "")</f>
        <v/>
      </c>
      <c r="Y2275" s="112">
        <f t="shared" si="212"/>
        <v>0</v>
      </c>
      <c r="Z2275" s="113" t="str" cm="1">
        <f t="array" ref="Z2275">_xlfn.IFS(S2275="","未応札",S2275&gt;0,"応札")</f>
        <v>未応札</v>
      </c>
      <c r="AA2275" s="113" t="str" cm="1">
        <f t="array" ref="AA2275">_xlfn.IFS(T2275=0,"未約定",T2275=S2275,"約定",T2275&lt;S2275,"一部約定")</f>
        <v>未約定</v>
      </c>
      <c r="AB2275" s="117"/>
      <c r="AC2275" s="114" t="str">
        <f t="shared" si="213"/>
        <v/>
      </c>
      <c r="AD2275" s="115" t="str">
        <f t="shared" si="214"/>
        <v/>
      </c>
      <c r="AE2275" s="116" t="str">
        <f t="shared" si="215"/>
        <v/>
      </c>
    </row>
    <row r="2276" spans="2:31" ht="25.05" customHeight="1">
      <c r="B2276" s="117"/>
      <c r="C2276" s="117" t="s">
        <v>12</v>
      </c>
      <c r="D2276" s="117"/>
      <c r="E2276" s="117"/>
      <c r="F2276" s="117"/>
      <c r="G2276" s="117"/>
      <c r="H2276" s="117"/>
      <c r="I2276" s="117"/>
      <c r="J2276" s="117"/>
      <c r="K2276" s="117"/>
      <c r="L2276" s="117"/>
      <c r="M2276" s="118"/>
      <c r="N2276" s="118"/>
      <c r="O2276" s="118"/>
      <c r="P2276" s="118"/>
      <c r="Q2276" s="119"/>
      <c r="R2276" s="119"/>
      <c r="S2276" s="119"/>
      <c r="T2276" s="119"/>
      <c r="U2276" s="110">
        <f t="shared" si="211"/>
        <v>0</v>
      </c>
      <c r="V2276" s="110">
        <f t="shared" si="210"/>
        <v>0</v>
      </c>
      <c r="W2276" s="88"/>
      <c r="X2276" s="111" t="str">
        <f>IF(ISNUMBER(B2276), IF(COUNTIF($B$10:$B2276, B2276)=COUNTIF($B:$B, B2276), "1", "0"), "")</f>
        <v/>
      </c>
      <c r="Y2276" s="112">
        <f t="shared" si="212"/>
        <v>0</v>
      </c>
      <c r="Z2276" s="113" t="str" cm="1">
        <f t="array" ref="Z2276">_xlfn.IFS(S2276="","未応札",S2276&gt;0,"応札")</f>
        <v>未応札</v>
      </c>
      <c r="AA2276" s="113" t="str" cm="1">
        <f t="array" ref="AA2276">_xlfn.IFS(T2276=0,"未約定",T2276=S2276,"約定",T2276&lt;S2276,"一部約定")</f>
        <v>未約定</v>
      </c>
      <c r="AB2276" s="117"/>
      <c r="AC2276" s="114" t="str">
        <f t="shared" si="213"/>
        <v/>
      </c>
      <c r="AD2276" s="115" t="str">
        <f t="shared" si="214"/>
        <v/>
      </c>
      <c r="AE2276" s="116" t="str">
        <f t="shared" si="215"/>
        <v/>
      </c>
    </row>
    <row r="2277" spans="2:31" ht="25.05" customHeight="1">
      <c r="B2277" s="117"/>
      <c r="C2277" s="117" t="s">
        <v>12</v>
      </c>
      <c r="D2277" s="117"/>
      <c r="E2277" s="117"/>
      <c r="F2277" s="117"/>
      <c r="G2277" s="117"/>
      <c r="H2277" s="117"/>
      <c r="I2277" s="117"/>
      <c r="J2277" s="117"/>
      <c r="K2277" s="117"/>
      <c r="L2277" s="117"/>
      <c r="M2277" s="118"/>
      <c r="N2277" s="118"/>
      <c r="O2277" s="118"/>
      <c r="P2277" s="118"/>
      <c r="Q2277" s="119"/>
      <c r="R2277" s="119"/>
      <c r="S2277" s="119"/>
      <c r="T2277" s="119"/>
      <c r="U2277" s="110">
        <f t="shared" si="211"/>
        <v>0</v>
      </c>
      <c r="V2277" s="110">
        <f t="shared" si="210"/>
        <v>0</v>
      </c>
      <c r="W2277" s="88"/>
      <c r="X2277" s="111" t="str">
        <f>IF(ISNUMBER(B2277), IF(COUNTIF($B$10:$B2277, B2277)=COUNTIF($B:$B, B2277), "1", "0"), "")</f>
        <v/>
      </c>
      <c r="Y2277" s="112">
        <f t="shared" si="212"/>
        <v>0</v>
      </c>
      <c r="Z2277" s="113" t="str" cm="1">
        <f t="array" ref="Z2277">_xlfn.IFS(S2277="","未応札",S2277&gt;0,"応札")</f>
        <v>未応札</v>
      </c>
      <c r="AA2277" s="113" t="str" cm="1">
        <f t="array" ref="AA2277">_xlfn.IFS(T2277=0,"未約定",T2277=S2277,"約定",T2277&lt;S2277,"一部約定")</f>
        <v>未約定</v>
      </c>
      <c r="AB2277" s="117"/>
      <c r="AC2277" s="114" t="str">
        <f t="shared" si="213"/>
        <v/>
      </c>
      <c r="AD2277" s="115" t="str">
        <f t="shared" si="214"/>
        <v/>
      </c>
      <c r="AE2277" s="116" t="str">
        <f t="shared" si="215"/>
        <v/>
      </c>
    </row>
    <row r="2278" spans="2:31" ht="25.05" customHeight="1">
      <c r="B2278" s="117"/>
      <c r="C2278" s="117" t="s">
        <v>12</v>
      </c>
      <c r="D2278" s="117"/>
      <c r="E2278" s="117"/>
      <c r="F2278" s="117"/>
      <c r="G2278" s="117"/>
      <c r="H2278" s="117"/>
      <c r="I2278" s="117"/>
      <c r="J2278" s="117"/>
      <c r="K2278" s="117"/>
      <c r="L2278" s="117"/>
      <c r="M2278" s="118"/>
      <c r="N2278" s="118"/>
      <c r="O2278" s="118"/>
      <c r="P2278" s="118"/>
      <c r="Q2278" s="119"/>
      <c r="R2278" s="119"/>
      <c r="S2278" s="119"/>
      <c r="T2278" s="119"/>
      <c r="U2278" s="110">
        <f t="shared" si="211"/>
        <v>0</v>
      </c>
      <c r="V2278" s="110">
        <f t="shared" si="210"/>
        <v>0</v>
      </c>
      <c r="W2278" s="88"/>
      <c r="X2278" s="111" t="str">
        <f>IF(ISNUMBER(B2278), IF(COUNTIF($B$10:$B2278, B2278)=COUNTIF($B:$B, B2278), "1", "0"), "")</f>
        <v/>
      </c>
      <c r="Y2278" s="112">
        <f t="shared" si="212"/>
        <v>0</v>
      </c>
      <c r="Z2278" s="113" t="str" cm="1">
        <f t="array" ref="Z2278">_xlfn.IFS(S2278="","未応札",S2278&gt;0,"応札")</f>
        <v>未応札</v>
      </c>
      <c r="AA2278" s="113" t="str" cm="1">
        <f t="array" ref="AA2278">_xlfn.IFS(T2278=0,"未約定",T2278=S2278,"約定",T2278&lt;S2278,"一部約定")</f>
        <v>未約定</v>
      </c>
      <c r="AB2278" s="117"/>
      <c r="AC2278" s="114" t="str">
        <f t="shared" si="213"/>
        <v/>
      </c>
      <c r="AD2278" s="115" t="str">
        <f t="shared" si="214"/>
        <v/>
      </c>
      <c r="AE2278" s="116" t="str">
        <f t="shared" si="215"/>
        <v/>
      </c>
    </row>
    <row r="2279" spans="2:31" ht="25.05" customHeight="1">
      <c r="B2279" s="117"/>
      <c r="C2279" s="117" t="s">
        <v>12</v>
      </c>
      <c r="D2279" s="117"/>
      <c r="E2279" s="117"/>
      <c r="F2279" s="117"/>
      <c r="G2279" s="117"/>
      <c r="H2279" s="117"/>
      <c r="I2279" s="117"/>
      <c r="J2279" s="117"/>
      <c r="K2279" s="117"/>
      <c r="L2279" s="117"/>
      <c r="M2279" s="118"/>
      <c r="N2279" s="118"/>
      <c r="O2279" s="118"/>
      <c r="P2279" s="118"/>
      <c r="Q2279" s="119"/>
      <c r="R2279" s="119"/>
      <c r="S2279" s="119"/>
      <c r="T2279" s="119"/>
      <c r="U2279" s="110">
        <f t="shared" si="211"/>
        <v>0</v>
      </c>
      <c r="V2279" s="110">
        <f t="shared" si="210"/>
        <v>0</v>
      </c>
      <c r="W2279" s="88"/>
      <c r="X2279" s="111" t="str">
        <f>IF(ISNUMBER(B2279), IF(COUNTIF($B$10:$B2279, B2279)=COUNTIF($B:$B, B2279), "1", "0"), "")</f>
        <v/>
      </c>
      <c r="Y2279" s="112">
        <f t="shared" si="212"/>
        <v>0</v>
      </c>
      <c r="Z2279" s="113" t="str" cm="1">
        <f t="array" ref="Z2279">_xlfn.IFS(S2279="","未応札",S2279&gt;0,"応札")</f>
        <v>未応札</v>
      </c>
      <c r="AA2279" s="113" t="str" cm="1">
        <f t="array" ref="AA2279">_xlfn.IFS(T2279=0,"未約定",T2279=S2279,"約定",T2279&lt;S2279,"一部約定")</f>
        <v>未約定</v>
      </c>
      <c r="AB2279" s="117"/>
      <c r="AC2279" s="114" t="str">
        <f t="shared" si="213"/>
        <v/>
      </c>
      <c r="AD2279" s="115" t="str">
        <f t="shared" si="214"/>
        <v/>
      </c>
      <c r="AE2279" s="116" t="str">
        <f t="shared" si="215"/>
        <v/>
      </c>
    </row>
    <row r="2280" spans="2:31" ht="25.05" customHeight="1">
      <c r="B2280" s="117"/>
      <c r="C2280" s="117" t="s">
        <v>12</v>
      </c>
      <c r="D2280" s="117"/>
      <c r="E2280" s="117"/>
      <c r="F2280" s="117"/>
      <c r="G2280" s="117"/>
      <c r="H2280" s="117"/>
      <c r="I2280" s="117"/>
      <c r="J2280" s="117"/>
      <c r="K2280" s="117"/>
      <c r="L2280" s="117"/>
      <c r="M2280" s="118"/>
      <c r="N2280" s="118"/>
      <c r="O2280" s="118"/>
      <c r="P2280" s="118"/>
      <c r="Q2280" s="119"/>
      <c r="R2280" s="119"/>
      <c r="S2280" s="119"/>
      <c r="T2280" s="119"/>
      <c r="U2280" s="110">
        <f t="shared" si="211"/>
        <v>0</v>
      </c>
      <c r="V2280" s="110">
        <f t="shared" si="210"/>
        <v>0</v>
      </c>
      <c r="W2280" s="88"/>
      <c r="X2280" s="111" t="str">
        <f>IF(ISNUMBER(B2280), IF(COUNTIF($B$10:$B2280, B2280)=COUNTIF($B:$B, B2280), "1", "0"), "")</f>
        <v/>
      </c>
      <c r="Y2280" s="112">
        <f t="shared" si="212"/>
        <v>0</v>
      </c>
      <c r="Z2280" s="113" t="str" cm="1">
        <f t="array" ref="Z2280">_xlfn.IFS(S2280="","未応札",S2280&gt;0,"応札")</f>
        <v>未応札</v>
      </c>
      <c r="AA2280" s="113" t="str" cm="1">
        <f t="array" ref="AA2280">_xlfn.IFS(T2280=0,"未約定",T2280=S2280,"約定",T2280&lt;S2280,"一部約定")</f>
        <v>未約定</v>
      </c>
      <c r="AB2280" s="117"/>
      <c r="AC2280" s="114" t="str">
        <f t="shared" si="213"/>
        <v/>
      </c>
      <c r="AD2280" s="115" t="str">
        <f t="shared" si="214"/>
        <v/>
      </c>
      <c r="AE2280" s="116" t="str">
        <f t="shared" si="215"/>
        <v/>
      </c>
    </row>
    <row r="2281" spans="2:31" ht="25.05" customHeight="1">
      <c r="B2281" s="117"/>
      <c r="C2281" s="117" t="s">
        <v>12</v>
      </c>
      <c r="D2281" s="117"/>
      <c r="E2281" s="117"/>
      <c r="F2281" s="117"/>
      <c r="G2281" s="117"/>
      <c r="H2281" s="117"/>
      <c r="I2281" s="117"/>
      <c r="J2281" s="117"/>
      <c r="K2281" s="117"/>
      <c r="L2281" s="117"/>
      <c r="M2281" s="118"/>
      <c r="N2281" s="118"/>
      <c r="O2281" s="118"/>
      <c r="P2281" s="118"/>
      <c r="Q2281" s="119"/>
      <c r="R2281" s="119"/>
      <c r="S2281" s="119"/>
      <c r="T2281" s="119"/>
      <c r="U2281" s="110">
        <f t="shared" si="211"/>
        <v>0</v>
      </c>
      <c r="V2281" s="110">
        <f t="shared" si="210"/>
        <v>0</v>
      </c>
      <c r="W2281" s="88"/>
      <c r="X2281" s="111" t="str">
        <f>IF(ISNUMBER(B2281), IF(COUNTIF($B$10:$B2281, B2281)=COUNTIF($B:$B, B2281), "1", "0"), "")</f>
        <v/>
      </c>
      <c r="Y2281" s="112">
        <f t="shared" si="212"/>
        <v>0</v>
      </c>
      <c r="Z2281" s="113" t="str" cm="1">
        <f t="array" ref="Z2281">_xlfn.IFS(S2281="","未応札",S2281&gt;0,"応札")</f>
        <v>未応札</v>
      </c>
      <c r="AA2281" s="113" t="str" cm="1">
        <f t="array" ref="AA2281">_xlfn.IFS(T2281=0,"未約定",T2281=S2281,"約定",T2281&lt;S2281,"一部約定")</f>
        <v>未約定</v>
      </c>
      <c r="AB2281" s="117"/>
      <c r="AC2281" s="114" t="str">
        <f t="shared" si="213"/>
        <v/>
      </c>
      <c r="AD2281" s="115" t="str">
        <f t="shared" si="214"/>
        <v/>
      </c>
      <c r="AE2281" s="116" t="str">
        <f t="shared" si="215"/>
        <v/>
      </c>
    </row>
    <row r="2282" spans="2:31" ht="25.05" customHeight="1">
      <c r="B2282" s="117"/>
      <c r="C2282" s="117" t="s">
        <v>12</v>
      </c>
      <c r="D2282" s="117"/>
      <c r="E2282" s="117"/>
      <c r="F2282" s="117"/>
      <c r="G2282" s="117"/>
      <c r="H2282" s="117"/>
      <c r="I2282" s="117"/>
      <c r="J2282" s="117"/>
      <c r="K2282" s="117"/>
      <c r="L2282" s="117"/>
      <c r="M2282" s="118"/>
      <c r="N2282" s="118"/>
      <c r="O2282" s="118"/>
      <c r="P2282" s="118"/>
      <c r="Q2282" s="119"/>
      <c r="R2282" s="119"/>
      <c r="S2282" s="119"/>
      <c r="T2282" s="119"/>
      <c r="U2282" s="110">
        <f t="shared" si="211"/>
        <v>0</v>
      </c>
      <c r="V2282" s="110">
        <f t="shared" si="210"/>
        <v>0</v>
      </c>
      <c r="W2282" s="88"/>
      <c r="X2282" s="111" t="str">
        <f>IF(ISNUMBER(B2282), IF(COUNTIF($B$10:$B2282, B2282)=COUNTIF($B:$B, B2282), "1", "0"), "")</f>
        <v/>
      </c>
      <c r="Y2282" s="112">
        <f t="shared" si="212"/>
        <v>0</v>
      </c>
      <c r="Z2282" s="113" t="str" cm="1">
        <f t="array" ref="Z2282">_xlfn.IFS(S2282="","未応札",S2282&gt;0,"応札")</f>
        <v>未応札</v>
      </c>
      <c r="AA2282" s="113" t="str" cm="1">
        <f t="array" ref="AA2282">_xlfn.IFS(T2282=0,"未約定",T2282=S2282,"約定",T2282&lt;S2282,"一部約定")</f>
        <v>未約定</v>
      </c>
      <c r="AB2282" s="117"/>
      <c r="AC2282" s="114" t="str">
        <f t="shared" si="213"/>
        <v/>
      </c>
      <c r="AD2282" s="115" t="str">
        <f t="shared" si="214"/>
        <v/>
      </c>
      <c r="AE2282" s="116" t="str">
        <f t="shared" si="215"/>
        <v/>
      </c>
    </row>
    <row r="2283" spans="2:31" ht="25.05" customHeight="1">
      <c r="B2283" s="117"/>
      <c r="C2283" s="117" t="s">
        <v>12</v>
      </c>
      <c r="D2283" s="117"/>
      <c r="E2283" s="117"/>
      <c r="F2283" s="117"/>
      <c r="G2283" s="117"/>
      <c r="H2283" s="117"/>
      <c r="I2283" s="117"/>
      <c r="J2283" s="117"/>
      <c r="K2283" s="117"/>
      <c r="L2283" s="117"/>
      <c r="M2283" s="118"/>
      <c r="N2283" s="118"/>
      <c r="O2283" s="118"/>
      <c r="P2283" s="118"/>
      <c r="Q2283" s="119"/>
      <c r="R2283" s="119"/>
      <c r="S2283" s="119"/>
      <c r="T2283" s="119"/>
      <c r="U2283" s="110">
        <f t="shared" si="211"/>
        <v>0</v>
      </c>
      <c r="V2283" s="110">
        <f t="shared" si="210"/>
        <v>0</v>
      </c>
      <c r="W2283" s="88"/>
      <c r="X2283" s="111" t="str">
        <f>IF(ISNUMBER(B2283), IF(COUNTIF($B$10:$B2283, B2283)=COUNTIF($B:$B, B2283), "1", "0"), "")</f>
        <v/>
      </c>
      <c r="Y2283" s="112">
        <f t="shared" si="212"/>
        <v>0</v>
      </c>
      <c r="Z2283" s="113" t="str" cm="1">
        <f t="array" ref="Z2283">_xlfn.IFS(S2283="","未応札",S2283&gt;0,"応札")</f>
        <v>未応札</v>
      </c>
      <c r="AA2283" s="113" t="str" cm="1">
        <f t="array" ref="AA2283">_xlfn.IFS(T2283=0,"未約定",T2283=S2283,"約定",T2283&lt;S2283,"一部約定")</f>
        <v>未約定</v>
      </c>
      <c r="AB2283" s="117"/>
      <c r="AC2283" s="114" t="str">
        <f t="shared" si="213"/>
        <v/>
      </c>
      <c r="AD2283" s="115" t="str">
        <f t="shared" si="214"/>
        <v/>
      </c>
      <c r="AE2283" s="116" t="str">
        <f t="shared" si="215"/>
        <v/>
      </c>
    </row>
    <row r="2284" spans="2:31" ht="25.05" customHeight="1">
      <c r="B2284" s="117"/>
      <c r="C2284" s="117" t="s">
        <v>12</v>
      </c>
      <c r="D2284" s="117"/>
      <c r="E2284" s="117"/>
      <c r="F2284" s="117"/>
      <c r="G2284" s="117"/>
      <c r="H2284" s="117"/>
      <c r="I2284" s="117"/>
      <c r="J2284" s="117"/>
      <c r="K2284" s="117"/>
      <c r="L2284" s="117"/>
      <c r="M2284" s="118"/>
      <c r="N2284" s="118"/>
      <c r="O2284" s="118"/>
      <c r="P2284" s="118"/>
      <c r="Q2284" s="119"/>
      <c r="R2284" s="119"/>
      <c r="S2284" s="119"/>
      <c r="T2284" s="119"/>
      <c r="U2284" s="110">
        <f t="shared" si="211"/>
        <v>0</v>
      </c>
      <c r="V2284" s="110">
        <f t="shared" si="210"/>
        <v>0</v>
      </c>
      <c r="W2284" s="88"/>
      <c r="X2284" s="111" t="str">
        <f>IF(ISNUMBER(B2284), IF(COUNTIF($B$10:$B2284, B2284)=COUNTIF($B:$B, B2284), "1", "0"), "")</f>
        <v/>
      </c>
      <c r="Y2284" s="112">
        <f t="shared" si="212"/>
        <v>0</v>
      </c>
      <c r="Z2284" s="113" t="str" cm="1">
        <f t="array" ref="Z2284">_xlfn.IFS(S2284="","未応札",S2284&gt;0,"応札")</f>
        <v>未応札</v>
      </c>
      <c r="AA2284" s="113" t="str" cm="1">
        <f t="array" ref="AA2284">_xlfn.IFS(T2284=0,"未約定",T2284=S2284,"約定",T2284&lt;S2284,"一部約定")</f>
        <v>未約定</v>
      </c>
      <c r="AB2284" s="117"/>
      <c r="AC2284" s="114" t="str">
        <f t="shared" si="213"/>
        <v/>
      </c>
      <c r="AD2284" s="115" t="str">
        <f t="shared" si="214"/>
        <v/>
      </c>
      <c r="AE2284" s="116" t="str">
        <f t="shared" si="215"/>
        <v/>
      </c>
    </row>
    <row r="2285" spans="2:31" ht="25.05" customHeight="1">
      <c r="B2285" s="117"/>
      <c r="C2285" s="117" t="s">
        <v>12</v>
      </c>
      <c r="D2285" s="117"/>
      <c r="E2285" s="117"/>
      <c r="F2285" s="117"/>
      <c r="G2285" s="117"/>
      <c r="H2285" s="117"/>
      <c r="I2285" s="117"/>
      <c r="J2285" s="117"/>
      <c r="K2285" s="117"/>
      <c r="L2285" s="117"/>
      <c r="M2285" s="118"/>
      <c r="N2285" s="118"/>
      <c r="O2285" s="118"/>
      <c r="P2285" s="118"/>
      <c r="Q2285" s="119"/>
      <c r="R2285" s="119"/>
      <c r="S2285" s="119"/>
      <c r="T2285" s="119"/>
      <c r="U2285" s="110">
        <f t="shared" si="211"/>
        <v>0</v>
      </c>
      <c r="V2285" s="110">
        <f t="shared" si="210"/>
        <v>0</v>
      </c>
      <c r="W2285" s="88"/>
      <c r="X2285" s="111" t="str">
        <f>IF(ISNUMBER(B2285), IF(COUNTIF($B$10:$B2285, B2285)=COUNTIF($B:$B, B2285), "1", "0"), "")</f>
        <v/>
      </c>
      <c r="Y2285" s="112">
        <f t="shared" si="212"/>
        <v>0</v>
      </c>
      <c r="Z2285" s="113" t="str" cm="1">
        <f t="array" ref="Z2285">_xlfn.IFS(S2285="","未応札",S2285&gt;0,"応札")</f>
        <v>未応札</v>
      </c>
      <c r="AA2285" s="113" t="str" cm="1">
        <f t="array" ref="AA2285">_xlfn.IFS(T2285=0,"未約定",T2285=S2285,"約定",T2285&lt;S2285,"一部約定")</f>
        <v>未約定</v>
      </c>
      <c r="AB2285" s="117"/>
      <c r="AC2285" s="114" t="str">
        <f t="shared" si="213"/>
        <v/>
      </c>
      <c r="AD2285" s="115" t="str">
        <f t="shared" si="214"/>
        <v/>
      </c>
      <c r="AE2285" s="116" t="str">
        <f t="shared" si="215"/>
        <v/>
      </c>
    </row>
    <row r="2286" spans="2:31" ht="25.05" customHeight="1">
      <c r="B2286" s="117"/>
      <c r="C2286" s="117" t="s">
        <v>12</v>
      </c>
      <c r="D2286" s="117"/>
      <c r="E2286" s="117"/>
      <c r="F2286" s="117"/>
      <c r="G2286" s="117"/>
      <c r="H2286" s="117"/>
      <c r="I2286" s="117"/>
      <c r="J2286" s="117"/>
      <c r="K2286" s="117"/>
      <c r="L2286" s="117"/>
      <c r="M2286" s="118"/>
      <c r="N2286" s="118"/>
      <c r="O2286" s="118"/>
      <c r="P2286" s="118"/>
      <c r="Q2286" s="119"/>
      <c r="R2286" s="119"/>
      <c r="S2286" s="119"/>
      <c r="T2286" s="119"/>
      <c r="U2286" s="110">
        <f t="shared" si="211"/>
        <v>0</v>
      </c>
      <c r="V2286" s="110">
        <f t="shared" si="210"/>
        <v>0</v>
      </c>
      <c r="W2286" s="88"/>
      <c r="X2286" s="111" t="str">
        <f>IF(ISNUMBER(B2286), IF(COUNTIF($B$10:$B2286, B2286)=COUNTIF($B:$B, B2286), "1", "0"), "")</f>
        <v/>
      </c>
      <c r="Y2286" s="112">
        <f t="shared" si="212"/>
        <v>0</v>
      </c>
      <c r="Z2286" s="113" t="str" cm="1">
        <f t="array" ref="Z2286">_xlfn.IFS(S2286="","未応札",S2286&gt;0,"応札")</f>
        <v>未応札</v>
      </c>
      <c r="AA2286" s="113" t="str" cm="1">
        <f t="array" ref="AA2286">_xlfn.IFS(T2286=0,"未約定",T2286=S2286,"約定",T2286&lt;S2286,"一部約定")</f>
        <v>未約定</v>
      </c>
      <c r="AB2286" s="117"/>
      <c r="AC2286" s="114" t="str">
        <f t="shared" si="213"/>
        <v/>
      </c>
      <c r="AD2286" s="115" t="str">
        <f t="shared" si="214"/>
        <v/>
      </c>
      <c r="AE2286" s="116" t="str">
        <f t="shared" si="215"/>
        <v/>
      </c>
    </row>
    <row r="2287" spans="2:31" ht="25.05" customHeight="1">
      <c r="B2287" s="117"/>
      <c r="C2287" s="117" t="s">
        <v>12</v>
      </c>
      <c r="D2287" s="117"/>
      <c r="E2287" s="117"/>
      <c r="F2287" s="117"/>
      <c r="G2287" s="117"/>
      <c r="H2287" s="117"/>
      <c r="I2287" s="117"/>
      <c r="J2287" s="117"/>
      <c r="K2287" s="117"/>
      <c r="L2287" s="117"/>
      <c r="M2287" s="118"/>
      <c r="N2287" s="118"/>
      <c r="O2287" s="118"/>
      <c r="P2287" s="118"/>
      <c r="Q2287" s="119"/>
      <c r="R2287" s="119"/>
      <c r="S2287" s="119"/>
      <c r="T2287" s="119"/>
      <c r="U2287" s="110">
        <f t="shared" si="211"/>
        <v>0</v>
      </c>
      <c r="V2287" s="110">
        <f t="shared" si="210"/>
        <v>0</v>
      </c>
      <c r="W2287" s="88"/>
      <c r="X2287" s="111" t="str">
        <f>IF(ISNUMBER(B2287), IF(COUNTIF($B$10:$B2287, B2287)=COUNTIF($B:$B, B2287), "1", "0"), "")</f>
        <v/>
      </c>
      <c r="Y2287" s="112">
        <f t="shared" si="212"/>
        <v>0</v>
      </c>
      <c r="Z2287" s="113" t="str" cm="1">
        <f t="array" ref="Z2287">_xlfn.IFS(S2287="","未応札",S2287&gt;0,"応札")</f>
        <v>未応札</v>
      </c>
      <c r="AA2287" s="113" t="str" cm="1">
        <f t="array" ref="AA2287">_xlfn.IFS(T2287=0,"未約定",T2287=S2287,"約定",T2287&lt;S2287,"一部約定")</f>
        <v>未約定</v>
      </c>
      <c r="AB2287" s="117"/>
      <c r="AC2287" s="114" t="str">
        <f t="shared" si="213"/>
        <v/>
      </c>
      <c r="AD2287" s="115" t="str">
        <f t="shared" si="214"/>
        <v/>
      </c>
      <c r="AE2287" s="116" t="str">
        <f t="shared" si="215"/>
        <v/>
      </c>
    </row>
    <row r="2288" spans="2:31" ht="25.05" customHeight="1">
      <c r="B2288" s="117"/>
      <c r="C2288" s="117" t="s">
        <v>12</v>
      </c>
      <c r="D2288" s="117"/>
      <c r="E2288" s="117"/>
      <c r="F2288" s="117"/>
      <c r="G2288" s="117"/>
      <c r="H2288" s="117"/>
      <c r="I2288" s="117"/>
      <c r="J2288" s="117"/>
      <c r="K2288" s="117"/>
      <c r="L2288" s="117"/>
      <c r="M2288" s="118"/>
      <c r="N2288" s="118"/>
      <c r="O2288" s="118"/>
      <c r="P2288" s="118"/>
      <c r="Q2288" s="119"/>
      <c r="R2288" s="119"/>
      <c r="S2288" s="119"/>
      <c r="T2288" s="119"/>
      <c r="U2288" s="110">
        <f t="shared" si="211"/>
        <v>0</v>
      </c>
      <c r="V2288" s="110">
        <f t="shared" si="210"/>
        <v>0</v>
      </c>
      <c r="W2288" s="88"/>
      <c r="X2288" s="111" t="str">
        <f>IF(ISNUMBER(B2288), IF(COUNTIF($B$10:$B2288, B2288)=COUNTIF($B:$B, B2288), "1", "0"), "")</f>
        <v/>
      </c>
      <c r="Y2288" s="112">
        <f t="shared" si="212"/>
        <v>0</v>
      </c>
      <c r="Z2288" s="113" t="str" cm="1">
        <f t="array" ref="Z2288">_xlfn.IFS(S2288="","未応札",S2288&gt;0,"応札")</f>
        <v>未応札</v>
      </c>
      <c r="AA2288" s="113" t="str" cm="1">
        <f t="array" ref="AA2288">_xlfn.IFS(T2288=0,"未約定",T2288=S2288,"約定",T2288&lt;S2288,"一部約定")</f>
        <v>未約定</v>
      </c>
      <c r="AB2288" s="117"/>
      <c r="AC2288" s="114" t="str">
        <f t="shared" si="213"/>
        <v/>
      </c>
      <c r="AD2288" s="115" t="str">
        <f t="shared" si="214"/>
        <v/>
      </c>
      <c r="AE2288" s="116" t="str">
        <f t="shared" si="215"/>
        <v/>
      </c>
    </row>
    <row r="2289" spans="2:31" ht="25.05" customHeight="1">
      <c r="B2289" s="117"/>
      <c r="C2289" s="117" t="s">
        <v>12</v>
      </c>
      <c r="D2289" s="117"/>
      <c r="E2289" s="117"/>
      <c r="F2289" s="117"/>
      <c r="G2289" s="117"/>
      <c r="H2289" s="117"/>
      <c r="I2289" s="117"/>
      <c r="J2289" s="117"/>
      <c r="K2289" s="117"/>
      <c r="L2289" s="117"/>
      <c r="M2289" s="118"/>
      <c r="N2289" s="118"/>
      <c r="O2289" s="118"/>
      <c r="P2289" s="118"/>
      <c r="Q2289" s="119"/>
      <c r="R2289" s="119"/>
      <c r="S2289" s="119"/>
      <c r="T2289" s="119"/>
      <c r="U2289" s="110">
        <f t="shared" si="211"/>
        <v>0</v>
      </c>
      <c r="V2289" s="110">
        <f t="shared" si="210"/>
        <v>0</v>
      </c>
      <c r="W2289" s="88"/>
      <c r="X2289" s="111" t="str">
        <f>IF(ISNUMBER(B2289), IF(COUNTIF($B$10:$B2289, B2289)=COUNTIF($B:$B, B2289), "1", "0"), "")</f>
        <v/>
      </c>
      <c r="Y2289" s="112">
        <f t="shared" si="212"/>
        <v>0</v>
      </c>
      <c r="Z2289" s="113" t="str" cm="1">
        <f t="array" ref="Z2289">_xlfn.IFS(S2289="","未応札",S2289&gt;0,"応札")</f>
        <v>未応札</v>
      </c>
      <c r="AA2289" s="113" t="str" cm="1">
        <f t="array" ref="AA2289">_xlfn.IFS(T2289=0,"未約定",T2289=S2289,"約定",T2289&lt;S2289,"一部約定")</f>
        <v>未約定</v>
      </c>
      <c r="AB2289" s="117"/>
      <c r="AC2289" s="114" t="str">
        <f t="shared" si="213"/>
        <v/>
      </c>
      <c r="AD2289" s="115" t="str">
        <f t="shared" si="214"/>
        <v/>
      </c>
      <c r="AE2289" s="116" t="str">
        <f t="shared" si="215"/>
        <v/>
      </c>
    </row>
    <row r="2290" spans="2:31" ht="25.05" customHeight="1">
      <c r="B2290" s="117"/>
      <c r="C2290" s="117" t="s">
        <v>12</v>
      </c>
      <c r="D2290" s="117"/>
      <c r="E2290" s="117"/>
      <c r="F2290" s="117"/>
      <c r="G2290" s="117"/>
      <c r="H2290" s="117"/>
      <c r="I2290" s="117"/>
      <c r="J2290" s="117"/>
      <c r="K2290" s="117"/>
      <c r="L2290" s="117"/>
      <c r="M2290" s="118"/>
      <c r="N2290" s="118"/>
      <c r="O2290" s="118"/>
      <c r="P2290" s="118"/>
      <c r="Q2290" s="119"/>
      <c r="R2290" s="119"/>
      <c r="S2290" s="119"/>
      <c r="T2290" s="119"/>
      <c r="U2290" s="110">
        <f t="shared" si="211"/>
        <v>0</v>
      </c>
      <c r="V2290" s="110">
        <f t="shared" si="210"/>
        <v>0</v>
      </c>
      <c r="W2290" s="88"/>
      <c r="X2290" s="111" t="str">
        <f>IF(ISNUMBER(B2290), IF(COUNTIF($B$10:$B2290, B2290)=COUNTIF($B:$B, B2290), "1", "0"), "")</f>
        <v/>
      </c>
      <c r="Y2290" s="112">
        <f t="shared" si="212"/>
        <v>0</v>
      </c>
      <c r="Z2290" s="113" t="str" cm="1">
        <f t="array" ref="Z2290">_xlfn.IFS(S2290="","未応札",S2290&gt;0,"応札")</f>
        <v>未応札</v>
      </c>
      <c r="AA2290" s="113" t="str" cm="1">
        <f t="array" ref="AA2290">_xlfn.IFS(T2290=0,"未約定",T2290=S2290,"約定",T2290&lt;S2290,"一部約定")</f>
        <v>未約定</v>
      </c>
      <c r="AB2290" s="117"/>
      <c r="AC2290" s="114" t="str">
        <f t="shared" si="213"/>
        <v/>
      </c>
      <c r="AD2290" s="115" t="str">
        <f t="shared" si="214"/>
        <v/>
      </c>
      <c r="AE2290" s="116" t="str">
        <f t="shared" si="215"/>
        <v/>
      </c>
    </row>
    <row r="2291" spans="2:31" ht="25.05" customHeight="1">
      <c r="B2291" s="117"/>
      <c r="C2291" s="117" t="s">
        <v>12</v>
      </c>
      <c r="D2291" s="117"/>
      <c r="E2291" s="117"/>
      <c r="F2291" s="117"/>
      <c r="G2291" s="117"/>
      <c r="H2291" s="117"/>
      <c r="I2291" s="117"/>
      <c r="J2291" s="117"/>
      <c r="K2291" s="117"/>
      <c r="L2291" s="117"/>
      <c r="M2291" s="118"/>
      <c r="N2291" s="118"/>
      <c r="O2291" s="118"/>
      <c r="P2291" s="118"/>
      <c r="Q2291" s="119"/>
      <c r="R2291" s="119"/>
      <c r="S2291" s="119"/>
      <c r="T2291" s="119"/>
      <c r="U2291" s="110">
        <f t="shared" si="211"/>
        <v>0</v>
      </c>
      <c r="V2291" s="110">
        <f t="shared" si="210"/>
        <v>0</v>
      </c>
      <c r="W2291" s="88"/>
      <c r="X2291" s="111" t="str">
        <f>IF(ISNUMBER(B2291), IF(COUNTIF($B$10:$B2291, B2291)=COUNTIF($B:$B, B2291), "1", "0"), "")</f>
        <v/>
      </c>
      <c r="Y2291" s="112">
        <f t="shared" si="212"/>
        <v>0</v>
      </c>
      <c r="Z2291" s="113" t="str" cm="1">
        <f t="array" ref="Z2291">_xlfn.IFS(S2291="","未応札",S2291&gt;0,"応札")</f>
        <v>未応札</v>
      </c>
      <c r="AA2291" s="113" t="str" cm="1">
        <f t="array" ref="AA2291">_xlfn.IFS(T2291=0,"未約定",T2291=S2291,"約定",T2291&lt;S2291,"一部約定")</f>
        <v>未約定</v>
      </c>
      <c r="AB2291" s="117"/>
      <c r="AC2291" s="114" t="str">
        <f t="shared" si="213"/>
        <v/>
      </c>
      <c r="AD2291" s="115" t="str">
        <f t="shared" si="214"/>
        <v/>
      </c>
      <c r="AE2291" s="116" t="str">
        <f t="shared" si="215"/>
        <v/>
      </c>
    </row>
    <row r="2292" spans="2:31" ht="25.05" customHeight="1">
      <c r="B2292" s="117"/>
      <c r="C2292" s="117" t="s">
        <v>12</v>
      </c>
      <c r="D2292" s="117"/>
      <c r="E2292" s="117"/>
      <c r="F2292" s="117"/>
      <c r="G2292" s="117"/>
      <c r="H2292" s="117"/>
      <c r="I2292" s="117"/>
      <c r="J2292" s="117"/>
      <c r="K2292" s="117"/>
      <c r="L2292" s="117"/>
      <c r="M2292" s="118"/>
      <c r="N2292" s="118"/>
      <c r="O2292" s="118"/>
      <c r="P2292" s="118"/>
      <c r="Q2292" s="119"/>
      <c r="R2292" s="119"/>
      <c r="S2292" s="119"/>
      <c r="T2292" s="119"/>
      <c r="U2292" s="110">
        <f t="shared" si="211"/>
        <v>0</v>
      </c>
      <c r="V2292" s="110">
        <f t="shared" si="210"/>
        <v>0</v>
      </c>
      <c r="W2292" s="88"/>
      <c r="X2292" s="111" t="str">
        <f>IF(ISNUMBER(B2292), IF(COUNTIF($B$10:$B2292, B2292)=COUNTIF($B:$B, B2292), "1", "0"), "")</f>
        <v/>
      </c>
      <c r="Y2292" s="112">
        <f t="shared" si="212"/>
        <v>0</v>
      </c>
      <c r="Z2292" s="113" t="str" cm="1">
        <f t="array" ref="Z2292">_xlfn.IFS(S2292="","未応札",S2292&gt;0,"応札")</f>
        <v>未応札</v>
      </c>
      <c r="AA2292" s="113" t="str" cm="1">
        <f t="array" ref="AA2292">_xlfn.IFS(T2292=0,"未約定",T2292=S2292,"約定",T2292&lt;S2292,"一部約定")</f>
        <v>未約定</v>
      </c>
      <c r="AB2292" s="117"/>
      <c r="AC2292" s="114" t="str">
        <f t="shared" si="213"/>
        <v/>
      </c>
      <c r="AD2292" s="115" t="str">
        <f t="shared" si="214"/>
        <v/>
      </c>
      <c r="AE2292" s="116" t="str">
        <f t="shared" si="215"/>
        <v/>
      </c>
    </row>
    <row r="2293" spans="2:31" ht="25.05" customHeight="1">
      <c r="B2293" s="117"/>
      <c r="C2293" s="117" t="s">
        <v>12</v>
      </c>
      <c r="D2293" s="117"/>
      <c r="E2293" s="117"/>
      <c r="F2293" s="117"/>
      <c r="G2293" s="117"/>
      <c r="H2293" s="117"/>
      <c r="I2293" s="117"/>
      <c r="J2293" s="117"/>
      <c r="K2293" s="117"/>
      <c r="L2293" s="117"/>
      <c r="M2293" s="118"/>
      <c r="N2293" s="118"/>
      <c r="O2293" s="118"/>
      <c r="P2293" s="118"/>
      <c r="Q2293" s="119"/>
      <c r="R2293" s="119"/>
      <c r="S2293" s="119"/>
      <c r="T2293" s="119"/>
      <c r="U2293" s="110">
        <f t="shared" si="211"/>
        <v>0</v>
      </c>
      <c r="V2293" s="110">
        <f t="shared" si="210"/>
        <v>0</v>
      </c>
      <c r="W2293" s="88"/>
      <c r="X2293" s="111" t="str">
        <f>IF(ISNUMBER(B2293), IF(COUNTIF($B$10:$B2293, B2293)=COUNTIF($B:$B, B2293), "1", "0"), "")</f>
        <v/>
      </c>
      <c r="Y2293" s="112">
        <f t="shared" si="212"/>
        <v>0</v>
      </c>
      <c r="Z2293" s="113" t="str" cm="1">
        <f t="array" ref="Z2293">_xlfn.IFS(S2293="","未応札",S2293&gt;0,"応札")</f>
        <v>未応札</v>
      </c>
      <c r="AA2293" s="113" t="str" cm="1">
        <f t="array" ref="AA2293">_xlfn.IFS(T2293=0,"未約定",T2293=S2293,"約定",T2293&lt;S2293,"一部約定")</f>
        <v>未約定</v>
      </c>
      <c r="AB2293" s="117"/>
      <c r="AC2293" s="114" t="str">
        <f t="shared" si="213"/>
        <v/>
      </c>
      <c r="AD2293" s="115" t="str">
        <f t="shared" si="214"/>
        <v/>
      </c>
      <c r="AE2293" s="116" t="str">
        <f t="shared" si="215"/>
        <v/>
      </c>
    </row>
    <row r="2294" spans="2:31" ht="25.05" customHeight="1">
      <c r="B2294" s="117"/>
      <c r="C2294" s="117" t="s">
        <v>12</v>
      </c>
      <c r="D2294" s="117"/>
      <c r="E2294" s="117"/>
      <c r="F2294" s="117"/>
      <c r="G2294" s="117"/>
      <c r="H2294" s="117"/>
      <c r="I2294" s="117"/>
      <c r="J2294" s="117"/>
      <c r="K2294" s="117"/>
      <c r="L2294" s="117"/>
      <c r="M2294" s="118"/>
      <c r="N2294" s="118"/>
      <c r="O2294" s="118"/>
      <c r="P2294" s="118"/>
      <c r="Q2294" s="119"/>
      <c r="R2294" s="119"/>
      <c r="S2294" s="119"/>
      <c r="T2294" s="119"/>
      <c r="U2294" s="110">
        <f t="shared" si="211"/>
        <v>0</v>
      </c>
      <c r="V2294" s="110">
        <f t="shared" si="210"/>
        <v>0</v>
      </c>
      <c r="W2294" s="88"/>
      <c r="X2294" s="111" t="str">
        <f>IF(ISNUMBER(B2294), IF(COUNTIF($B$10:$B2294, B2294)=COUNTIF($B:$B, B2294), "1", "0"), "")</f>
        <v/>
      </c>
      <c r="Y2294" s="112">
        <f t="shared" si="212"/>
        <v>0</v>
      </c>
      <c r="Z2294" s="113" t="str" cm="1">
        <f t="array" ref="Z2294">_xlfn.IFS(S2294="","未応札",S2294&gt;0,"応札")</f>
        <v>未応札</v>
      </c>
      <c r="AA2294" s="113" t="str" cm="1">
        <f t="array" ref="AA2294">_xlfn.IFS(T2294=0,"未約定",T2294=S2294,"約定",T2294&lt;S2294,"一部約定")</f>
        <v>未約定</v>
      </c>
      <c r="AB2294" s="117"/>
      <c r="AC2294" s="114" t="str">
        <f t="shared" si="213"/>
        <v/>
      </c>
      <c r="AD2294" s="115" t="str">
        <f t="shared" si="214"/>
        <v/>
      </c>
      <c r="AE2294" s="116" t="str">
        <f t="shared" si="215"/>
        <v/>
      </c>
    </row>
    <row r="2295" spans="2:31" ht="25.05" customHeight="1">
      <c r="B2295" s="117"/>
      <c r="C2295" s="117" t="s">
        <v>12</v>
      </c>
      <c r="D2295" s="117"/>
      <c r="E2295" s="117"/>
      <c r="F2295" s="117"/>
      <c r="G2295" s="117"/>
      <c r="H2295" s="117"/>
      <c r="I2295" s="117"/>
      <c r="J2295" s="117"/>
      <c r="K2295" s="117"/>
      <c r="L2295" s="117"/>
      <c r="M2295" s="118"/>
      <c r="N2295" s="118"/>
      <c r="O2295" s="118"/>
      <c r="P2295" s="118"/>
      <c r="Q2295" s="119"/>
      <c r="R2295" s="119"/>
      <c r="S2295" s="119"/>
      <c r="T2295" s="119"/>
      <c r="U2295" s="110">
        <f t="shared" si="211"/>
        <v>0</v>
      </c>
      <c r="V2295" s="110">
        <f t="shared" si="210"/>
        <v>0</v>
      </c>
      <c r="W2295" s="88"/>
      <c r="X2295" s="111" t="str">
        <f>IF(ISNUMBER(B2295), IF(COUNTIF($B$10:$B2295, B2295)=COUNTIF($B:$B, B2295), "1", "0"), "")</f>
        <v/>
      </c>
      <c r="Y2295" s="112">
        <f t="shared" si="212"/>
        <v>0</v>
      </c>
      <c r="Z2295" s="113" t="str" cm="1">
        <f t="array" ref="Z2295">_xlfn.IFS(S2295="","未応札",S2295&gt;0,"応札")</f>
        <v>未応札</v>
      </c>
      <c r="AA2295" s="113" t="str" cm="1">
        <f t="array" ref="AA2295">_xlfn.IFS(T2295=0,"未約定",T2295=S2295,"約定",T2295&lt;S2295,"一部約定")</f>
        <v>未約定</v>
      </c>
      <c r="AB2295" s="117"/>
      <c r="AC2295" s="114" t="str">
        <f t="shared" si="213"/>
        <v/>
      </c>
      <c r="AD2295" s="115" t="str">
        <f t="shared" si="214"/>
        <v/>
      </c>
      <c r="AE2295" s="116" t="str">
        <f t="shared" si="215"/>
        <v/>
      </c>
    </row>
    <row r="2296" spans="2:31" ht="25.05" customHeight="1">
      <c r="B2296" s="117"/>
      <c r="C2296" s="117" t="s">
        <v>12</v>
      </c>
      <c r="D2296" s="117"/>
      <c r="E2296" s="117"/>
      <c r="F2296" s="117"/>
      <c r="G2296" s="117"/>
      <c r="H2296" s="117"/>
      <c r="I2296" s="117"/>
      <c r="J2296" s="117"/>
      <c r="K2296" s="117"/>
      <c r="L2296" s="117"/>
      <c r="M2296" s="118"/>
      <c r="N2296" s="118"/>
      <c r="O2296" s="118"/>
      <c r="P2296" s="118"/>
      <c r="Q2296" s="119"/>
      <c r="R2296" s="119"/>
      <c r="S2296" s="119"/>
      <c r="T2296" s="119"/>
      <c r="U2296" s="110">
        <f t="shared" si="211"/>
        <v>0</v>
      </c>
      <c r="V2296" s="110">
        <f t="shared" si="210"/>
        <v>0</v>
      </c>
      <c r="W2296" s="88"/>
      <c r="X2296" s="111" t="str">
        <f>IF(ISNUMBER(B2296), IF(COUNTIF($B$10:$B2296, B2296)=COUNTIF($B:$B, B2296), "1", "0"), "")</f>
        <v/>
      </c>
      <c r="Y2296" s="112">
        <f t="shared" si="212"/>
        <v>0</v>
      </c>
      <c r="Z2296" s="113" t="str" cm="1">
        <f t="array" ref="Z2296">_xlfn.IFS(S2296="","未応札",S2296&gt;0,"応札")</f>
        <v>未応札</v>
      </c>
      <c r="AA2296" s="113" t="str" cm="1">
        <f t="array" ref="AA2296">_xlfn.IFS(T2296=0,"未約定",T2296=S2296,"約定",T2296&lt;S2296,"一部約定")</f>
        <v>未約定</v>
      </c>
      <c r="AB2296" s="117"/>
      <c r="AC2296" s="114" t="str">
        <f t="shared" si="213"/>
        <v/>
      </c>
      <c r="AD2296" s="115" t="str">
        <f t="shared" si="214"/>
        <v/>
      </c>
      <c r="AE2296" s="116" t="str">
        <f t="shared" si="215"/>
        <v/>
      </c>
    </row>
    <row r="2297" spans="2:31" ht="25.05" customHeight="1">
      <c r="B2297" s="117"/>
      <c r="C2297" s="117" t="s">
        <v>12</v>
      </c>
      <c r="D2297" s="117"/>
      <c r="E2297" s="117"/>
      <c r="F2297" s="117"/>
      <c r="G2297" s="117"/>
      <c r="H2297" s="117"/>
      <c r="I2297" s="117"/>
      <c r="J2297" s="117"/>
      <c r="K2297" s="117"/>
      <c r="L2297" s="117"/>
      <c r="M2297" s="118"/>
      <c r="N2297" s="118"/>
      <c r="O2297" s="118"/>
      <c r="P2297" s="118"/>
      <c r="Q2297" s="119"/>
      <c r="R2297" s="119"/>
      <c r="S2297" s="119"/>
      <c r="T2297" s="119"/>
      <c r="U2297" s="110">
        <f t="shared" si="211"/>
        <v>0</v>
      </c>
      <c r="V2297" s="110">
        <f t="shared" si="210"/>
        <v>0</v>
      </c>
      <c r="W2297" s="88"/>
      <c r="X2297" s="111" t="str">
        <f>IF(ISNUMBER(B2297), IF(COUNTIF($B$10:$B2297, B2297)=COUNTIF($B:$B, B2297), "1", "0"), "")</f>
        <v/>
      </c>
      <c r="Y2297" s="112">
        <f t="shared" si="212"/>
        <v>0</v>
      </c>
      <c r="Z2297" s="113" t="str" cm="1">
        <f t="array" ref="Z2297">_xlfn.IFS(S2297="","未応札",S2297&gt;0,"応札")</f>
        <v>未応札</v>
      </c>
      <c r="AA2297" s="113" t="str" cm="1">
        <f t="array" ref="AA2297">_xlfn.IFS(T2297=0,"未約定",T2297=S2297,"約定",T2297&lt;S2297,"一部約定")</f>
        <v>未約定</v>
      </c>
      <c r="AB2297" s="117"/>
      <c r="AC2297" s="114" t="str">
        <f t="shared" si="213"/>
        <v/>
      </c>
      <c r="AD2297" s="115" t="str">
        <f t="shared" si="214"/>
        <v/>
      </c>
      <c r="AE2297" s="116" t="str">
        <f t="shared" si="215"/>
        <v/>
      </c>
    </row>
    <row r="2298" spans="2:31" ht="25.05" customHeight="1">
      <c r="B2298" s="117"/>
      <c r="C2298" s="117" t="s">
        <v>12</v>
      </c>
      <c r="D2298" s="117"/>
      <c r="E2298" s="117"/>
      <c r="F2298" s="117"/>
      <c r="G2298" s="117"/>
      <c r="H2298" s="117"/>
      <c r="I2298" s="117"/>
      <c r="J2298" s="117"/>
      <c r="K2298" s="117"/>
      <c r="L2298" s="117"/>
      <c r="M2298" s="118"/>
      <c r="N2298" s="118"/>
      <c r="O2298" s="118"/>
      <c r="P2298" s="118"/>
      <c r="Q2298" s="119"/>
      <c r="R2298" s="119"/>
      <c r="S2298" s="119"/>
      <c r="T2298" s="119"/>
      <c r="U2298" s="110">
        <f t="shared" si="211"/>
        <v>0</v>
      </c>
      <c r="V2298" s="110">
        <f t="shared" si="210"/>
        <v>0</v>
      </c>
      <c r="W2298" s="88"/>
      <c r="X2298" s="111" t="str">
        <f>IF(ISNUMBER(B2298), IF(COUNTIF($B$10:$B2298, B2298)=COUNTIF($B:$B, B2298), "1", "0"), "")</f>
        <v/>
      </c>
      <c r="Y2298" s="112">
        <f t="shared" si="212"/>
        <v>0</v>
      </c>
      <c r="Z2298" s="113" t="str" cm="1">
        <f t="array" ref="Z2298">_xlfn.IFS(S2298="","未応札",S2298&gt;0,"応札")</f>
        <v>未応札</v>
      </c>
      <c r="AA2298" s="113" t="str" cm="1">
        <f t="array" ref="AA2298">_xlfn.IFS(T2298=0,"未約定",T2298=S2298,"約定",T2298&lt;S2298,"一部約定")</f>
        <v>未約定</v>
      </c>
      <c r="AB2298" s="117"/>
      <c r="AC2298" s="114" t="str">
        <f t="shared" si="213"/>
        <v/>
      </c>
      <c r="AD2298" s="115" t="str">
        <f t="shared" si="214"/>
        <v/>
      </c>
      <c r="AE2298" s="116" t="str">
        <f t="shared" si="215"/>
        <v/>
      </c>
    </row>
    <row r="2299" spans="2:31" ht="25.05" customHeight="1">
      <c r="B2299" s="117"/>
      <c r="C2299" s="117" t="s">
        <v>12</v>
      </c>
      <c r="D2299" s="117"/>
      <c r="E2299" s="117"/>
      <c r="F2299" s="117"/>
      <c r="G2299" s="117"/>
      <c r="H2299" s="117"/>
      <c r="I2299" s="117"/>
      <c r="J2299" s="117"/>
      <c r="K2299" s="117"/>
      <c r="L2299" s="117"/>
      <c r="M2299" s="118"/>
      <c r="N2299" s="118"/>
      <c r="O2299" s="118"/>
      <c r="P2299" s="118"/>
      <c r="Q2299" s="119"/>
      <c r="R2299" s="119"/>
      <c r="S2299" s="119"/>
      <c r="T2299" s="119"/>
      <c r="U2299" s="110">
        <f t="shared" si="211"/>
        <v>0</v>
      </c>
      <c r="V2299" s="110">
        <f t="shared" si="210"/>
        <v>0</v>
      </c>
      <c r="W2299" s="88"/>
      <c r="X2299" s="111" t="str">
        <f>IF(ISNUMBER(B2299), IF(COUNTIF($B$10:$B2299, B2299)=COUNTIF($B:$B, B2299), "1", "0"), "")</f>
        <v/>
      </c>
      <c r="Y2299" s="112">
        <f t="shared" si="212"/>
        <v>0</v>
      </c>
      <c r="Z2299" s="113" t="str" cm="1">
        <f t="array" ref="Z2299">_xlfn.IFS(S2299="","未応札",S2299&gt;0,"応札")</f>
        <v>未応札</v>
      </c>
      <c r="AA2299" s="113" t="str" cm="1">
        <f t="array" ref="AA2299">_xlfn.IFS(T2299=0,"未約定",T2299=S2299,"約定",T2299&lt;S2299,"一部約定")</f>
        <v>未約定</v>
      </c>
      <c r="AB2299" s="117"/>
      <c r="AC2299" s="114" t="str">
        <f t="shared" si="213"/>
        <v/>
      </c>
      <c r="AD2299" s="115" t="str">
        <f t="shared" si="214"/>
        <v/>
      </c>
      <c r="AE2299" s="116" t="str">
        <f t="shared" si="215"/>
        <v/>
      </c>
    </row>
    <row r="2300" spans="2:31" ht="25.05" customHeight="1">
      <c r="B2300" s="117"/>
      <c r="C2300" s="117" t="s">
        <v>12</v>
      </c>
      <c r="D2300" s="117"/>
      <c r="E2300" s="117"/>
      <c r="F2300" s="117"/>
      <c r="G2300" s="117"/>
      <c r="H2300" s="117"/>
      <c r="I2300" s="117"/>
      <c r="J2300" s="117"/>
      <c r="K2300" s="117"/>
      <c r="L2300" s="117"/>
      <c r="M2300" s="118"/>
      <c r="N2300" s="118"/>
      <c r="O2300" s="118"/>
      <c r="P2300" s="118"/>
      <c r="Q2300" s="119"/>
      <c r="R2300" s="119"/>
      <c r="S2300" s="119"/>
      <c r="T2300" s="119"/>
      <c r="U2300" s="110">
        <f t="shared" si="211"/>
        <v>0</v>
      </c>
      <c r="V2300" s="110">
        <f t="shared" si="210"/>
        <v>0</v>
      </c>
      <c r="W2300" s="88"/>
      <c r="X2300" s="111" t="str">
        <f>IF(ISNUMBER(B2300), IF(COUNTIF($B$10:$B2300, B2300)=COUNTIF($B:$B, B2300), "1", "0"), "")</f>
        <v/>
      </c>
      <c r="Y2300" s="112">
        <f t="shared" si="212"/>
        <v>0</v>
      </c>
      <c r="Z2300" s="113" t="str" cm="1">
        <f t="array" ref="Z2300">_xlfn.IFS(S2300="","未応札",S2300&gt;0,"応札")</f>
        <v>未応札</v>
      </c>
      <c r="AA2300" s="113" t="str" cm="1">
        <f t="array" ref="AA2300">_xlfn.IFS(T2300=0,"未約定",T2300=S2300,"約定",T2300&lt;S2300,"一部約定")</f>
        <v>未約定</v>
      </c>
      <c r="AB2300" s="117"/>
      <c r="AC2300" s="114" t="str">
        <f t="shared" si="213"/>
        <v/>
      </c>
      <c r="AD2300" s="115" t="str">
        <f t="shared" si="214"/>
        <v/>
      </c>
      <c r="AE2300" s="116" t="str">
        <f t="shared" si="215"/>
        <v/>
      </c>
    </row>
    <row r="2301" spans="2:31" ht="25.05" customHeight="1">
      <c r="B2301" s="117"/>
      <c r="C2301" s="117" t="s">
        <v>12</v>
      </c>
      <c r="D2301" s="117"/>
      <c r="E2301" s="117"/>
      <c r="F2301" s="117"/>
      <c r="G2301" s="117"/>
      <c r="H2301" s="117"/>
      <c r="I2301" s="117"/>
      <c r="J2301" s="117"/>
      <c r="K2301" s="117"/>
      <c r="L2301" s="117"/>
      <c r="M2301" s="118"/>
      <c r="N2301" s="118"/>
      <c r="O2301" s="118"/>
      <c r="P2301" s="118"/>
      <c r="Q2301" s="119"/>
      <c r="R2301" s="119"/>
      <c r="S2301" s="119"/>
      <c r="T2301" s="119"/>
      <c r="U2301" s="110">
        <f t="shared" si="211"/>
        <v>0</v>
      </c>
      <c r="V2301" s="110">
        <f t="shared" si="210"/>
        <v>0</v>
      </c>
      <c r="W2301" s="88"/>
      <c r="X2301" s="111" t="str">
        <f>IF(ISNUMBER(B2301), IF(COUNTIF($B$10:$B2301, B2301)=COUNTIF($B:$B, B2301), "1", "0"), "")</f>
        <v/>
      </c>
      <c r="Y2301" s="112">
        <f t="shared" si="212"/>
        <v>0</v>
      </c>
      <c r="Z2301" s="113" t="str" cm="1">
        <f t="array" ref="Z2301">_xlfn.IFS(S2301="","未応札",S2301&gt;0,"応札")</f>
        <v>未応札</v>
      </c>
      <c r="AA2301" s="113" t="str" cm="1">
        <f t="array" ref="AA2301">_xlfn.IFS(T2301=0,"未約定",T2301=S2301,"約定",T2301&lt;S2301,"一部約定")</f>
        <v>未約定</v>
      </c>
      <c r="AB2301" s="117"/>
      <c r="AC2301" s="114" t="str">
        <f t="shared" si="213"/>
        <v/>
      </c>
      <c r="AD2301" s="115" t="str">
        <f t="shared" si="214"/>
        <v/>
      </c>
      <c r="AE2301" s="116" t="str">
        <f t="shared" si="215"/>
        <v/>
      </c>
    </row>
    <row r="2302" spans="2:31" ht="25.05" customHeight="1">
      <c r="B2302" s="117"/>
      <c r="C2302" s="117" t="s">
        <v>12</v>
      </c>
      <c r="D2302" s="117"/>
      <c r="E2302" s="117"/>
      <c r="F2302" s="117"/>
      <c r="G2302" s="117"/>
      <c r="H2302" s="117"/>
      <c r="I2302" s="117"/>
      <c r="J2302" s="117"/>
      <c r="K2302" s="117"/>
      <c r="L2302" s="117"/>
      <c r="M2302" s="118"/>
      <c r="N2302" s="118"/>
      <c r="O2302" s="118"/>
      <c r="P2302" s="118"/>
      <c r="Q2302" s="119"/>
      <c r="R2302" s="119"/>
      <c r="S2302" s="119"/>
      <c r="T2302" s="119"/>
      <c r="U2302" s="110">
        <f t="shared" si="211"/>
        <v>0</v>
      </c>
      <c r="V2302" s="110">
        <f t="shared" si="210"/>
        <v>0</v>
      </c>
      <c r="W2302" s="88"/>
      <c r="X2302" s="111" t="str">
        <f>IF(ISNUMBER(B2302), IF(COUNTIF($B$10:$B2302, B2302)=COUNTIF($B:$B, B2302), "1", "0"), "")</f>
        <v/>
      </c>
      <c r="Y2302" s="112">
        <f t="shared" si="212"/>
        <v>0</v>
      </c>
      <c r="Z2302" s="113" t="str" cm="1">
        <f t="array" ref="Z2302">_xlfn.IFS(S2302="","未応札",S2302&gt;0,"応札")</f>
        <v>未応札</v>
      </c>
      <c r="AA2302" s="113" t="str" cm="1">
        <f t="array" ref="AA2302">_xlfn.IFS(T2302=0,"未約定",T2302=S2302,"約定",T2302&lt;S2302,"一部約定")</f>
        <v>未約定</v>
      </c>
      <c r="AB2302" s="117"/>
      <c r="AC2302" s="114" t="str">
        <f t="shared" si="213"/>
        <v/>
      </c>
      <c r="AD2302" s="115" t="str">
        <f t="shared" si="214"/>
        <v/>
      </c>
      <c r="AE2302" s="116" t="str">
        <f t="shared" si="215"/>
        <v/>
      </c>
    </row>
    <row r="2303" spans="2:31" ht="25.05" customHeight="1">
      <c r="B2303" s="117"/>
      <c r="C2303" s="117" t="s">
        <v>12</v>
      </c>
      <c r="D2303" s="117"/>
      <c r="E2303" s="117"/>
      <c r="F2303" s="117"/>
      <c r="G2303" s="117"/>
      <c r="H2303" s="117"/>
      <c r="I2303" s="117"/>
      <c r="J2303" s="117"/>
      <c r="K2303" s="117"/>
      <c r="L2303" s="117"/>
      <c r="M2303" s="118"/>
      <c r="N2303" s="118"/>
      <c r="O2303" s="118"/>
      <c r="P2303" s="118"/>
      <c r="Q2303" s="119"/>
      <c r="R2303" s="119"/>
      <c r="S2303" s="119"/>
      <c r="T2303" s="119"/>
      <c r="U2303" s="110">
        <f t="shared" si="211"/>
        <v>0</v>
      </c>
      <c r="V2303" s="110">
        <f t="shared" si="210"/>
        <v>0</v>
      </c>
      <c r="W2303" s="88"/>
      <c r="X2303" s="111" t="str">
        <f>IF(ISNUMBER(B2303), IF(COUNTIF($B$10:$B2303, B2303)=COUNTIF($B:$B, B2303), "1", "0"), "")</f>
        <v/>
      </c>
      <c r="Y2303" s="112">
        <f t="shared" si="212"/>
        <v>0</v>
      </c>
      <c r="Z2303" s="113" t="str" cm="1">
        <f t="array" ref="Z2303">_xlfn.IFS(S2303="","未応札",S2303&gt;0,"応札")</f>
        <v>未応札</v>
      </c>
      <c r="AA2303" s="113" t="str" cm="1">
        <f t="array" ref="AA2303">_xlfn.IFS(T2303=0,"未約定",T2303=S2303,"約定",T2303&lt;S2303,"一部約定")</f>
        <v>未約定</v>
      </c>
      <c r="AB2303" s="117"/>
      <c r="AC2303" s="114" t="str">
        <f t="shared" si="213"/>
        <v/>
      </c>
      <c r="AD2303" s="115" t="str">
        <f t="shared" si="214"/>
        <v/>
      </c>
      <c r="AE2303" s="116" t="str">
        <f t="shared" si="215"/>
        <v/>
      </c>
    </row>
    <row r="2304" spans="2:31" ht="25.05" customHeight="1">
      <c r="B2304" s="117"/>
      <c r="C2304" s="117" t="s">
        <v>12</v>
      </c>
      <c r="D2304" s="117"/>
      <c r="E2304" s="117"/>
      <c r="F2304" s="117"/>
      <c r="G2304" s="117"/>
      <c r="H2304" s="117"/>
      <c r="I2304" s="117"/>
      <c r="J2304" s="117"/>
      <c r="K2304" s="117"/>
      <c r="L2304" s="117"/>
      <c r="M2304" s="118"/>
      <c r="N2304" s="118"/>
      <c r="O2304" s="118"/>
      <c r="P2304" s="118"/>
      <c r="Q2304" s="119"/>
      <c r="R2304" s="119"/>
      <c r="S2304" s="119"/>
      <c r="T2304" s="119"/>
      <c r="U2304" s="110">
        <f t="shared" si="211"/>
        <v>0</v>
      </c>
      <c r="V2304" s="110">
        <f t="shared" si="210"/>
        <v>0</v>
      </c>
      <c r="W2304" s="88"/>
      <c r="X2304" s="111" t="str">
        <f>IF(ISNUMBER(B2304), IF(COUNTIF($B$10:$B2304, B2304)=COUNTIF($B:$B, B2304), "1", "0"), "")</f>
        <v/>
      </c>
      <c r="Y2304" s="112">
        <f t="shared" si="212"/>
        <v>0</v>
      </c>
      <c r="Z2304" s="113" t="str" cm="1">
        <f t="array" ref="Z2304">_xlfn.IFS(S2304="","未応札",S2304&gt;0,"応札")</f>
        <v>未応札</v>
      </c>
      <c r="AA2304" s="113" t="str" cm="1">
        <f t="array" ref="AA2304">_xlfn.IFS(T2304=0,"未約定",T2304=S2304,"約定",T2304&lt;S2304,"一部約定")</f>
        <v>未約定</v>
      </c>
      <c r="AB2304" s="117"/>
      <c r="AC2304" s="114" t="str">
        <f t="shared" si="213"/>
        <v/>
      </c>
      <c r="AD2304" s="115" t="str">
        <f t="shared" si="214"/>
        <v/>
      </c>
      <c r="AE2304" s="116" t="str">
        <f t="shared" si="215"/>
        <v/>
      </c>
    </row>
    <row r="2305" spans="2:31" ht="25.05" customHeight="1">
      <c r="B2305" s="117"/>
      <c r="C2305" s="117" t="s">
        <v>12</v>
      </c>
      <c r="D2305" s="117"/>
      <c r="E2305" s="117"/>
      <c r="F2305" s="117"/>
      <c r="G2305" s="117"/>
      <c r="H2305" s="117"/>
      <c r="I2305" s="117"/>
      <c r="J2305" s="117"/>
      <c r="K2305" s="117"/>
      <c r="L2305" s="117"/>
      <c r="M2305" s="118"/>
      <c r="N2305" s="118"/>
      <c r="O2305" s="118"/>
      <c r="P2305" s="118"/>
      <c r="Q2305" s="119"/>
      <c r="R2305" s="119"/>
      <c r="S2305" s="119"/>
      <c r="T2305" s="119"/>
      <c r="U2305" s="110">
        <f t="shared" si="211"/>
        <v>0</v>
      </c>
      <c r="V2305" s="110">
        <f t="shared" si="210"/>
        <v>0</v>
      </c>
      <c r="W2305" s="88"/>
      <c r="X2305" s="111" t="str">
        <f>IF(ISNUMBER(B2305), IF(COUNTIF($B$10:$B2305, B2305)=COUNTIF($B:$B, B2305), "1", "0"), "")</f>
        <v/>
      </c>
      <c r="Y2305" s="112">
        <f t="shared" si="212"/>
        <v>0</v>
      </c>
      <c r="Z2305" s="113" t="str" cm="1">
        <f t="array" ref="Z2305">_xlfn.IFS(S2305="","未応札",S2305&gt;0,"応札")</f>
        <v>未応札</v>
      </c>
      <c r="AA2305" s="113" t="str" cm="1">
        <f t="array" ref="AA2305">_xlfn.IFS(T2305=0,"未約定",T2305=S2305,"約定",T2305&lt;S2305,"一部約定")</f>
        <v>未約定</v>
      </c>
      <c r="AB2305" s="117"/>
      <c r="AC2305" s="114" t="str">
        <f t="shared" si="213"/>
        <v/>
      </c>
      <c r="AD2305" s="115" t="str">
        <f t="shared" si="214"/>
        <v/>
      </c>
      <c r="AE2305" s="116" t="str">
        <f t="shared" si="215"/>
        <v/>
      </c>
    </row>
    <row r="2306" spans="2:31" ht="25.05" customHeight="1">
      <c r="B2306" s="117"/>
      <c r="C2306" s="117" t="s">
        <v>12</v>
      </c>
      <c r="D2306" s="117"/>
      <c r="E2306" s="117"/>
      <c r="F2306" s="117"/>
      <c r="G2306" s="117"/>
      <c r="H2306" s="117"/>
      <c r="I2306" s="117"/>
      <c r="J2306" s="117"/>
      <c r="K2306" s="117"/>
      <c r="L2306" s="117"/>
      <c r="M2306" s="118"/>
      <c r="N2306" s="118"/>
      <c r="O2306" s="118"/>
      <c r="P2306" s="118"/>
      <c r="Q2306" s="119"/>
      <c r="R2306" s="119"/>
      <c r="S2306" s="119"/>
      <c r="T2306" s="119"/>
      <c r="U2306" s="110">
        <f t="shared" si="211"/>
        <v>0</v>
      </c>
      <c r="V2306" s="110">
        <f t="shared" si="210"/>
        <v>0</v>
      </c>
      <c r="W2306" s="88"/>
      <c r="X2306" s="111" t="str">
        <f>IF(ISNUMBER(B2306), IF(COUNTIF($B$10:$B2306, B2306)=COUNTIF($B:$B, B2306), "1", "0"), "")</f>
        <v/>
      </c>
      <c r="Y2306" s="112">
        <f t="shared" si="212"/>
        <v>0</v>
      </c>
      <c r="Z2306" s="113" t="str" cm="1">
        <f t="array" ref="Z2306">_xlfn.IFS(S2306="","未応札",S2306&gt;0,"応札")</f>
        <v>未応札</v>
      </c>
      <c r="AA2306" s="113" t="str" cm="1">
        <f t="array" ref="AA2306">_xlfn.IFS(T2306=0,"未約定",T2306=S2306,"約定",T2306&lt;S2306,"一部約定")</f>
        <v>未約定</v>
      </c>
      <c r="AB2306" s="117"/>
      <c r="AC2306" s="114" t="str">
        <f t="shared" si="213"/>
        <v/>
      </c>
      <c r="AD2306" s="115" t="str">
        <f t="shared" si="214"/>
        <v/>
      </c>
      <c r="AE2306" s="116" t="str">
        <f t="shared" si="215"/>
        <v/>
      </c>
    </row>
    <row r="2307" spans="2:31" ht="25.05" customHeight="1">
      <c r="B2307" s="117"/>
      <c r="C2307" s="117" t="s">
        <v>12</v>
      </c>
      <c r="D2307" s="117"/>
      <c r="E2307" s="117"/>
      <c r="F2307" s="117"/>
      <c r="G2307" s="117"/>
      <c r="H2307" s="117"/>
      <c r="I2307" s="117"/>
      <c r="J2307" s="117"/>
      <c r="K2307" s="117"/>
      <c r="L2307" s="117"/>
      <c r="M2307" s="118"/>
      <c r="N2307" s="118"/>
      <c r="O2307" s="118"/>
      <c r="P2307" s="118"/>
      <c r="Q2307" s="119"/>
      <c r="R2307" s="119"/>
      <c r="S2307" s="119"/>
      <c r="T2307" s="119"/>
      <c r="U2307" s="110">
        <f t="shared" si="211"/>
        <v>0</v>
      </c>
      <c r="V2307" s="110">
        <f t="shared" si="210"/>
        <v>0</v>
      </c>
      <c r="W2307" s="88"/>
      <c r="X2307" s="111" t="str">
        <f>IF(ISNUMBER(B2307), IF(COUNTIF($B$10:$B2307, B2307)=COUNTIF($B:$B, B2307), "1", "0"), "")</f>
        <v/>
      </c>
      <c r="Y2307" s="112">
        <f t="shared" si="212"/>
        <v>0</v>
      </c>
      <c r="Z2307" s="113" t="str" cm="1">
        <f t="array" ref="Z2307">_xlfn.IFS(S2307="","未応札",S2307&gt;0,"応札")</f>
        <v>未応札</v>
      </c>
      <c r="AA2307" s="113" t="str" cm="1">
        <f t="array" ref="AA2307">_xlfn.IFS(T2307=0,"未約定",T2307=S2307,"約定",T2307&lt;S2307,"一部約定")</f>
        <v>未約定</v>
      </c>
      <c r="AB2307" s="117"/>
      <c r="AC2307" s="114" t="str">
        <f t="shared" si="213"/>
        <v/>
      </c>
      <c r="AD2307" s="115" t="str">
        <f t="shared" si="214"/>
        <v/>
      </c>
      <c r="AE2307" s="116" t="str">
        <f t="shared" si="215"/>
        <v/>
      </c>
    </row>
    <row r="2308" spans="2:31" ht="25.05" customHeight="1">
      <c r="B2308" s="117"/>
      <c r="C2308" s="117" t="s">
        <v>12</v>
      </c>
      <c r="D2308" s="117"/>
      <c r="E2308" s="117"/>
      <c r="F2308" s="117"/>
      <c r="G2308" s="117"/>
      <c r="H2308" s="117"/>
      <c r="I2308" s="117"/>
      <c r="J2308" s="117"/>
      <c r="K2308" s="117"/>
      <c r="L2308" s="117"/>
      <c r="M2308" s="118"/>
      <c r="N2308" s="118"/>
      <c r="O2308" s="118"/>
      <c r="P2308" s="118"/>
      <c r="Q2308" s="119"/>
      <c r="R2308" s="119"/>
      <c r="S2308" s="119"/>
      <c r="T2308" s="119"/>
      <c r="U2308" s="110">
        <f t="shared" si="211"/>
        <v>0</v>
      </c>
      <c r="V2308" s="110">
        <f t="shared" si="210"/>
        <v>0</v>
      </c>
      <c r="W2308" s="88"/>
      <c r="X2308" s="111" t="str">
        <f>IF(ISNUMBER(B2308), IF(COUNTIF($B$10:$B2308, B2308)=COUNTIF($B:$B, B2308), "1", "0"), "")</f>
        <v/>
      </c>
      <c r="Y2308" s="112">
        <f t="shared" si="212"/>
        <v>0</v>
      </c>
      <c r="Z2308" s="113" t="str" cm="1">
        <f t="array" ref="Z2308">_xlfn.IFS(S2308="","未応札",S2308&gt;0,"応札")</f>
        <v>未応札</v>
      </c>
      <c r="AA2308" s="113" t="str" cm="1">
        <f t="array" ref="AA2308">_xlfn.IFS(T2308=0,"未約定",T2308=S2308,"約定",T2308&lt;S2308,"一部約定")</f>
        <v>未約定</v>
      </c>
      <c r="AB2308" s="117"/>
      <c r="AC2308" s="114" t="str">
        <f t="shared" si="213"/>
        <v/>
      </c>
      <c r="AD2308" s="115" t="str">
        <f t="shared" si="214"/>
        <v/>
      </c>
      <c r="AE2308" s="116" t="str">
        <f t="shared" si="215"/>
        <v/>
      </c>
    </row>
    <row r="2309" spans="2:31" ht="25.05" customHeight="1">
      <c r="B2309" s="117"/>
      <c r="C2309" s="117" t="s">
        <v>12</v>
      </c>
      <c r="D2309" s="117"/>
      <c r="E2309" s="117"/>
      <c r="F2309" s="117"/>
      <c r="G2309" s="117"/>
      <c r="H2309" s="117"/>
      <c r="I2309" s="117"/>
      <c r="J2309" s="117"/>
      <c r="K2309" s="117"/>
      <c r="L2309" s="117"/>
      <c r="M2309" s="118"/>
      <c r="N2309" s="118"/>
      <c r="O2309" s="118"/>
      <c r="P2309" s="118"/>
      <c r="Q2309" s="119"/>
      <c r="R2309" s="119"/>
      <c r="S2309" s="119"/>
      <c r="T2309" s="119"/>
      <c r="U2309" s="110">
        <f t="shared" si="211"/>
        <v>0</v>
      </c>
      <c r="V2309" s="110">
        <f t="shared" si="210"/>
        <v>0</v>
      </c>
      <c r="W2309" s="88"/>
      <c r="X2309" s="111" t="str">
        <f>IF(ISNUMBER(B2309), IF(COUNTIF($B$10:$B2309, B2309)=COUNTIF($B:$B, B2309), "1", "0"), "")</f>
        <v/>
      </c>
      <c r="Y2309" s="112">
        <f t="shared" si="212"/>
        <v>0</v>
      </c>
      <c r="Z2309" s="113" t="str" cm="1">
        <f t="array" ref="Z2309">_xlfn.IFS(S2309="","未応札",S2309&gt;0,"応札")</f>
        <v>未応札</v>
      </c>
      <c r="AA2309" s="113" t="str" cm="1">
        <f t="array" ref="AA2309">_xlfn.IFS(T2309=0,"未約定",T2309=S2309,"約定",T2309&lt;S2309,"一部約定")</f>
        <v>未約定</v>
      </c>
      <c r="AB2309" s="117"/>
      <c r="AC2309" s="114" t="str">
        <f t="shared" si="213"/>
        <v/>
      </c>
      <c r="AD2309" s="115" t="str">
        <f t="shared" si="214"/>
        <v/>
      </c>
      <c r="AE2309" s="116" t="str">
        <f t="shared" si="215"/>
        <v/>
      </c>
    </row>
    <row r="2310" spans="2:31" ht="25.05" customHeight="1">
      <c r="B2310" s="117"/>
      <c r="C2310" s="117" t="s">
        <v>12</v>
      </c>
      <c r="D2310" s="117"/>
      <c r="E2310" s="117"/>
      <c r="F2310" s="117"/>
      <c r="G2310" s="117"/>
      <c r="H2310" s="117"/>
      <c r="I2310" s="117"/>
      <c r="J2310" s="117"/>
      <c r="K2310" s="117"/>
      <c r="L2310" s="117"/>
      <c r="M2310" s="118"/>
      <c r="N2310" s="118"/>
      <c r="O2310" s="118"/>
      <c r="P2310" s="118"/>
      <c r="Q2310" s="119"/>
      <c r="R2310" s="119"/>
      <c r="S2310" s="119"/>
      <c r="T2310" s="119"/>
      <c r="U2310" s="110">
        <f t="shared" si="211"/>
        <v>0</v>
      </c>
      <c r="V2310" s="110">
        <f t="shared" si="210"/>
        <v>0</v>
      </c>
      <c r="W2310" s="88"/>
      <c r="X2310" s="111" t="str">
        <f>IF(ISNUMBER(B2310), IF(COUNTIF($B$10:$B2310, B2310)=COUNTIF($B:$B, B2310), "1", "0"), "")</f>
        <v/>
      </c>
      <c r="Y2310" s="112">
        <f t="shared" si="212"/>
        <v>0</v>
      </c>
      <c r="Z2310" s="113" t="str" cm="1">
        <f t="array" ref="Z2310">_xlfn.IFS(S2310="","未応札",S2310&gt;0,"応札")</f>
        <v>未応札</v>
      </c>
      <c r="AA2310" s="113" t="str" cm="1">
        <f t="array" ref="AA2310">_xlfn.IFS(T2310=0,"未約定",T2310=S2310,"約定",T2310&lt;S2310,"一部約定")</f>
        <v>未約定</v>
      </c>
      <c r="AB2310" s="117"/>
      <c r="AC2310" s="114" t="str">
        <f t="shared" si="213"/>
        <v/>
      </c>
      <c r="AD2310" s="115" t="str">
        <f t="shared" si="214"/>
        <v/>
      </c>
      <c r="AE2310" s="116" t="str">
        <f t="shared" si="215"/>
        <v/>
      </c>
    </row>
    <row r="2311" spans="2:31" ht="25.05" customHeight="1">
      <c r="B2311" s="117"/>
      <c r="C2311" s="117" t="s">
        <v>12</v>
      </c>
      <c r="D2311" s="117"/>
      <c r="E2311" s="117"/>
      <c r="F2311" s="117"/>
      <c r="G2311" s="117"/>
      <c r="H2311" s="117"/>
      <c r="I2311" s="117"/>
      <c r="J2311" s="117"/>
      <c r="K2311" s="117"/>
      <c r="L2311" s="117"/>
      <c r="M2311" s="118"/>
      <c r="N2311" s="118"/>
      <c r="O2311" s="118"/>
      <c r="P2311" s="118"/>
      <c r="Q2311" s="119"/>
      <c r="R2311" s="119"/>
      <c r="S2311" s="119"/>
      <c r="T2311" s="119"/>
      <c r="U2311" s="110">
        <f t="shared" si="211"/>
        <v>0</v>
      </c>
      <c r="V2311" s="110">
        <f t="shared" si="210"/>
        <v>0</v>
      </c>
      <c r="W2311" s="88"/>
      <c r="X2311" s="111" t="str">
        <f>IF(ISNUMBER(B2311), IF(COUNTIF($B$10:$B2311, B2311)=COUNTIF($B:$B, B2311), "1", "0"), "")</f>
        <v/>
      </c>
      <c r="Y2311" s="112">
        <f t="shared" si="212"/>
        <v>0</v>
      </c>
      <c r="Z2311" s="113" t="str" cm="1">
        <f t="array" ref="Z2311">_xlfn.IFS(S2311="","未応札",S2311&gt;0,"応札")</f>
        <v>未応札</v>
      </c>
      <c r="AA2311" s="113" t="str" cm="1">
        <f t="array" ref="AA2311">_xlfn.IFS(T2311=0,"未約定",T2311=S2311,"約定",T2311&lt;S2311,"一部約定")</f>
        <v>未約定</v>
      </c>
      <c r="AB2311" s="117"/>
      <c r="AC2311" s="114" t="str">
        <f t="shared" si="213"/>
        <v/>
      </c>
      <c r="AD2311" s="115" t="str">
        <f t="shared" si="214"/>
        <v/>
      </c>
      <c r="AE2311" s="116" t="str">
        <f t="shared" si="215"/>
        <v/>
      </c>
    </row>
    <row r="2312" spans="2:31" ht="25.05" customHeight="1">
      <c r="B2312" s="117"/>
      <c r="C2312" s="117" t="s">
        <v>12</v>
      </c>
      <c r="D2312" s="117"/>
      <c r="E2312" s="117"/>
      <c r="F2312" s="117"/>
      <c r="G2312" s="117"/>
      <c r="H2312" s="117"/>
      <c r="I2312" s="117"/>
      <c r="J2312" s="117"/>
      <c r="K2312" s="117"/>
      <c r="L2312" s="117"/>
      <c r="M2312" s="118"/>
      <c r="N2312" s="118"/>
      <c r="O2312" s="118"/>
      <c r="P2312" s="118"/>
      <c r="Q2312" s="119"/>
      <c r="R2312" s="119"/>
      <c r="S2312" s="119"/>
      <c r="T2312" s="119"/>
      <c r="U2312" s="110">
        <f t="shared" si="211"/>
        <v>0</v>
      </c>
      <c r="V2312" s="110">
        <f t="shared" si="210"/>
        <v>0</v>
      </c>
      <c r="W2312" s="88"/>
      <c r="X2312" s="111" t="str">
        <f>IF(ISNUMBER(B2312), IF(COUNTIF($B$10:$B2312, B2312)=COUNTIF($B:$B, B2312), "1", "0"), "")</f>
        <v/>
      </c>
      <c r="Y2312" s="112">
        <f t="shared" si="212"/>
        <v>0</v>
      </c>
      <c r="Z2312" s="113" t="str" cm="1">
        <f t="array" ref="Z2312">_xlfn.IFS(S2312="","未応札",S2312&gt;0,"応札")</f>
        <v>未応札</v>
      </c>
      <c r="AA2312" s="113" t="str" cm="1">
        <f t="array" ref="AA2312">_xlfn.IFS(T2312=0,"未約定",T2312=S2312,"約定",T2312&lt;S2312,"一部約定")</f>
        <v>未約定</v>
      </c>
      <c r="AB2312" s="117"/>
      <c r="AC2312" s="114" t="str">
        <f t="shared" si="213"/>
        <v/>
      </c>
      <c r="AD2312" s="115" t="str">
        <f t="shared" si="214"/>
        <v/>
      </c>
      <c r="AE2312" s="116" t="str">
        <f t="shared" si="215"/>
        <v/>
      </c>
    </row>
    <row r="2313" spans="2:31" ht="25.05" customHeight="1">
      <c r="B2313" s="117"/>
      <c r="C2313" s="117" t="s">
        <v>12</v>
      </c>
      <c r="D2313" s="117"/>
      <c r="E2313" s="117"/>
      <c r="F2313" s="117"/>
      <c r="G2313" s="117"/>
      <c r="H2313" s="117"/>
      <c r="I2313" s="117"/>
      <c r="J2313" s="117"/>
      <c r="K2313" s="117"/>
      <c r="L2313" s="117"/>
      <c r="M2313" s="118"/>
      <c r="N2313" s="118"/>
      <c r="O2313" s="118"/>
      <c r="P2313" s="118"/>
      <c r="Q2313" s="119"/>
      <c r="R2313" s="119"/>
      <c r="S2313" s="119"/>
      <c r="T2313" s="119"/>
      <c r="U2313" s="110">
        <f t="shared" si="211"/>
        <v>0</v>
      </c>
      <c r="V2313" s="110">
        <f t="shared" si="210"/>
        <v>0</v>
      </c>
      <c r="W2313" s="88"/>
      <c r="X2313" s="111" t="str">
        <f>IF(ISNUMBER(B2313), IF(COUNTIF($B$10:$B2313, B2313)=COUNTIF($B:$B, B2313), "1", "0"), "")</f>
        <v/>
      </c>
      <c r="Y2313" s="112">
        <f t="shared" si="212"/>
        <v>0</v>
      </c>
      <c r="Z2313" s="113" t="str" cm="1">
        <f t="array" ref="Z2313">_xlfn.IFS(S2313="","未応札",S2313&gt;0,"応札")</f>
        <v>未応札</v>
      </c>
      <c r="AA2313" s="113" t="str" cm="1">
        <f t="array" ref="AA2313">_xlfn.IFS(T2313=0,"未約定",T2313=S2313,"約定",T2313&lt;S2313,"一部約定")</f>
        <v>未約定</v>
      </c>
      <c r="AB2313" s="117"/>
      <c r="AC2313" s="114" t="str">
        <f t="shared" si="213"/>
        <v/>
      </c>
      <c r="AD2313" s="115" t="str">
        <f t="shared" si="214"/>
        <v/>
      </c>
      <c r="AE2313" s="116" t="str">
        <f t="shared" si="215"/>
        <v/>
      </c>
    </row>
    <row r="2314" spans="2:31" ht="25.05" customHeight="1">
      <c r="B2314" s="117"/>
      <c r="C2314" s="117" t="s">
        <v>12</v>
      </c>
      <c r="D2314" s="117"/>
      <c r="E2314" s="117"/>
      <c r="F2314" s="117"/>
      <c r="G2314" s="117"/>
      <c r="H2314" s="117"/>
      <c r="I2314" s="117"/>
      <c r="J2314" s="117"/>
      <c r="K2314" s="117"/>
      <c r="L2314" s="117"/>
      <c r="M2314" s="118"/>
      <c r="N2314" s="118"/>
      <c r="O2314" s="118"/>
      <c r="P2314" s="118"/>
      <c r="Q2314" s="119"/>
      <c r="R2314" s="119"/>
      <c r="S2314" s="119"/>
      <c r="T2314" s="119"/>
      <c r="U2314" s="110">
        <f t="shared" si="211"/>
        <v>0</v>
      </c>
      <c r="V2314" s="110">
        <f t="shared" ref="V2314:V2377" si="216">IF(W2314 &gt; 0, SUMIFS(U:U, B:B, B2314, Y:Y, 1), 0)</f>
        <v>0</v>
      </c>
      <c r="W2314" s="88"/>
      <c r="X2314" s="111" t="str">
        <f>IF(ISNUMBER(B2314), IF(COUNTIF($B$10:$B2314, B2314)=COUNTIF($B:$B, B2314), "1", "0"), "")</f>
        <v/>
      </c>
      <c r="Y2314" s="112">
        <f t="shared" si="212"/>
        <v>0</v>
      </c>
      <c r="Z2314" s="113" t="str" cm="1">
        <f t="array" ref="Z2314">_xlfn.IFS(S2314="","未応札",S2314&gt;0,"応札")</f>
        <v>未応札</v>
      </c>
      <c r="AA2314" s="113" t="str" cm="1">
        <f t="array" ref="AA2314">_xlfn.IFS(T2314=0,"未約定",T2314=S2314,"約定",T2314&lt;S2314,"一部約定")</f>
        <v>未約定</v>
      </c>
      <c r="AB2314" s="117"/>
      <c r="AC2314" s="114" t="str">
        <f t="shared" si="213"/>
        <v/>
      </c>
      <c r="AD2314" s="115" t="str">
        <f t="shared" si="214"/>
        <v/>
      </c>
      <c r="AE2314" s="116" t="str">
        <f t="shared" si="215"/>
        <v/>
      </c>
    </row>
    <row r="2315" spans="2:31" ht="25.05" customHeight="1">
      <c r="B2315" s="117"/>
      <c r="C2315" s="117" t="s">
        <v>12</v>
      </c>
      <c r="D2315" s="117"/>
      <c r="E2315" s="117"/>
      <c r="F2315" s="117"/>
      <c r="G2315" s="117"/>
      <c r="H2315" s="117"/>
      <c r="I2315" s="117"/>
      <c r="J2315" s="117"/>
      <c r="K2315" s="117"/>
      <c r="L2315" s="117"/>
      <c r="M2315" s="118"/>
      <c r="N2315" s="118"/>
      <c r="O2315" s="118"/>
      <c r="P2315" s="118"/>
      <c r="Q2315" s="119"/>
      <c r="R2315" s="119"/>
      <c r="S2315" s="119"/>
      <c r="T2315" s="119"/>
      <c r="U2315" s="110">
        <f t="shared" ref="U2315:U2378" si="217">P2315*R2315</f>
        <v>0</v>
      </c>
      <c r="V2315" s="110">
        <f t="shared" si="216"/>
        <v>0</v>
      </c>
      <c r="W2315" s="88"/>
      <c r="X2315" s="111" t="str">
        <f>IF(ISNUMBER(B2315), IF(COUNTIF($B$10:$B2315, B2315)=COUNTIF($B:$B, B2315), "1", "0"), "")</f>
        <v/>
      </c>
      <c r="Y2315" s="112">
        <f t="shared" ref="Y2315:Y2378" si="218">IF(OR(C2315="約定間全量不落(約定間停止・再起動)",
       C2315="約定間全量不落(余力活用契約で最低出力維持)",
       C2315="持ち下げ・起動供出機:約定間全量不落(約定間停止・再起動)",
       C2315="持ち下げ・起動供出機:約定間全量不落(余力活用契約で最低出力維持)"), 1, 0)</f>
        <v>0</v>
      </c>
      <c r="Z2315" s="113" t="str" cm="1">
        <f t="array" ref="Z2315">_xlfn.IFS(S2315="","未応札",S2315&gt;0,"応札")</f>
        <v>未応札</v>
      </c>
      <c r="AA2315" s="113" t="str" cm="1">
        <f t="array" ref="AA2315">_xlfn.IFS(T2315=0,"未約定",T2315=S2315,"約定",T2315&lt;S2315,"一部約定")</f>
        <v>未約定</v>
      </c>
      <c r="AB2315" s="117"/>
      <c r="AC2315" s="114" t="str">
        <f t="shared" ref="AC2315:AC2378" si="219">IF(Z2315="応札",
IF(AA2315="未約定",
IF(OR(G2315="該当(起動供出機)", G2315="該当(持ち下げ供出機)"), O2315*S2315, M2315*S2315),
IF(AA2315="一部約定",
IF(OR(G2315="該当(起動供出機)", G2315="該当(持ち下げ供出機)"), O2315*(S2315-T2315), M2315*(S2315-T2315)),
"")
),
""
)</f>
        <v/>
      </c>
      <c r="AD2315" s="115" t="str">
        <f t="shared" ref="AD2315:AD2378" si="220">IF(Q2315=0,"", IF(OR(AA2315="一部約定", AA2315="未約定"), P2315*(S2315-T2315), ""))</f>
        <v/>
      </c>
      <c r="AE2315" s="116" t="str">
        <f t="shared" ref="AE2315:AE2378" si="221">IF(AND(Z2315="応札",AA2315="未約定"), IF(V2315&lt;&gt;0, IF(W2315&lt;V2315, IF(W2315&lt;&gt;0, W2315, ""), IF(V2315&lt;&gt;0, V2315, "")), IF(W2315&lt;&gt;0, W2315, "")), "")</f>
        <v/>
      </c>
    </row>
    <row r="2316" spans="2:31" ht="25.05" customHeight="1">
      <c r="B2316" s="117"/>
      <c r="C2316" s="117" t="s">
        <v>12</v>
      </c>
      <c r="D2316" s="117"/>
      <c r="E2316" s="117"/>
      <c r="F2316" s="117"/>
      <c r="G2316" s="117"/>
      <c r="H2316" s="117"/>
      <c r="I2316" s="117"/>
      <c r="J2316" s="117"/>
      <c r="K2316" s="117"/>
      <c r="L2316" s="117"/>
      <c r="M2316" s="118"/>
      <c r="N2316" s="118"/>
      <c r="O2316" s="118"/>
      <c r="P2316" s="118"/>
      <c r="Q2316" s="119"/>
      <c r="R2316" s="119"/>
      <c r="S2316" s="119"/>
      <c r="T2316" s="119"/>
      <c r="U2316" s="110">
        <f t="shared" si="217"/>
        <v>0</v>
      </c>
      <c r="V2316" s="110">
        <f t="shared" si="216"/>
        <v>0</v>
      </c>
      <c r="W2316" s="88"/>
      <c r="X2316" s="111" t="str">
        <f>IF(ISNUMBER(B2316), IF(COUNTIF($B$10:$B2316, B2316)=COUNTIF($B:$B, B2316), "1", "0"), "")</f>
        <v/>
      </c>
      <c r="Y2316" s="112">
        <f t="shared" si="218"/>
        <v>0</v>
      </c>
      <c r="Z2316" s="113" t="str" cm="1">
        <f t="array" ref="Z2316">_xlfn.IFS(S2316="","未応札",S2316&gt;0,"応札")</f>
        <v>未応札</v>
      </c>
      <c r="AA2316" s="113" t="str" cm="1">
        <f t="array" ref="AA2316">_xlfn.IFS(T2316=0,"未約定",T2316=S2316,"約定",T2316&lt;S2316,"一部約定")</f>
        <v>未約定</v>
      </c>
      <c r="AB2316" s="117"/>
      <c r="AC2316" s="114" t="str">
        <f t="shared" si="219"/>
        <v/>
      </c>
      <c r="AD2316" s="115" t="str">
        <f t="shared" si="220"/>
        <v/>
      </c>
      <c r="AE2316" s="116" t="str">
        <f t="shared" si="221"/>
        <v/>
      </c>
    </row>
    <row r="2317" spans="2:31" ht="25.05" customHeight="1">
      <c r="B2317" s="117"/>
      <c r="C2317" s="117" t="s">
        <v>12</v>
      </c>
      <c r="D2317" s="117"/>
      <c r="E2317" s="117"/>
      <c r="F2317" s="117"/>
      <c r="G2317" s="117"/>
      <c r="H2317" s="117"/>
      <c r="I2317" s="117"/>
      <c r="J2317" s="117"/>
      <c r="K2317" s="117"/>
      <c r="L2317" s="117"/>
      <c r="M2317" s="118"/>
      <c r="N2317" s="118"/>
      <c r="O2317" s="118"/>
      <c r="P2317" s="118"/>
      <c r="Q2317" s="119"/>
      <c r="R2317" s="119"/>
      <c r="S2317" s="119"/>
      <c r="T2317" s="119"/>
      <c r="U2317" s="110">
        <f t="shared" si="217"/>
        <v>0</v>
      </c>
      <c r="V2317" s="110">
        <f t="shared" si="216"/>
        <v>0</v>
      </c>
      <c r="W2317" s="88"/>
      <c r="X2317" s="111" t="str">
        <f>IF(ISNUMBER(B2317), IF(COUNTIF($B$10:$B2317, B2317)=COUNTIF($B:$B, B2317), "1", "0"), "")</f>
        <v/>
      </c>
      <c r="Y2317" s="112">
        <f t="shared" si="218"/>
        <v>0</v>
      </c>
      <c r="Z2317" s="113" t="str" cm="1">
        <f t="array" ref="Z2317">_xlfn.IFS(S2317="","未応札",S2317&gt;0,"応札")</f>
        <v>未応札</v>
      </c>
      <c r="AA2317" s="113" t="str" cm="1">
        <f t="array" ref="AA2317">_xlfn.IFS(T2317=0,"未約定",T2317=S2317,"約定",T2317&lt;S2317,"一部約定")</f>
        <v>未約定</v>
      </c>
      <c r="AB2317" s="117"/>
      <c r="AC2317" s="114" t="str">
        <f t="shared" si="219"/>
        <v/>
      </c>
      <c r="AD2317" s="115" t="str">
        <f t="shared" si="220"/>
        <v/>
      </c>
      <c r="AE2317" s="116" t="str">
        <f t="shared" si="221"/>
        <v/>
      </c>
    </row>
    <row r="2318" spans="2:31" ht="25.05" customHeight="1">
      <c r="B2318" s="117"/>
      <c r="C2318" s="117" t="s">
        <v>12</v>
      </c>
      <c r="D2318" s="117"/>
      <c r="E2318" s="117"/>
      <c r="F2318" s="117"/>
      <c r="G2318" s="117"/>
      <c r="H2318" s="117"/>
      <c r="I2318" s="117"/>
      <c r="J2318" s="117"/>
      <c r="K2318" s="117"/>
      <c r="L2318" s="117"/>
      <c r="M2318" s="118"/>
      <c r="N2318" s="118"/>
      <c r="O2318" s="118"/>
      <c r="P2318" s="118"/>
      <c r="Q2318" s="119"/>
      <c r="R2318" s="119"/>
      <c r="S2318" s="119"/>
      <c r="T2318" s="119"/>
      <c r="U2318" s="110">
        <f t="shared" si="217"/>
        <v>0</v>
      </c>
      <c r="V2318" s="110">
        <f t="shared" si="216"/>
        <v>0</v>
      </c>
      <c r="W2318" s="88"/>
      <c r="X2318" s="111" t="str">
        <f>IF(ISNUMBER(B2318), IF(COUNTIF($B$10:$B2318, B2318)=COUNTIF($B:$B, B2318), "1", "0"), "")</f>
        <v/>
      </c>
      <c r="Y2318" s="112">
        <f t="shared" si="218"/>
        <v>0</v>
      </c>
      <c r="Z2318" s="113" t="str" cm="1">
        <f t="array" ref="Z2318">_xlfn.IFS(S2318="","未応札",S2318&gt;0,"応札")</f>
        <v>未応札</v>
      </c>
      <c r="AA2318" s="113" t="str" cm="1">
        <f t="array" ref="AA2318">_xlfn.IFS(T2318=0,"未約定",T2318=S2318,"約定",T2318&lt;S2318,"一部約定")</f>
        <v>未約定</v>
      </c>
      <c r="AB2318" s="117"/>
      <c r="AC2318" s="114" t="str">
        <f t="shared" si="219"/>
        <v/>
      </c>
      <c r="AD2318" s="115" t="str">
        <f t="shared" si="220"/>
        <v/>
      </c>
      <c r="AE2318" s="116" t="str">
        <f t="shared" si="221"/>
        <v/>
      </c>
    </row>
    <row r="2319" spans="2:31" ht="25.05" customHeight="1">
      <c r="B2319" s="117"/>
      <c r="C2319" s="117" t="s">
        <v>12</v>
      </c>
      <c r="D2319" s="117"/>
      <c r="E2319" s="117"/>
      <c r="F2319" s="117"/>
      <c r="G2319" s="117"/>
      <c r="H2319" s="117"/>
      <c r="I2319" s="117"/>
      <c r="J2319" s="117"/>
      <c r="K2319" s="117"/>
      <c r="L2319" s="117"/>
      <c r="M2319" s="118"/>
      <c r="N2319" s="118"/>
      <c r="O2319" s="118"/>
      <c r="P2319" s="118"/>
      <c r="Q2319" s="119"/>
      <c r="R2319" s="119"/>
      <c r="S2319" s="119"/>
      <c r="T2319" s="119"/>
      <c r="U2319" s="110">
        <f t="shared" si="217"/>
        <v>0</v>
      </c>
      <c r="V2319" s="110">
        <f t="shared" si="216"/>
        <v>0</v>
      </c>
      <c r="W2319" s="88"/>
      <c r="X2319" s="111" t="str">
        <f>IF(ISNUMBER(B2319), IF(COUNTIF($B$10:$B2319, B2319)=COUNTIF($B:$B, B2319), "1", "0"), "")</f>
        <v/>
      </c>
      <c r="Y2319" s="112">
        <f t="shared" si="218"/>
        <v>0</v>
      </c>
      <c r="Z2319" s="113" t="str" cm="1">
        <f t="array" ref="Z2319">_xlfn.IFS(S2319="","未応札",S2319&gt;0,"応札")</f>
        <v>未応札</v>
      </c>
      <c r="AA2319" s="113" t="str" cm="1">
        <f t="array" ref="AA2319">_xlfn.IFS(T2319=0,"未約定",T2319=S2319,"約定",T2319&lt;S2319,"一部約定")</f>
        <v>未約定</v>
      </c>
      <c r="AB2319" s="117"/>
      <c r="AC2319" s="114" t="str">
        <f t="shared" si="219"/>
        <v/>
      </c>
      <c r="AD2319" s="115" t="str">
        <f t="shared" si="220"/>
        <v/>
      </c>
      <c r="AE2319" s="116" t="str">
        <f t="shared" si="221"/>
        <v/>
      </c>
    </row>
    <row r="2320" spans="2:31" ht="25.05" customHeight="1">
      <c r="B2320" s="117"/>
      <c r="C2320" s="117" t="s">
        <v>12</v>
      </c>
      <c r="D2320" s="117"/>
      <c r="E2320" s="117"/>
      <c r="F2320" s="117"/>
      <c r="G2320" s="117"/>
      <c r="H2320" s="117"/>
      <c r="I2320" s="117"/>
      <c r="J2320" s="117"/>
      <c r="K2320" s="117"/>
      <c r="L2320" s="117"/>
      <c r="M2320" s="118"/>
      <c r="N2320" s="118"/>
      <c r="O2320" s="118"/>
      <c r="P2320" s="118"/>
      <c r="Q2320" s="119"/>
      <c r="R2320" s="119"/>
      <c r="S2320" s="119"/>
      <c r="T2320" s="119"/>
      <c r="U2320" s="110">
        <f t="shared" si="217"/>
        <v>0</v>
      </c>
      <c r="V2320" s="110">
        <f t="shared" si="216"/>
        <v>0</v>
      </c>
      <c r="W2320" s="88"/>
      <c r="X2320" s="111" t="str">
        <f>IF(ISNUMBER(B2320), IF(COUNTIF($B$10:$B2320, B2320)=COUNTIF($B:$B, B2320), "1", "0"), "")</f>
        <v/>
      </c>
      <c r="Y2320" s="112">
        <f t="shared" si="218"/>
        <v>0</v>
      </c>
      <c r="Z2320" s="113" t="str" cm="1">
        <f t="array" ref="Z2320">_xlfn.IFS(S2320="","未応札",S2320&gt;0,"応札")</f>
        <v>未応札</v>
      </c>
      <c r="AA2320" s="113" t="str" cm="1">
        <f t="array" ref="AA2320">_xlfn.IFS(T2320=0,"未約定",T2320=S2320,"約定",T2320&lt;S2320,"一部約定")</f>
        <v>未約定</v>
      </c>
      <c r="AB2320" s="117"/>
      <c r="AC2320" s="114" t="str">
        <f t="shared" si="219"/>
        <v/>
      </c>
      <c r="AD2320" s="115" t="str">
        <f t="shared" si="220"/>
        <v/>
      </c>
      <c r="AE2320" s="116" t="str">
        <f t="shared" si="221"/>
        <v/>
      </c>
    </row>
    <row r="2321" spans="2:31" ht="25.05" customHeight="1">
      <c r="B2321" s="117"/>
      <c r="C2321" s="117" t="s">
        <v>12</v>
      </c>
      <c r="D2321" s="117"/>
      <c r="E2321" s="117"/>
      <c r="F2321" s="117"/>
      <c r="G2321" s="117"/>
      <c r="H2321" s="117"/>
      <c r="I2321" s="117"/>
      <c r="J2321" s="117"/>
      <c r="K2321" s="117"/>
      <c r="L2321" s="117"/>
      <c r="M2321" s="118"/>
      <c r="N2321" s="118"/>
      <c r="O2321" s="118"/>
      <c r="P2321" s="118"/>
      <c r="Q2321" s="119"/>
      <c r="R2321" s="119"/>
      <c r="S2321" s="119"/>
      <c r="T2321" s="119"/>
      <c r="U2321" s="110">
        <f t="shared" si="217"/>
        <v>0</v>
      </c>
      <c r="V2321" s="110">
        <f t="shared" si="216"/>
        <v>0</v>
      </c>
      <c r="W2321" s="88"/>
      <c r="X2321" s="111" t="str">
        <f>IF(ISNUMBER(B2321), IF(COUNTIF($B$10:$B2321, B2321)=COUNTIF($B:$B, B2321), "1", "0"), "")</f>
        <v/>
      </c>
      <c r="Y2321" s="112">
        <f t="shared" si="218"/>
        <v>0</v>
      </c>
      <c r="Z2321" s="113" t="str" cm="1">
        <f t="array" ref="Z2321">_xlfn.IFS(S2321="","未応札",S2321&gt;0,"応札")</f>
        <v>未応札</v>
      </c>
      <c r="AA2321" s="113" t="str" cm="1">
        <f t="array" ref="AA2321">_xlfn.IFS(T2321=0,"未約定",T2321=S2321,"約定",T2321&lt;S2321,"一部約定")</f>
        <v>未約定</v>
      </c>
      <c r="AB2321" s="117"/>
      <c r="AC2321" s="114" t="str">
        <f t="shared" si="219"/>
        <v/>
      </c>
      <c r="AD2321" s="115" t="str">
        <f t="shared" si="220"/>
        <v/>
      </c>
      <c r="AE2321" s="116" t="str">
        <f t="shared" si="221"/>
        <v/>
      </c>
    </row>
    <row r="2322" spans="2:31" ht="25.05" customHeight="1">
      <c r="B2322" s="117"/>
      <c r="C2322" s="117" t="s">
        <v>12</v>
      </c>
      <c r="D2322" s="117"/>
      <c r="E2322" s="117"/>
      <c r="F2322" s="117"/>
      <c r="G2322" s="117"/>
      <c r="H2322" s="117"/>
      <c r="I2322" s="117"/>
      <c r="J2322" s="117"/>
      <c r="K2322" s="117"/>
      <c r="L2322" s="117"/>
      <c r="M2322" s="118"/>
      <c r="N2322" s="118"/>
      <c r="O2322" s="118"/>
      <c r="P2322" s="118"/>
      <c r="Q2322" s="119"/>
      <c r="R2322" s="119"/>
      <c r="S2322" s="119"/>
      <c r="T2322" s="119"/>
      <c r="U2322" s="110">
        <f t="shared" si="217"/>
        <v>0</v>
      </c>
      <c r="V2322" s="110">
        <f t="shared" si="216"/>
        <v>0</v>
      </c>
      <c r="W2322" s="88"/>
      <c r="X2322" s="111" t="str">
        <f>IF(ISNUMBER(B2322), IF(COUNTIF($B$10:$B2322, B2322)=COUNTIF($B:$B, B2322), "1", "0"), "")</f>
        <v/>
      </c>
      <c r="Y2322" s="112">
        <f t="shared" si="218"/>
        <v>0</v>
      </c>
      <c r="Z2322" s="113" t="str" cm="1">
        <f t="array" ref="Z2322">_xlfn.IFS(S2322="","未応札",S2322&gt;0,"応札")</f>
        <v>未応札</v>
      </c>
      <c r="AA2322" s="113" t="str" cm="1">
        <f t="array" ref="AA2322">_xlfn.IFS(T2322=0,"未約定",T2322=S2322,"約定",T2322&lt;S2322,"一部約定")</f>
        <v>未約定</v>
      </c>
      <c r="AB2322" s="117"/>
      <c r="AC2322" s="114" t="str">
        <f t="shared" si="219"/>
        <v/>
      </c>
      <c r="AD2322" s="115" t="str">
        <f t="shared" si="220"/>
        <v/>
      </c>
      <c r="AE2322" s="116" t="str">
        <f t="shared" si="221"/>
        <v/>
      </c>
    </row>
    <row r="2323" spans="2:31" ht="25.05" customHeight="1">
      <c r="B2323" s="117"/>
      <c r="C2323" s="117" t="s">
        <v>12</v>
      </c>
      <c r="D2323" s="117"/>
      <c r="E2323" s="117"/>
      <c r="F2323" s="117"/>
      <c r="G2323" s="117"/>
      <c r="H2323" s="117"/>
      <c r="I2323" s="117"/>
      <c r="J2323" s="117"/>
      <c r="K2323" s="117"/>
      <c r="L2323" s="117"/>
      <c r="M2323" s="118"/>
      <c r="N2323" s="118"/>
      <c r="O2323" s="118"/>
      <c r="P2323" s="118"/>
      <c r="Q2323" s="119"/>
      <c r="R2323" s="119"/>
      <c r="S2323" s="119"/>
      <c r="T2323" s="119"/>
      <c r="U2323" s="110">
        <f t="shared" si="217"/>
        <v>0</v>
      </c>
      <c r="V2323" s="110">
        <f t="shared" si="216"/>
        <v>0</v>
      </c>
      <c r="W2323" s="88"/>
      <c r="X2323" s="111" t="str">
        <f>IF(ISNUMBER(B2323), IF(COUNTIF($B$10:$B2323, B2323)=COUNTIF($B:$B, B2323), "1", "0"), "")</f>
        <v/>
      </c>
      <c r="Y2323" s="112">
        <f t="shared" si="218"/>
        <v>0</v>
      </c>
      <c r="Z2323" s="113" t="str" cm="1">
        <f t="array" ref="Z2323">_xlfn.IFS(S2323="","未応札",S2323&gt;0,"応札")</f>
        <v>未応札</v>
      </c>
      <c r="AA2323" s="113" t="str" cm="1">
        <f t="array" ref="AA2323">_xlfn.IFS(T2323=0,"未約定",T2323=S2323,"約定",T2323&lt;S2323,"一部約定")</f>
        <v>未約定</v>
      </c>
      <c r="AB2323" s="117"/>
      <c r="AC2323" s="114" t="str">
        <f t="shared" si="219"/>
        <v/>
      </c>
      <c r="AD2323" s="115" t="str">
        <f t="shared" si="220"/>
        <v/>
      </c>
      <c r="AE2323" s="116" t="str">
        <f t="shared" si="221"/>
        <v/>
      </c>
    </row>
    <row r="2324" spans="2:31" ht="25.05" customHeight="1">
      <c r="B2324" s="117"/>
      <c r="C2324" s="117" t="s">
        <v>12</v>
      </c>
      <c r="D2324" s="117"/>
      <c r="E2324" s="117"/>
      <c r="F2324" s="117"/>
      <c r="G2324" s="117"/>
      <c r="H2324" s="117"/>
      <c r="I2324" s="117"/>
      <c r="J2324" s="117"/>
      <c r="K2324" s="117"/>
      <c r="L2324" s="117"/>
      <c r="M2324" s="118"/>
      <c r="N2324" s="118"/>
      <c r="O2324" s="118"/>
      <c r="P2324" s="118"/>
      <c r="Q2324" s="119"/>
      <c r="R2324" s="119"/>
      <c r="S2324" s="119"/>
      <c r="T2324" s="119"/>
      <c r="U2324" s="110">
        <f t="shared" si="217"/>
        <v>0</v>
      </c>
      <c r="V2324" s="110">
        <f t="shared" si="216"/>
        <v>0</v>
      </c>
      <c r="W2324" s="88"/>
      <c r="X2324" s="111" t="str">
        <f>IF(ISNUMBER(B2324), IF(COUNTIF($B$10:$B2324, B2324)=COUNTIF($B:$B, B2324), "1", "0"), "")</f>
        <v/>
      </c>
      <c r="Y2324" s="112">
        <f t="shared" si="218"/>
        <v>0</v>
      </c>
      <c r="Z2324" s="113" t="str" cm="1">
        <f t="array" ref="Z2324">_xlfn.IFS(S2324="","未応札",S2324&gt;0,"応札")</f>
        <v>未応札</v>
      </c>
      <c r="AA2324" s="113" t="str" cm="1">
        <f t="array" ref="AA2324">_xlfn.IFS(T2324=0,"未約定",T2324=S2324,"約定",T2324&lt;S2324,"一部約定")</f>
        <v>未約定</v>
      </c>
      <c r="AB2324" s="117"/>
      <c r="AC2324" s="114" t="str">
        <f t="shared" si="219"/>
        <v/>
      </c>
      <c r="AD2324" s="115" t="str">
        <f t="shared" si="220"/>
        <v/>
      </c>
      <c r="AE2324" s="116" t="str">
        <f t="shared" si="221"/>
        <v/>
      </c>
    </row>
    <row r="2325" spans="2:31" ht="25.05" customHeight="1">
      <c r="B2325" s="117"/>
      <c r="C2325" s="117" t="s">
        <v>12</v>
      </c>
      <c r="D2325" s="117"/>
      <c r="E2325" s="117"/>
      <c r="F2325" s="117"/>
      <c r="G2325" s="117"/>
      <c r="H2325" s="117"/>
      <c r="I2325" s="117"/>
      <c r="J2325" s="117"/>
      <c r="K2325" s="117"/>
      <c r="L2325" s="117"/>
      <c r="M2325" s="118"/>
      <c r="N2325" s="118"/>
      <c r="O2325" s="118"/>
      <c r="P2325" s="118"/>
      <c r="Q2325" s="119"/>
      <c r="R2325" s="119"/>
      <c r="S2325" s="119"/>
      <c r="T2325" s="119"/>
      <c r="U2325" s="110">
        <f t="shared" si="217"/>
        <v>0</v>
      </c>
      <c r="V2325" s="110">
        <f t="shared" si="216"/>
        <v>0</v>
      </c>
      <c r="W2325" s="88"/>
      <c r="X2325" s="111" t="str">
        <f>IF(ISNUMBER(B2325), IF(COUNTIF($B$10:$B2325, B2325)=COUNTIF($B:$B, B2325), "1", "0"), "")</f>
        <v/>
      </c>
      <c r="Y2325" s="112">
        <f t="shared" si="218"/>
        <v>0</v>
      </c>
      <c r="Z2325" s="113" t="str" cm="1">
        <f t="array" ref="Z2325">_xlfn.IFS(S2325="","未応札",S2325&gt;0,"応札")</f>
        <v>未応札</v>
      </c>
      <c r="AA2325" s="113" t="str" cm="1">
        <f t="array" ref="AA2325">_xlfn.IFS(T2325=0,"未約定",T2325=S2325,"約定",T2325&lt;S2325,"一部約定")</f>
        <v>未約定</v>
      </c>
      <c r="AB2325" s="117"/>
      <c r="AC2325" s="114" t="str">
        <f t="shared" si="219"/>
        <v/>
      </c>
      <c r="AD2325" s="115" t="str">
        <f t="shared" si="220"/>
        <v/>
      </c>
      <c r="AE2325" s="116" t="str">
        <f t="shared" si="221"/>
        <v/>
      </c>
    </row>
    <row r="2326" spans="2:31" ht="25.05" customHeight="1">
      <c r="B2326" s="117"/>
      <c r="C2326" s="117" t="s">
        <v>12</v>
      </c>
      <c r="D2326" s="117"/>
      <c r="E2326" s="117"/>
      <c r="F2326" s="117"/>
      <c r="G2326" s="117"/>
      <c r="H2326" s="117"/>
      <c r="I2326" s="117"/>
      <c r="J2326" s="117"/>
      <c r="K2326" s="117"/>
      <c r="L2326" s="117"/>
      <c r="M2326" s="118"/>
      <c r="N2326" s="118"/>
      <c r="O2326" s="118"/>
      <c r="P2326" s="118"/>
      <c r="Q2326" s="119"/>
      <c r="R2326" s="119"/>
      <c r="S2326" s="119"/>
      <c r="T2326" s="119"/>
      <c r="U2326" s="110">
        <f t="shared" si="217"/>
        <v>0</v>
      </c>
      <c r="V2326" s="110">
        <f t="shared" si="216"/>
        <v>0</v>
      </c>
      <c r="W2326" s="88"/>
      <c r="X2326" s="111" t="str">
        <f>IF(ISNUMBER(B2326), IF(COUNTIF($B$10:$B2326, B2326)=COUNTIF($B:$B, B2326), "1", "0"), "")</f>
        <v/>
      </c>
      <c r="Y2326" s="112">
        <f t="shared" si="218"/>
        <v>0</v>
      </c>
      <c r="Z2326" s="113" t="str" cm="1">
        <f t="array" ref="Z2326">_xlfn.IFS(S2326="","未応札",S2326&gt;0,"応札")</f>
        <v>未応札</v>
      </c>
      <c r="AA2326" s="113" t="str" cm="1">
        <f t="array" ref="AA2326">_xlfn.IFS(T2326=0,"未約定",T2326=S2326,"約定",T2326&lt;S2326,"一部約定")</f>
        <v>未約定</v>
      </c>
      <c r="AB2326" s="117"/>
      <c r="AC2326" s="114" t="str">
        <f t="shared" si="219"/>
        <v/>
      </c>
      <c r="AD2326" s="115" t="str">
        <f t="shared" si="220"/>
        <v/>
      </c>
      <c r="AE2326" s="116" t="str">
        <f t="shared" si="221"/>
        <v/>
      </c>
    </row>
    <row r="2327" spans="2:31" ht="25.05" customHeight="1">
      <c r="B2327" s="117"/>
      <c r="C2327" s="117" t="s">
        <v>12</v>
      </c>
      <c r="D2327" s="117"/>
      <c r="E2327" s="117"/>
      <c r="F2327" s="117"/>
      <c r="G2327" s="117"/>
      <c r="H2327" s="117"/>
      <c r="I2327" s="117"/>
      <c r="J2327" s="117"/>
      <c r="K2327" s="117"/>
      <c r="L2327" s="117"/>
      <c r="M2327" s="118"/>
      <c r="N2327" s="118"/>
      <c r="O2327" s="118"/>
      <c r="P2327" s="118"/>
      <c r="Q2327" s="119"/>
      <c r="R2327" s="119"/>
      <c r="S2327" s="119"/>
      <c r="T2327" s="119"/>
      <c r="U2327" s="110">
        <f t="shared" si="217"/>
        <v>0</v>
      </c>
      <c r="V2327" s="110">
        <f t="shared" si="216"/>
        <v>0</v>
      </c>
      <c r="W2327" s="88"/>
      <c r="X2327" s="111" t="str">
        <f>IF(ISNUMBER(B2327), IF(COUNTIF($B$10:$B2327, B2327)=COUNTIF($B:$B, B2327), "1", "0"), "")</f>
        <v/>
      </c>
      <c r="Y2327" s="112">
        <f t="shared" si="218"/>
        <v>0</v>
      </c>
      <c r="Z2327" s="113" t="str" cm="1">
        <f t="array" ref="Z2327">_xlfn.IFS(S2327="","未応札",S2327&gt;0,"応札")</f>
        <v>未応札</v>
      </c>
      <c r="AA2327" s="113" t="str" cm="1">
        <f t="array" ref="AA2327">_xlfn.IFS(T2327=0,"未約定",T2327=S2327,"約定",T2327&lt;S2327,"一部約定")</f>
        <v>未約定</v>
      </c>
      <c r="AB2327" s="117"/>
      <c r="AC2327" s="114" t="str">
        <f t="shared" si="219"/>
        <v/>
      </c>
      <c r="AD2327" s="115" t="str">
        <f t="shared" si="220"/>
        <v/>
      </c>
      <c r="AE2327" s="116" t="str">
        <f t="shared" si="221"/>
        <v/>
      </c>
    </row>
    <row r="2328" spans="2:31" ht="25.05" customHeight="1">
      <c r="B2328" s="117"/>
      <c r="C2328" s="117" t="s">
        <v>12</v>
      </c>
      <c r="D2328" s="117"/>
      <c r="E2328" s="117"/>
      <c r="F2328" s="117"/>
      <c r="G2328" s="117"/>
      <c r="H2328" s="117"/>
      <c r="I2328" s="117"/>
      <c r="J2328" s="117"/>
      <c r="K2328" s="117"/>
      <c r="L2328" s="117"/>
      <c r="M2328" s="118"/>
      <c r="N2328" s="118"/>
      <c r="O2328" s="118"/>
      <c r="P2328" s="118"/>
      <c r="Q2328" s="119"/>
      <c r="R2328" s="119"/>
      <c r="S2328" s="119"/>
      <c r="T2328" s="119"/>
      <c r="U2328" s="110">
        <f t="shared" si="217"/>
        <v>0</v>
      </c>
      <c r="V2328" s="110">
        <f t="shared" si="216"/>
        <v>0</v>
      </c>
      <c r="W2328" s="88"/>
      <c r="X2328" s="111" t="str">
        <f>IF(ISNUMBER(B2328), IF(COUNTIF($B$10:$B2328, B2328)=COUNTIF($B:$B, B2328), "1", "0"), "")</f>
        <v/>
      </c>
      <c r="Y2328" s="112">
        <f t="shared" si="218"/>
        <v>0</v>
      </c>
      <c r="Z2328" s="113" t="str" cm="1">
        <f t="array" ref="Z2328">_xlfn.IFS(S2328="","未応札",S2328&gt;0,"応札")</f>
        <v>未応札</v>
      </c>
      <c r="AA2328" s="113" t="str" cm="1">
        <f t="array" ref="AA2328">_xlfn.IFS(T2328=0,"未約定",T2328=S2328,"約定",T2328&lt;S2328,"一部約定")</f>
        <v>未約定</v>
      </c>
      <c r="AB2328" s="117"/>
      <c r="AC2328" s="114" t="str">
        <f t="shared" si="219"/>
        <v/>
      </c>
      <c r="AD2328" s="115" t="str">
        <f t="shared" si="220"/>
        <v/>
      </c>
      <c r="AE2328" s="116" t="str">
        <f t="shared" si="221"/>
        <v/>
      </c>
    </row>
    <row r="2329" spans="2:31" ht="25.05" customHeight="1">
      <c r="B2329" s="117"/>
      <c r="C2329" s="117" t="s">
        <v>12</v>
      </c>
      <c r="D2329" s="117"/>
      <c r="E2329" s="117"/>
      <c r="F2329" s="117"/>
      <c r="G2329" s="117"/>
      <c r="H2329" s="117"/>
      <c r="I2329" s="117"/>
      <c r="J2329" s="117"/>
      <c r="K2329" s="117"/>
      <c r="L2329" s="117"/>
      <c r="M2329" s="118"/>
      <c r="N2329" s="118"/>
      <c r="O2329" s="118"/>
      <c r="P2329" s="118"/>
      <c r="Q2329" s="119"/>
      <c r="R2329" s="119"/>
      <c r="S2329" s="119"/>
      <c r="T2329" s="119"/>
      <c r="U2329" s="110">
        <f t="shared" si="217"/>
        <v>0</v>
      </c>
      <c r="V2329" s="110">
        <f t="shared" si="216"/>
        <v>0</v>
      </c>
      <c r="W2329" s="88"/>
      <c r="X2329" s="111" t="str">
        <f>IF(ISNUMBER(B2329), IF(COUNTIF($B$10:$B2329, B2329)=COUNTIF($B:$B, B2329), "1", "0"), "")</f>
        <v/>
      </c>
      <c r="Y2329" s="112">
        <f t="shared" si="218"/>
        <v>0</v>
      </c>
      <c r="Z2329" s="113" t="str" cm="1">
        <f t="array" ref="Z2329">_xlfn.IFS(S2329="","未応札",S2329&gt;0,"応札")</f>
        <v>未応札</v>
      </c>
      <c r="AA2329" s="113" t="str" cm="1">
        <f t="array" ref="AA2329">_xlfn.IFS(T2329=0,"未約定",T2329=S2329,"約定",T2329&lt;S2329,"一部約定")</f>
        <v>未約定</v>
      </c>
      <c r="AB2329" s="117"/>
      <c r="AC2329" s="114" t="str">
        <f t="shared" si="219"/>
        <v/>
      </c>
      <c r="AD2329" s="115" t="str">
        <f t="shared" si="220"/>
        <v/>
      </c>
      <c r="AE2329" s="116" t="str">
        <f t="shared" si="221"/>
        <v/>
      </c>
    </row>
    <row r="2330" spans="2:31" ht="25.05" customHeight="1">
      <c r="B2330" s="117"/>
      <c r="C2330" s="117" t="s">
        <v>12</v>
      </c>
      <c r="D2330" s="117"/>
      <c r="E2330" s="117"/>
      <c r="F2330" s="117"/>
      <c r="G2330" s="117"/>
      <c r="H2330" s="117"/>
      <c r="I2330" s="117"/>
      <c r="J2330" s="117"/>
      <c r="K2330" s="117"/>
      <c r="L2330" s="117"/>
      <c r="M2330" s="118"/>
      <c r="N2330" s="118"/>
      <c r="O2330" s="118"/>
      <c r="P2330" s="118"/>
      <c r="Q2330" s="119"/>
      <c r="R2330" s="119"/>
      <c r="S2330" s="119"/>
      <c r="T2330" s="119"/>
      <c r="U2330" s="110">
        <f t="shared" si="217"/>
        <v>0</v>
      </c>
      <c r="V2330" s="110">
        <f t="shared" si="216"/>
        <v>0</v>
      </c>
      <c r="W2330" s="88"/>
      <c r="X2330" s="111" t="str">
        <f>IF(ISNUMBER(B2330), IF(COUNTIF($B$10:$B2330, B2330)=COUNTIF($B:$B, B2330), "1", "0"), "")</f>
        <v/>
      </c>
      <c r="Y2330" s="112">
        <f t="shared" si="218"/>
        <v>0</v>
      </c>
      <c r="Z2330" s="113" t="str" cm="1">
        <f t="array" ref="Z2330">_xlfn.IFS(S2330="","未応札",S2330&gt;0,"応札")</f>
        <v>未応札</v>
      </c>
      <c r="AA2330" s="113" t="str" cm="1">
        <f t="array" ref="AA2330">_xlfn.IFS(T2330=0,"未約定",T2330=S2330,"約定",T2330&lt;S2330,"一部約定")</f>
        <v>未約定</v>
      </c>
      <c r="AB2330" s="117"/>
      <c r="AC2330" s="114" t="str">
        <f t="shared" si="219"/>
        <v/>
      </c>
      <c r="AD2330" s="115" t="str">
        <f t="shared" si="220"/>
        <v/>
      </c>
      <c r="AE2330" s="116" t="str">
        <f t="shared" si="221"/>
        <v/>
      </c>
    </row>
    <row r="2331" spans="2:31" ht="25.05" customHeight="1">
      <c r="B2331" s="117"/>
      <c r="C2331" s="117" t="s">
        <v>12</v>
      </c>
      <c r="D2331" s="117"/>
      <c r="E2331" s="117"/>
      <c r="F2331" s="117"/>
      <c r="G2331" s="117"/>
      <c r="H2331" s="117"/>
      <c r="I2331" s="117"/>
      <c r="J2331" s="117"/>
      <c r="K2331" s="117"/>
      <c r="L2331" s="117"/>
      <c r="M2331" s="118"/>
      <c r="N2331" s="118"/>
      <c r="O2331" s="118"/>
      <c r="P2331" s="118"/>
      <c r="Q2331" s="119"/>
      <c r="R2331" s="119"/>
      <c r="S2331" s="119"/>
      <c r="T2331" s="119"/>
      <c r="U2331" s="110">
        <f t="shared" si="217"/>
        <v>0</v>
      </c>
      <c r="V2331" s="110">
        <f t="shared" si="216"/>
        <v>0</v>
      </c>
      <c r="W2331" s="88"/>
      <c r="X2331" s="111" t="str">
        <f>IF(ISNUMBER(B2331), IF(COUNTIF($B$10:$B2331, B2331)=COUNTIF($B:$B, B2331), "1", "0"), "")</f>
        <v/>
      </c>
      <c r="Y2331" s="112">
        <f t="shared" si="218"/>
        <v>0</v>
      </c>
      <c r="Z2331" s="113" t="str" cm="1">
        <f t="array" ref="Z2331">_xlfn.IFS(S2331="","未応札",S2331&gt;0,"応札")</f>
        <v>未応札</v>
      </c>
      <c r="AA2331" s="113" t="str" cm="1">
        <f t="array" ref="AA2331">_xlfn.IFS(T2331=0,"未約定",T2331=S2331,"約定",T2331&lt;S2331,"一部約定")</f>
        <v>未約定</v>
      </c>
      <c r="AB2331" s="117"/>
      <c r="AC2331" s="114" t="str">
        <f t="shared" si="219"/>
        <v/>
      </c>
      <c r="AD2331" s="115" t="str">
        <f t="shared" si="220"/>
        <v/>
      </c>
      <c r="AE2331" s="116" t="str">
        <f t="shared" si="221"/>
        <v/>
      </c>
    </row>
    <row r="2332" spans="2:31" ht="25.05" customHeight="1">
      <c r="B2332" s="117"/>
      <c r="C2332" s="117" t="s">
        <v>12</v>
      </c>
      <c r="D2332" s="117"/>
      <c r="E2332" s="117"/>
      <c r="F2332" s="117"/>
      <c r="G2332" s="117"/>
      <c r="H2332" s="117"/>
      <c r="I2332" s="117"/>
      <c r="J2332" s="117"/>
      <c r="K2332" s="117"/>
      <c r="L2332" s="117"/>
      <c r="M2332" s="118"/>
      <c r="N2332" s="118"/>
      <c r="O2332" s="118"/>
      <c r="P2332" s="118"/>
      <c r="Q2332" s="119"/>
      <c r="R2332" s="119"/>
      <c r="S2332" s="119"/>
      <c r="T2332" s="119"/>
      <c r="U2332" s="110">
        <f t="shared" si="217"/>
        <v>0</v>
      </c>
      <c r="V2332" s="110">
        <f t="shared" si="216"/>
        <v>0</v>
      </c>
      <c r="W2332" s="88"/>
      <c r="X2332" s="111" t="str">
        <f>IF(ISNUMBER(B2332), IF(COUNTIF($B$10:$B2332, B2332)=COUNTIF($B:$B, B2332), "1", "0"), "")</f>
        <v/>
      </c>
      <c r="Y2332" s="112">
        <f t="shared" si="218"/>
        <v>0</v>
      </c>
      <c r="Z2332" s="113" t="str" cm="1">
        <f t="array" ref="Z2332">_xlfn.IFS(S2332="","未応札",S2332&gt;0,"応札")</f>
        <v>未応札</v>
      </c>
      <c r="AA2332" s="113" t="str" cm="1">
        <f t="array" ref="AA2332">_xlfn.IFS(T2332=0,"未約定",T2332=S2332,"約定",T2332&lt;S2332,"一部約定")</f>
        <v>未約定</v>
      </c>
      <c r="AB2332" s="117"/>
      <c r="AC2332" s="114" t="str">
        <f t="shared" si="219"/>
        <v/>
      </c>
      <c r="AD2332" s="115" t="str">
        <f t="shared" si="220"/>
        <v/>
      </c>
      <c r="AE2332" s="116" t="str">
        <f t="shared" si="221"/>
        <v/>
      </c>
    </row>
    <row r="2333" spans="2:31" ht="25.05" customHeight="1">
      <c r="B2333" s="117"/>
      <c r="C2333" s="117" t="s">
        <v>12</v>
      </c>
      <c r="D2333" s="117"/>
      <c r="E2333" s="117"/>
      <c r="F2333" s="117"/>
      <c r="G2333" s="117"/>
      <c r="H2333" s="117"/>
      <c r="I2333" s="117"/>
      <c r="J2333" s="117"/>
      <c r="K2333" s="117"/>
      <c r="L2333" s="117"/>
      <c r="M2333" s="118"/>
      <c r="N2333" s="118"/>
      <c r="O2333" s="118"/>
      <c r="P2333" s="118"/>
      <c r="Q2333" s="119"/>
      <c r="R2333" s="119"/>
      <c r="S2333" s="119"/>
      <c r="T2333" s="119"/>
      <c r="U2333" s="110">
        <f t="shared" si="217"/>
        <v>0</v>
      </c>
      <c r="V2333" s="110">
        <f t="shared" si="216"/>
        <v>0</v>
      </c>
      <c r="W2333" s="88"/>
      <c r="X2333" s="111" t="str">
        <f>IF(ISNUMBER(B2333), IF(COUNTIF($B$10:$B2333, B2333)=COUNTIF($B:$B, B2333), "1", "0"), "")</f>
        <v/>
      </c>
      <c r="Y2333" s="112">
        <f t="shared" si="218"/>
        <v>0</v>
      </c>
      <c r="Z2333" s="113" t="str" cm="1">
        <f t="array" ref="Z2333">_xlfn.IFS(S2333="","未応札",S2333&gt;0,"応札")</f>
        <v>未応札</v>
      </c>
      <c r="AA2333" s="113" t="str" cm="1">
        <f t="array" ref="AA2333">_xlfn.IFS(T2333=0,"未約定",T2333=S2333,"約定",T2333&lt;S2333,"一部約定")</f>
        <v>未約定</v>
      </c>
      <c r="AB2333" s="117"/>
      <c r="AC2333" s="114" t="str">
        <f t="shared" si="219"/>
        <v/>
      </c>
      <c r="AD2333" s="115" t="str">
        <f t="shared" si="220"/>
        <v/>
      </c>
      <c r="AE2333" s="116" t="str">
        <f t="shared" si="221"/>
        <v/>
      </c>
    </row>
    <row r="2334" spans="2:31" ht="25.05" customHeight="1">
      <c r="B2334" s="117"/>
      <c r="C2334" s="117" t="s">
        <v>12</v>
      </c>
      <c r="D2334" s="117"/>
      <c r="E2334" s="117"/>
      <c r="F2334" s="117"/>
      <c r="G2334" s="117"/>
      <c r="H2334" s="117"/>
      <c r="I2334" s="117"/>
      <c r="J2334" s="117"/>
      <c r="K2334" s="117"/>
      <c r="L2334" s="117"/>
      <c r="M2334" s="118"/>
      <c r="N2334" s="118"/>
      <c r="O2334" s="118"/>
      <c r="P2334" s="118"/>
      <c r="Q2334" s="119"/>
      <c r="R2334" s="119"/>
      <c r="S2334" s="119"/>
      <c r="T2334" s="119"/>
      <c r="U2334" s="110">
        <f t="shared" si="217"/>
        <v>0</v>
      </c>
      <c r="V2334" s="110">
        <f t="shared" si="216"/>
        <v>0</v>
      </c>
      <c r="W2334" s="88"/>
      <c r="X2334" s="111" t="str">
        <f>IF(ISNUMBER(B2334), IF(COUNTIF($B$10:$B2334, B2334)=COUNTIF($B:$B, B2334), "1", "0"), "")</f>
        <v/>
      </c>
      <c r="Y2334" s="112">
        <f t="shared" si="218"/>
        <v>0</v>
      </c>
      <c r="Z2334" s="113" t="str" cm="1">
        <f t="array" ref="Z2334">_xlfn.IFS(S2334="","未応札",S2334&gt;0,"応札")</f>
        <v>未応札</v>
      </c>
      <c r="AA2334" s="113" t="str" cm="1">
        <f t="array" ref="AA2334">_xlfn.IFS(T2334=0,"未約定",T2334=S2334,"約定",T2334&lt;S2334,"一部約定")</f>
        <v>未約定</v>
      </c>
      <c r="AB2334" s="117"/>
      <c r="AC2334" s="114" t="str">
        <f t="shared" si="219"/>
        <v/>
      </c>
      <c r="AD2334" s="115" t="str">
        <f t="shared" si="220"/>
        <v/>
      </c>
      <c r="AE2334" s="116" t="str">
        <f t="shared" si="221"/>
        <v/>
      </c>
    </row>
    <row r="2335" spans="2:31" ht="25.05" customHeight="1">
      <c r="B2335" s="117"/>
      <c r="C2335" s="117" t="s">
        <v>12</v>
      </c>
      <c r="D2335" s="117"/>
      <c r="E2335" s="117"/>
      <c r="F2335" s="117"/>
      <c r="G2335" s="117"/>
      <c r="H2335" s="117"/>
      <c r="I2335" s="117"/>
      <c r="J2335" s="117"/>
      <c r="K2335" s="117"/>
      <c r="L2335" s="117"/>
      <c r="M2335" s="118"/>
      <c r="N2335" s="118"/>
      <c r="O2335" s="118"/>
      <c r="P2335" s="118"/>
      <c r="Q2335" s="119"/>
      <c r="R2335" s="119"/>
      <c r="S2335" s="119"/>
      <c r="T2335" s="119"/>
      <c r="U2335" s="110">
        <f t="shared" si="217"/>
        <v>0</v>
      </c>
      <c r="V2335" s="110">
        <f t="shared" si="216"/>
        <v>0</v>
      </c>
      <c r="W2335" s="88"/>
      <c r="X2335" s="111" t="str">
        <f>IF(ISNUMBER(B2335), IF(COUNTIF($B$10:$B2335, B2335)=COUNTIF($B:$B, B2335), "1", "0"), "")</f>
        <v/>
      </c>
      <c r="Y2335" s="112">
        <f t="shared" si="218"/>
        <v>0</v>
      </c>
      <c r="Z2335" s="113" t="str" cm="1">
        <f t="array" ref="Z2335">_xlfn.IFS(S2335="","未応札",S2335&gt;0,"応札")</f>
        <v>未応札</v>
      </c>
      <c r="AA2335" s="113" t="str" cm="1">
        <f t="array" ref="AA2335">_xlfn.IFS(T2335=0,"未約定",T2335=S2335,"約定",T2335&lt;S2335,"一部約定")</f>
        <v>未約定</v>
      </c>
      <c r="AB2335" s="117"/>
      <c r="AC2335" s="114" t="str">
        <f t="shared" si="219"/>
        <v/>
      </c>
      <c r="AD2335" s="115" t="str">
        <f t="shared" si="220"/>
        <v/>
      </c>
      <c r="AE2335" s="116" t="str">
        <f t="shared" si="221"/>
        <v/>
      </c>
    </row>
    <row r="2336" spans="2:31" ht="25.05" customHeight="1">
      <c r="B2336" s="117"/>
      <c r="C2336" s="117" t="s">
        <v>12</v>
      </c>
      <c r="D2336" s="117"/>
      <c r="E2336" s="117"/>
      <c r="F2336" s="117"/>
      <c r="G2336" s="117"/>
      <c r="H2336" s="117"/>
      <c r="I2336" s="117"/>
      <c r="J2336" s="117"/>
      <c r="K2336" s="117"/>
      <c r="L2336" s="117"/>
      <c r="M2336" s="118"/>
      <c r="N2336" s="118"/>
      <c r="O2336" s="118"/>
      <c r="P2336" s="118"/>
      <c r="Q2336" s="119"/>
      <c r="R2336" s="119"/>
      <c r="S2336" s="119"/>
      <c r="T2336" s="119"/>
      <c r="U2336" s="110">
        <f t="shared" si="217"/>
        <v>0</v>
      </c>
      <c r="V2336" s="110">
        <f t="shared" si="216"/>
        <v>0</v>
      </c>
      <c r="W2336" s="88"/>
      <c r="X2336" s="111" t="str">
        <f>IF(ISNUMBER(B2336), IF(COUNTIF($B$10:$B2336, B2336)=COUNTIF($B:$B, B2336), "1", "0"), "")</f>
        <v/>
      </c>
      <c r="Y2336" s="112">
        <f t="shared" si="218"/>
        <v>0</v>
      </c>
      <c r="Z2336" s="113" t="str" cm="1">
        <f t="array" ref="Z2336">_xlfn.IFS(S2336="","未応札",S2336&gt;0,"応札")</f>
        <v>未応札</v>
      </c>
      <c r="AA2336" s="113" t="str" cm="1">
        <f t="array" ref="AA2336">_xlfn.IFS(T2336=0,"未約定",T2336=S2336,"約定",T2336&lt;S2336,"一部約定")</f>
        <v>未約定</v>
      </c>
      <c r="AB2336" s="117"/>
      <c r="AC2336" s="114" t="str">
        <f t="shared" si="219"/>
        <v/>
      </c>
      <c r="AD2336" s="115" t="str">
        <f t="shared" si="220"/>
        <v/>
      </c>
      <c r="AE2336" s="116" t="str">
        <f t="shared" si="221"/>
        <v/>
      </c>
    </row>
    <row r="2337" spans="2:31" ht="25.05" customHeight="1">
      <c r="B2337" s="117"/>
      <c r="C2337" s="117" t="s">
        <v>12</v>
      </c>
      <c r="D2337" s="117"/>
      <c r="E2337" s="117"/>
      <c r="F2337" s="117"/>
      <c r="G2337" s="117"/>
      <c r="H2337" s="117"/>
      <c r="I2337" s="117"/>
      <c r="J2337" s="117"/>
      <c r="K2337" s="117"/>
      <c r="L2337" s="117"/>
      <c r="M2337" s="118"/>
      <c r="N2337" s="118"/>
      <c r="O2337" s="118"/>
      <c r="P2337" s="118"/>
      <c r="Q2337" s="119"/>
      <c r="R2337" s="119"/>
      <c r="S2337" s="119"/>
      <c r="T2337" s="119"/>
      <c r="U2337" s="110">
        <f t="shared" si="217"/>
        <v>0</v>
      </c>
      <c r="V2337" s="110">
        <f t="shared" si="216"/>
        <v>0</v>
      </c>
      <c r="W2337" s="88"/>
      <c r="X2337" s="111" t="str">
        <f>IF(ISNUMBER(B2337), IF(COUNTIF($B$10:$B2337, B2337)=COUNTIF($B:$B, B2337), "1", "0"), "")</f>
        <v/>
      </c>
      <c r="Y2337" s="112">
        <f t="shared" si="218"/>
        <v>0</v>
      </c>
      <c r="Z2337" s="113" t="str" cm="1">
        <f t="array" ref="Z2337">_xlfn.IFS(S2337="","未応札",S2337&gt;0,"応札")</f>
        <v>未応札</v>
      </c>
      <c r="AA2337" s="113" t="str" cm="1">
        <f t="array" ref="AA2337">_xlfn.IFS(T2337=0,"未約定",T2337=S2337,"約定",T2337&lt;S2337,"一部約定")</f>
        <v>未約定</v>
      </c>
      <c r="AB2337" s="117"/>
      <c r="AC2337" s="114" t="str">
        <f t="shared" si="219"/>
        <v/>
      </c>
      <c r="AD2337" s="115" t="str">
        <f t="shared" si="220"/>
        <v/>
      </c>
      <c r="AE2337" s="116" t="str">
        <f t="shared" si="221"/>
        <v/>
      </c>
    </row>
    <row r="2338" spans="2:31" ht="25.05" customHeight="1">
      <c r="B2338" s="117"/>
      <c r="C2338" s="117" t="s">
        <v>12</v>
      </c>
      <c r="D2338" s="117"/>
      <c r="E2338" s="117"/>
      <c r="F2338" s="117"/>
      <c r="G2338" s="117"/>
      <c r="H2338" s="117"/>
      <c r="I2338" s="117"/>
      <c r="J2338" s="117"/>
      <c r="K2338" s="117"/>
      <c r="L2338" s="117"/>
      <c r="M2338" s="118"/>
      <c r="N2338" s="118"/>
      <c r="O2338" s="118"/>
      <c r="P2338" s="118"/>
      <c r="Q2338" s="119"/>
      <c r="R2338" s="119"/>
      <c r="S2338" s="119"/>
      <c r="T2338" s="119"/>
      <c r="U2338" s="110">
        <f t="shared" si="217"/>
        <v>0</v>
      </c>
      <c r="V2338" s="110">
        <f t="shared" si="216"/>
        <v>0</v>
      </c>
      <c r="W2338" s="88"/>
      <c r="X2338" s="111" t="str">
        <f>IF(ISNUMBER(B2338), IF(COUNTIF($B$10:$B2338, B2338)=COUNTIF($B:$B, B2338), "1", "0"), "")</f>
        <v/>
      </c>
      <c r="Y2338" s="112">
        <f t="shared" si="218"/>
        <v>0</v>
      </c>
      <c r="Z2338" s="113" t="str" cm="1">
        <f t="array" ref="Z2338">_xlfn.IFS(S2338="","未応札",S2338&gt;0,"応札")</f>
        <v>未応札</v>
      </c>
      <c r="AA2338" s="113" t="str" cm="1">
        <f t="array" ref="AA2338">_xlfn.IFS(T2338=0,"未約定",T2338=S2338,"約定",T2338&lt;S2338,"一部約定")</f>
        <v>未約定</v>
      </c>
      <c r="AB2338" s="117"/>
      <c r="AC2338" s="114" t="str">
        <f t="shared" si="219"/>
        <v/>
      </c>
      <c r="AD2338" s="115" t="str">
        <f t="shared" si="220"/>
        <v/>
      </c>
      <c r="AE2338" s="116" t="str">
        <f t="shared" si="221"/>
        <v/>
      </c>
    </row>
    <row r="2339" spans="2:31" ht="25.05" customHeight="1">
      <c r="B2339" s="117"/>
      <c r="C2339" s="117" t="s">
        <v>12</v>
      </c>
      <c r="D2339" s="117"/>
      <c r="E2339" s="117"/>
      <c r="F2339" s="117"/>
      <c r="G2339" s="117"/>
      <c r="H2339" s="117"/>
      <c r="I2339" s="117"/>
      <c r="J2339" s="117"/>
      <c r="K2339" s="117"/>
      <c r="L2339" s="117"/>
      <c r="M2339" s="118"/>
      <c r="N2339" s="118"/>
      <c r="O2339" s="118"/>
      <c r="P2339" s="118"/>
      <c r="Q2339" s="119"/>
      <c r="R2339" s="119"/>
      <c r="S2339" s="119"/>
      <c r="T2339" s="119"/>
      <c r="U2339" s="110">
        <f t="shared" si="217"/>
        <v>0</v>
      </c>
      <c r="V2339" s="110">
        <f t="shared" si="216"/>
        <v>0</v>
      </c>
      <c r="W2339" s="88"/>
      <c r="X2339" s="111" t="str">
        <f>IF(ISNUMBER(B2339), IF(COUNTIF($B$10:$B2339, B2339)=COUNTIF($B:$B, B2339), "1", "0"), "")</f>
        <v/>
      </c>
      <c r="Y2339" s="112">
        <f t="shared" si="218"/>
        <v>0</v>
      </c>
      <c r="Z2339" s="113" t="str" cm="1">
        <f t="array" ref="Z2339">_xlfn.IFS(S2339="","未応札",S2339&gt;0,"応札")</f>
        <v>未応札</v>
      </c>
      <c r="AA2339" s="113" t="str" cm="1">
        <f t="array" ref="AA2339">_xlfn.IFS(T2339=0,"未約定",T2339=S2339,"約定",T2339&lt;S2339,"一部約定")</f>
        <v>未約定</v>
      </c>
      <c r="AB2339" s="117"/>
      <c r="AC2339" s="114" t="str">
        <f t="shared" si="219"/>
        <v/>
      </c>
      <c r="AD2339" s="115" t="str">
        <f t="shared" si="220"/>
        <v/>
      </c>
      <c r="AE2339" s="116" t="str">
        <f t="shared" si="221"/>
        <v/>
      </c>
    </row>
    <row r="2340" spans="2:31" ht="25.05" customHeight="1">
      <c r="B2340" s="117"/>
      <c r="C2340" s="117" t="s">
        <v>12</v>
      </c>
      <c r="D2340" s="117"/>
      <c r="E2340" s="117"/>
      <c r="F2340" s="117"/>
      <c r="G2340" s="117"/>
      <c r="H2340" s="117"/>
      <c r="I2340" s="117"/>
      <c r="J2340" s="117"/>
      <c r="K2340" s="117"/>
      <c r="L2340" s="117"/>
      <c r="M2340" s="118"/>
      <c r="N2340" s="118"/>
      <c r="O2340" s="118"/>
      <c r="P2340" s="118"/>
      <c r="Q2340" s="119"/>
      <c r="R2340" s="119"/>
      <c r="S2340" s="119"/>
      <c r="T2340" s="119"/>
      <c r="U2340" s="110">
        <f t="shared" si="217"/>
        <v>0</v>
      </c>
      <c r="V2340" s="110">
        <f t="shared" si="216"/>
        <v>0</v>
      </c>
      <c r="W2340" s="88"/>
      <c r="X2340" s="111" t="str">
        <f>IF(ISNUMBER(B2340), IF(COUNTIF($B$10:$B2340, B2340)=COUNTIF($B:$B, B2340), "1", "0"), "")</f>
        <v/>
      </c>
      <c r="Y2340" s="112">
        <f t="shared" si="218"/>
        <v>0</v>
      </c>
      <c r="Z2340" s="113" t="str" cm="1">
        <f t="array" ref="Z2340">_xlfn.IFS(S2340="","未応札",S2340&gt;0,"応札")</f>
        <v>未応札</v>
      </c>
      <c r="AA2340" s="113" t="str" cm="1">
        <f t="array" ref="AA2340">_xlfn.IFS(T2340=0,"未約定",T2340=S2340,"約定",T2340&lt;S2340,"一部約定")</f>
        <v>未約定</v>
      </c>
      <c r="AB2340" s="117"/>
      <c r="AC2340" s="114" t="str">
        <f t="shared" si="219"/>
        <v/>
      </c>
      <c r="AD2340" s="115" t="str">
        <f t="shared" si="220"/>
        <v/>
      </c>
      <c r="AE2340" s="116" t="str">
        <f t="shared" si="221"/>
        <v/>
      </c>
    </row>
    <row r="2341" spans="2:31" ht="25.05" customHeight="1">
      <c r="B2341" s="117"/>
      <c r="C2341" s="117" t="s">
        <v>12</v>
      </c>
      <c r="D2341" s="117"/>
      <c r="E2341" s="117"/>
      <c r="F2341" s="117"/>
      <c r="G2341" s="117"/>
      <c r="H2341" s="117"/>
      <c r="I2341" s="117"/>
      <c r="J2341" s="117"/>
      <c r="K2341" s="117"/>
      <c r="L2341" s="117"/>
      <c r="M2341" s="118"/>
      <c r="N2341" s="118"/>
      <c r="O2341" s="118"/>
      <c r="P2341" s="118"/>
      <c r="Q2341" s="119"/>
      <c r="R2341" s="119"/>
      <c r="S2341" s="119"/>
      <c r="T2341" s="119"/>
      <c r="U2341" s="110">
        <f t="shared" si="217"/>
        <v>0</v>
      </c>
      <c r="V2341" s="110">
        <f t="shared" si="216"/>
        <v>0</v>
      </c>
      <c r="W2341" s="88"/>
      <c r="X2341" s="111" t="str">
        <f>IF(ISNUMBER(B2341), IF(COUNTIF($B$10:$B2341, B2341)=COUNTIF($B:$B, B2341), "1", "0"), "")</f>
        <v/>
      </c>
      <c r="Y2341" s="112">
        <f t="shared" si="218"/>
        <v>0</v>
      </c>
      <c r="Z2341" s="113" t="str" cm="1">
        <f t="array" ref="Z2341">_xlfn.IFS(S2341="","未応札",S2341&gt;0,"応札")</f>
        <v>未応札</v>
      </c>
      <c r="AA2341" s="113" t="str" cm="1">
        <f t="array" ref="AA2341">_xlfn.IFS(T2341=0,"未約定",T2341=S2341,"約定",T2341&lt;S2341,"一部約定")</f>
        <v>未約定</v>
      </c>
      <c r="AB2341" s="117"/>
      <c r="AC2341" s="114" t="str">
        <f t="shared" si="219"/>
        <v/>
      </c>
      <c r="AD2341" s="115" t="str">
        <f t="shared" si="220"/>
        <v/>
      </c>
      <c r="AE2341" s="116" t="str">
        <f t="shared" si="221"/>
        <v/>
      </c>
    </row>
    <row r="2342" spans="2:31" ht="25.05" customHeight="1">
      <c r="B2342" s="117"/>
      <c r="C2342" s="117" t="s">
        <v>12</v>
      </c>
      <c r="D2342" s="117"/>
      <c r="E2342" s="117"/>
      <c r="F2342" s="117"/>
      <c r="G2342" s="117"/>
      <c r="H2342" s="117"/>
      <c r="I2342" s="117"/>
      <c r="J2342" s="117"/>
      <c r="K2342" s="117"/>
      <c r="L2342" s="117"/>
      <c r="M2342" s="118"/>
      <c r="N2342" s="118"/>
      <c r="O2342" s="118"/>
      <c r="P2342" s="118"/>
      <c r="Q2342" s="119"/>
      <c r="R2342" s="119"/>
      <c r="S2342" s="119"/>
      <c r="T2342" s="119"/>
      <c r="U2342" s="110">
        <f t="shared" si="217"/>
        <v>0</v>
      </c>
      <c r="V2342" s="110">
        <f t="shared" si="216"/>
        <v>0</v>
      </c>
      <c r="W2342" s="88"/>
      <c r="X2342" s="111" t="str">
        <f>IF(ISNUMBER(B2342), IF(COUNTIF($B$10:$B2342, B2342)=COUNTIF($B:$B, B2342), "1", "0"), "")</f>
        <v/>
      </c>
      <c r="Y2342" s="112">
        <f t="shared" si="218"/>
        <v>0</v>
      </c>
      <c r="Z2342" s="113" t="str" cm="1">
        <f t="array" ref="Z2342">_xlfn.IFS(S2342="","未応札",S2342&gt;0,"応札")</f>
        <v>未応札</v>
      </c>
      <c r="AA2342" s="113" t="str" cm="1">
        <f t="array" ref="AA2342">_xlfn.IFS(T2342=0,"未約定",T2342=S2342,"約定",T2342&lt;S2342,"一部約定")</f>
        <v>未約定</v>
      </c>
      <c r="AB2342" s="117"/>
      <c r="AC2342" s="114" t="str">
        <f t="shared" si="219"/>
        <v/>
      </c>
      <c r="AD2342" s="115" t="str">
        <f t="shared" si="220"/>
        <v/>
      </c>
      <c r="AE2342" s="116" t="str">
        <f t="shared" si="221"/>
        <v/>
      </c>
    </row>
    <row r="2343" spans="2:31" ht="25.05" customHeight="1">
      <c r="B2343" s="117"/>
      <c r="C2343" s="117" t="s">
        <v>12</v>
      </c>
      <c r="D2343" s="117"/>
      <c r="E2343" s="117"/>
      <c r="F2343" s="117"/>
      <c r="G2343" s="117"/>
      <c r="H2343" s="117"/>
      <c r="I2343" s="117"/>
      <c r="J2343" s="117"/>
      <c r="K2343" s="117"/>
      <c r="L2343" s="117"/>
      <c r="M2343" s="118"/>
      <c r="N2343" s="118"/>
      <c r="O2343" s="118"/>
      <c r="P2343" s="118"/>
      <c r="Q2343" s="119"/>
      <c r="R2343" s="119"/>
      <c r="S2343" s="119"/>
      <c r="T2343" s="119"/>
      <c r="U2343" s="110">
        <f t="shared" si="217"/>
        <v>0</v>
      </c>
      <c r="V2343" s="110">
        <f t="shared" si="216"/>
        <v>0</v>
      </c>
      <c r="W2343" s="88"/>
      <c r="X2343" s="111" t="str">
        <f>IF(ISNUMBER(B2343), IF(COUNTIF($B$10:$B2343, B2343)=COUNTIF($B:$B, B2343), "1", "0"), "")</f>
        <v/>
      </c>
      <c r="Y2343" s="112">
        <f t="shared" si="218"/>
        <v>0</v>
      </c>
      <c r="Z2343" s="113" t="str" cm="1">
        <f t="array" ref="Z2343">_xlfn.IFS(S2343="","未応札",S2343&gt;0,"応札")</f>
        <v>未応札</v>
      </c>
      <c r="AA2343" s="113" t="str" cm="1">
        <f t="array" ref="AA2343">_xlfn.IFS(T2343=0,"未約定",T2343=S2343,"約定",T2343&lt;S2343,"一部約定")</f>
        <v>未約定</v>
      </c>
      <c r="AB2343" s="117"/>
      <c r="AC2343" s="114" t="str">
        <f t="shared" si="219"/>
        <v/>
      </c>
      <c r="AD2343" s="115" t="str">
        <f t="shared" si="220"/>
        <v/>
      </c>
      <c r="AE2343" s="116" t="str">
        <f t="shared" si="221"/>
        <v/>
      </c>
    </row>
    <row r="2344" spans="2:31" ht="25.05" customHeight="1">
      <c r="B2344" s="117"/>
      <c r="C2344" s="117" t="s">
        <v>12</v>
      </c>
      <c r="D2344" s="117"/>
      <c r="E2344" s="117"/>
      <c r="F2344" s="117"/>
      <c r="G2344" s="117"/>
      <c r="H2344" s="117"/>
      <c r="I2344" s="117"/>
      <c r="J2344" s="117"/>
      <c r="K2344" s="117"/>
      <c r="L2344" s="117"/>
      <c r="M2344" s="118"/>
      <c r="N2344" s="118"/>
      <c r="O2344" s="118"/>
      <c r="P2344" s="118"/>
      <c r="Q2344" s="119"/>
      <c r="R2344" s="119"/>
      <c r="S2344" s="119"/>
      <c r="T2344" s="119"/>
      <c r="U2344" s="110">
        <f t="shared" si="217"/>
        <v>0</v>
      </c>
      <c r="V2344" s="110">
        <f t="shared" si="216"/>
        <v>0</v>
      </c>
      <c r="W2344" s="88"/>
      <c r="X2344" s="111" t="str">
        <f>IF(ISNUMBER(B2344), IF(COUNTIF($B$10:$B2344, B2344)=COUNTIF($B:$B, B2344), "1", "0"), "")</f>
        <v/>
      </c>
      <c r="Y2344" s="112">
        <f t="shared" si="218"/>
        <v>0</v>
      </c>
      <c r="Z2344" s="113" t="str" cm="1">
        <f t="array" ref="Z2344">_xlfn.IFS(S2344="","未応札",S2344&gt;0,"応札")</f>
        <v>未応札</v>
      </c>
      <c r="AA2344" s="113" t="str" cm="1">
        <f t="array" ref="AA2344">_xlfn.IFS(T2344=0,"未約定",T2344=S2344,"約定",T2344&lt;S2344,"一部約定")</f>
        <v>未約定</v>
      </c>
      <c r="AB2344" s="117"/>
      <c r="AC2344" s="114" t="str">
        <f t="shared" si="219"/>
        <v/>
      </c>
      <c r="AD2344" s="115" t="str">
        <f t="shared" si="220"/>
        <v/>
      </c>
      <c r="AE2344" s="116" t="str">
        <f t="shared" si="221"/>
        <v/>
      </c>
    </row>
    <row r="2345" spans="2:31" ht="25.05" customHeight="1">
      <c r="B2345" s="117"/>
      <c r="C2345" s="117" t="s">
        <v>12</v>
      </c>
      <c r="D2345" s="117"/>
      <c r="E2345" s="117"/>
      <c r="F2345" s="117"/>
      <c r="G2345" s="117"/>
      <c r="H2345" s="117"/>
      <c r="I2345" s="117"/>
      <c r="J2345" s="117"/>
      <c r="K2345" s="117"/>
      <c r="L2345" s="117"/>
      <c r="M2345" s="118"/>
      <c r="N2345" s="118"/>
      <c r="O2345" s="118"/>
      <c r="P2345" s="118"/>
      <c r="Q2345" s="119"/>
      <c r="R2345" s="119"/>
      <c r="S2345" s="119"/>
      <c r="T2345" s="119"/>
      <c r="U2345" s="110">
        <f t="shared" si="217"/>
        <v>0</v>
      </c>
      <c r="V2345" s="110">
        <f t="shared" si="216"/>
        <v>0</v>
      </c>
      <c r="W2345" s="88"/>
      <c r="X2345" s="111" t="str">
        <f>IF(ISNUMBER(B2345), IF(COUNTIF($B$10:$B2345, B2345)=COUNTIF($B:$B, B2345), "1", "0"), "")</f>
        <v/>
      </c>
      <c r="Y2345" s="112">
        <f t="shared" si="218"/>
        <v>0</v>
      </c>
      <c r="Z2345" s="113" t="str" cm="1">
        <f t="array" ref="Z2345">_xlfn.IFS(S2345="","未応札",S2345&gt;0,"応札")</f>
        <v>未応札</v>
      </c>
      <c r="AA2345" s="113" t="str" cm="1">
        <f t="array" ref="AA2345">_xlfn.IFS(T2345=0,"未約定",T2345=S2345,"約定",T2345&lt;S2345,"一部約定")</f>
        <v>未約定</v>
      </c>
      <c r="AB2345" s="117"/>
      <c r="AC2345" s="114" t="str">
        <f t="shared" si="219"/>
        <v/>
      </c>
      <c r="AD2345" s="115" t="str">
        <f t="shared" si="220"/>
        <v/>
      </c>
      <c r="AE2345" s="116" t="str">
        <f t="shared" si="221"/>
        <v/>
      </c>
    </row>
    <row r="2346" spans="2:31" ht="25.05" customHeight="1">
      <c r="B2346" s="117"/>
      <c r="C2346" s="117" t="s">
        <v>12</v>
      </c>
      <c r="D2346" s="117"/>
      <c r="E2346" s="117"/>
      <c r="F2346" s="117"/>
      <c r="G2346" s="117"/>
      <c r="H2346" s="117"/>
      <c r="I2346" s="117"/>
      <c r="J2346" s="117"/>
      <c r="K2346" s="117"/>
      <c r="L2346" s="117"/>
      <c r="M2346" s="118"/>
      <c r="N2346" s="118"/>
      <c r="O2346" s="118"/>
      <c r="P2346" s="118"/>
      <c r="Q2346" s="119"/>
      <c r="R2346" s="119"/>
      <c r="S2346" s="119"/>
      <c r="T2346" s="119"/>
      <c r="U2346" s="110">
        <f t="shared" si="217"/>
        <v>0</v>
      </c>
      <c r="V2346" s="110">
        <f t="shared" si="216"/>
        <v>0</v>
      </c>
      <c r="W2346" s="88"/>
      <c r="X2346" s="111" t="str">
        <f>IF(ISNUMBER(B2346), IF(COUNTIF($B$10:$B2346, B2346)=COUNTIF($B:$B, B2346), "1", "0"), "")</f>
        <v/>
      </c>
      <c r="Y2346" s="112">
        <f t="shared" si="218"/>
        <v>0</v>
      </c>
      <c r="Z2346" s="113" t="str" cm="1">
        <f t="array" ref="Z2346">_xlfn.IFS(S2346="","未応札",S2346&gt;0,"応札")</f>
        <v>未応札</v>
      </c>
      <c r="AA2346" s="113" t="str" cm="1">
        <f t="array" ref="AA2346">_xlfn.IFS(T2346=0,"未約定",T2346=S2346,"約定",T2346&lt;S2346,"一部約定")</f>
        <v>未約定</v>
      </c>
      <c r="AB2346" s="117"/>
      <c r="AC2346" s="114" t="str">
        <f t="shared" si="219"/>
        <v/>
      </c>
      <c r="AD2346" s="115" t="str">
        <f t="shared" si="220"/>
        <v/>
      </c>
      <c r="AE2346" s="116" t="str">
        <f t="shared" si="221"/>
        <v/>
      </c>
    </row>
    <row r="2347" spans="2:31" ht="25.05" customHeight="1">
      <c r="B2347" s="117"/>
      <c r="C2347" s="117" t="s">
        <v>12</v>
      </c>
      <c r="D2347" s="117"/>
      <c r="E2347" s="117"/>
      <c r="F2347" s="117"/>
      <c r="G2347" s="117"/>
      <c r="H2347" s="117"/>
      <c r="I2347" s="117"/>
      <c r="J2347" s="117"/>
      <c r="K2347" s="117"/>
      <c r="L2347" s="117"/>
      <c r="M2347" s="118"/>
      <c r="N2347" s="118"/>
      <c r="O2347" s="118"/>
      <c r="P2347" s="118"/>
      <c r="Q2347" s="119"/>
      <c r="R2347" s="119"/>
      <c r="S2347" s="119"/>
      <c r="T2347" s="119"/>
      <c r="U2347" s="110">
        <f t="shared" si="217"/>
        <v>0</v>
      </c>
      <c r="V2347" s="110">
        <f t="shared" si="216"/>
        <v>0</v>
      </c>
      <c r="W2347" s="88"/>
      <c r="X2347" s="111" t="str">
        <f>IF(ISNUMBER(B2347), IF(COUNTIF($B$10:$B2347, B2347)=COUNTIF($B:$B, B2347), "1", "0"), "")</f>
        <v/>
      </c>
      <c r="Y2347" s="112">
        <f t="shared" si="218"/>
        <v>0</v>
      </c>
      <c r="Z2347" s="113" t="str" cm="1">
        <f t="array" ref="Z2347">_xlfn.IFS(S2347="","未応札",S2347&gt;0,"応札")</f>
        <v>未応札</v>
      </c>
      <c r="AA2347" s="113" t="str" cm="1">
        <f t="array" ref="AA2347">_xlfn.IFS(T2347=0,"未約定",T2347=S2347,"約定",T2347&lt;S2347,"一部約定")</f>
        <v>未約定</v>
      </c>
      <c r="AB2347" s="117"/>
      <c r="AC2347" s="114" t="str">
        <f t="shared" si="219"/>
        <v/>
      </c>
      <c r="AD2347" s="115" t="str">
        <f t="shared" si="220"/>
        <v/>
      </c>
      <c r="AE2347" s="116" t="str">
        <f t="shared" si="221"/>
        <v/>
      </c>
    </row>
    <row r="2348" spans="2:31" ht="25.05" customHeight="1">
      <c r="B2348" s="117"/>
      <c r="C2348" s="117" t="s">
        <v>12</v>
      </c>
      <c r="D2348" s="117"/>
      <c r="E2348" s="117"/>
      <c r="F2348" s="117"/>
      <c r="G2348" s="117"/>
      <c r="H2348" s="117"/>
      <c r="I2348" s="117"/>
      <c r="J2348" s="117"/>
      <c r="K2348" s="117"/>
      <c r="L2348" s="117"/>
      <c r="M2348" s="118"/>
      <c r="N2348" s="118"/>
      <c r="O2348" s="118"/>
      <c r="P2348" s="118"/>
      <c r="Q2348" s="119"/>
      <c r="R2348" s="119"/>
      <c r="S2348" s="119"/>
      <c r="T2348" s="119"/>
      <c r="U2348" s="110">
        <f t="shared" si="217"/>
        <v>0</v>
      </c>
      <c r="V2348" s="110">
        <f t="shared" si="216"/>
        <v>0</v>
      </c>
      <c r="W2348" s="88"/>
      <c r="X2348" s="111" t="str">
        <f>IF(ISNUMBER(B2348), IF(COUNTIF($B$10:$B2348, B2348)=COUNTIF($B:$B, B2348), "1", "0"), "")</f>
        <v/>
      </c>
      <c r="Y2348" s="112">
        <f t="shared" si="218"/>
        <v>0</v>
      </c>
      <c r="Z2348" s="113" t="str" cm="1">
        <f t="array" ref="Z2348">_xlfn.IFS(S2348="","未応札",S2348&gt;0,"応札")</f>
        <v>未応札</v>
      </c>
      <c r="AA2348" s="113" t="str" cm="1">
        <f t="array" ref="AA2348">_xlfn.IFS(T2348=0,"未約定",T2348=S2348,"約定",T2348&lt;S2348,"一部約定")</f>
        <v>未約定</v>
      </c>
      <c r="AB2348" s="117"/>
      <c r="AC2348" s="114" t="str">
        <f t="shared" si="219"/>
        <v/>
      </c>
      <c r="AD2348" s="115" t="str">
        <f t="shared" si="220"/>
        <v/>
      </c>
      <c r="AE2348" s="116" t="str">
        <f t="shared" si="221"/>
        <v/>
      </c>
    </row>
    <row r="2349" spans="2:31" ht="25.05" customHeight="1">
      <c r="B2349" s="117"/>
      <c r="C2349" s="117" t="s">
        <v>12</v>
      </c>
      <c r="D2349" s="117"/>
      <c r="E2349" s="117"/>
      <c r="F2349" s="117"/>
      <c r="G2349" s="117"/>
      <c r="H2349" s="117"/>
      <c r="I2349" s="117"/>
      <c r="J2349" s="117"/>
      <c r="K2349" s="117"/>
      <c r="L2349" s="117"/>
      <c r="M2349" s="118"/>
      <c r="N2349" s="118"/>
      <c r="O2349" s="118"/>
      <c r="P2349" s="118"/>
      <c r="Q2349" s="119"/>
      <c r="R2349" s="119"/>
      <c r="S2349" s="119"/>
      <c r="T2349" s="119"/>
      <c r="U2349" s="110">
        <f t="shared" si="217"/>
        <v>0</v>
      </c>
      <c r="V2349" s="110">
        <f t="shared" si="216"/>
        <v>0</v>
      </c>
      <c r="W2349" s="88"/>
      <c r="X2349" s="111" t="str">
        <f>IF(ISNUMBER(B2349), IF(COUNTIF($B$10:$B2349, B2349)=COUNTIF($B:$B, B2349), "1", "0"), "")</f>
        <v/>
      </c>
      <c r="Y2349" s="112">
        <f t="shared" si="218"/>
        <v>0</v>
      </c>
      <c r="Z2349" s="113" t="str" cm="1">
        <f t="array" ref="Z2349">_xlfn.IFS(S2349="","未応札",S2349&gt;0,"応札")</f>
        <v>未応札</v>
      </c>
      <c r="AA2349" s="113" t="str" cm="1">
        <f t="array" ref="AA2349">_xlfn.IFS(T2349=0,"未約定",T2349=S2349,"約定",T2349&lt;S2349,"一部約定")</f>
        <v>未約定</v>
      </c>
      <c r="AB2349" s="117"/>
      <c r="AC2349" s="114" t="str">
        <f t="shared" si="219"/>
        <v/>
      </c>
      <c r="AD2349" s="115" t="str">
        <f t="shared" si="220"/>
        <v/>
      </c>
      <c r="AE2349" s="116" t="str">
        <f t="shared" si="221"/>
        <v/>
      </c>
    </row>
    <row r="2350" spans="2:31" ht="25.05" customHeight="1">
      <c r="B2350" s="117"/>
      <c r="C2350" s="117" t="s">
        <v>12</v>
      </c>
      <c r="D2350" s="117"/>
      <c r="E2350" s="117"/>
      <c r="F2350" s="117"/>
      <c r="G2350" s="117"/>
      <c r="H2350" s="117"/>
      <c r="I2350" s="117"/>
      <c r="J2350" s="117"/>
      <c r="K2350" s="117"/>
      <c r="L2350" s="117"/>
      <c r="M2350" s="118"/>
      <c r="N2350" s="118"/>
      <c r="O2350" s="118"/>
      <c r="P2350" s="118"/>
      <c r="Q2350" s="119"/>
      <c r="R2350" s="119"/>
      <c r="S2350" s="119"/>
      <c r="T2350" s="119"/>
      <c r="U2350" s="110">
        <f t="shared" si="217"/>
        <v>0</v>
      </c>
      <c r="V2350" s="110">
        <f t="shared" si="216"/>
        <v>0</v>
      </c>
      <c r="W2350" s="88"/>
      <c r="X2350" s="111" t="str">
        <f>IF(ISNUMBER(B2350), IF(COUNTIF($B$10:$B2350, B2350)=COUNTIF($B:$B, B2350), "1", "0"), "")</f>
        <v/>
      </c>
      <c r="Y2350" s="112">
        <f t="shared" si="218"/>
        <v>0</v>
      </c>
      <c r="Z2350" s="113" t="str" cm="1">
        <f t="array" ref="Z2350">_xlfn.IFS(S2350="","未応札",S2350&gt;0,"応札")</f>
        <v>未応札</v>
      </c>
      <c r="AA2350" s="113" t="str" cm="1">
        <f t="array" ref="AA2350">_xlfn.IFS(T2350=0,"未約定",T2350=S2350,"約定",T2350&lt;S2350,"一部約定")</f>
        <v>未約定</v>
      </c>
      <c r="AB2350" s="117"/>
      <c r="AC2350" s="114" t="str">
        <f t="shared" si="219"/>
        <v/>
      </c>
      <c r="AD2350" s="115" t="str">
        <f t="shared" si="220"/>
        <v/>
      </c>
      <c r="AE2350" s="116" t="str">
        <f t="shared" si="221"/>
        <v/>
      </c>
    </row>
    <row r="2351" spans="2:31" ht="25.05" customHeight="1">
      <c r="B2351" s="117"/>
      <c r="C2351" s="117" t="s">
        <v>12</v>
      </c>
      <c r="D2351" s="117"/>
      <c r="E2351" s="117"/>
      <c r="F2351" s="117"/>
      <c r="G2351" s="117"/>
      <c r="H2351" s="117"/>
      <c r="I2351" s="117"/>
      <c r="J2351" s="117"/>
      <c r="K2351" s="117"/>
      <c r="L2351" s="117"/>
      <c r="M2351" s="118"/>
      <c r="N2351" s="118"/>
      <c r="O2351" s="118"/>
      <c r="P2351" s="118"/>
      <c r="Q2351" s="119"/>
      <c r="R2351" s="119"/>
      <c r="S2351" s="119"/>
      <c r="T2351" s="119"/>
      <c r="U2351" s="110">
        <f t="shared" si="217"/>
        <v>0</v>
      </c>
      <c r="V2351" s="110">
        <f t="shared" si="216"/>
        <v>0</v>
      </c>
      <c r="W2351" s="88"/>
      <c r="X2351" s="111" t="str">
        <f>IF(ISNUMBER(B2351), IF(COUNTIF($B$10:$B2351, B2351)=COUNTIF($B:$B, B2351), "1", "0"), "")</f>
        <v/>
      </c>
      <c r="Y2351" s="112">
        <f t="shared" si="218"/>
        <v>0</v>
      </c>
      <c r="Z2351" s="113" t="str" cm="1">
        <f t="array" ref="Z2351">_xlfn.IFS(S2351="","未応札",S2351&gt;0,"応札")</f>
        <v>未応札</v>
      </c>
      <c r="AA2351" s="113" t="str" cm="1">
        <f t="array" ref="AA2351">_xlfn.IFS(T2351=0,"未約定",T2351=S2351,"約定",T2351&lt;S2351,"一部約定")</f>
        <v>未約定</v>
      </c>
      <c r="AB2351" s="117"/>
      <c r="AC2351" s="114" t="str">
        <f t="shared" si="219"/>
        <v/>
      </c>
      <c r="AD2351" s="115" t="str">
        <f t="shared" si="220"/>
        <v/>
      </c>
      <c r="AE2351" s="116" t="str">
        <f t="shared" si="221"/>
        <v/>
      </c>
    </row>
    <row r="2352" spans="2:31" ht="25.05" customHeight="1">
      <c r="B2352" s="117"/>
      <c r="C2352" s="117" t="s">
        <v>12</v>
      </c>
      <c r="D2352" s="117"/>
      <c r="E2352" s="117"/>
      <c r="F2352" s="117"/>
      <c r="G2352" s="117"/>
      <c r="H2352" s="117"/>
      <c r="I2352" s="117"/>
      <c r="J2352" s="117"/>
      <c r="K2352" s="117"/>
      <c r="L2352" s="117"/>
      <c r="M2352" s="118"/>
      <c r="N2352" s="118"/>
      <c r="O2352" s="118"/>
      <c r="P2352" s="118"/>
      <c r="Q2352" s="119"/>
      <c r="R2352" s="119"/>
      <c r="S2352" s="119"/>
      <c r="T2352" s="119"/>
      <c r="U2352" s="110">
        <f t="shared" si="217"/>
        <v>0</v>
      </c>
      <c r="V2352" s="110">
        <f t="shared" si="216"/>
        <v>0</v>
      </c>
      <c r="W2352" s="88"/>
      <c r="X2352" s="111" t="str">
        <f>IF(ISNUMBER(B2352), IF(COUNTIF($B$10:$B2352, B2352)=COUNTIF($B:$B, B2352), "1", "0"), "")</f>
        <v/>
      </c>
      <c r="Y2352" s="112">
        <f t="shared" si="218"/>
        <v>0</v>
      </c>
      <c r="Z2352" s="113" t="str" cm="1">
        <f t="array" ref="Z2352">_xlfn.IFS(S2352="","未応札",S2352&gt;0,"応札")</f>
        <v>未応札</v>
      </c>
      <c r="AA2352" s="113" t="str" cm="1">
        <f t="array" ref="AA2352">_xlfn.IFS(T2352=0,"未約定",T2352=S2352,"約定",T2352&lt;S2352,"一部約定")</f>
        <v>未約定</v>
      </c>
      <c r="AB2352" s="117"/>
      <c r="AC2352" s="114" t="str">
        <f t="shared" si="219"/>
        <v/>
      </c>
      <c r="AD2352" s="115" t="str">
        <f t="shared" si="220"/>
        <v/>
      </c>
      <c r="AE2352" s="116" t="str">
        <f t="shared" si="221"/>
        <v/>
      </c>
    </row>
    <row r="2353" spans="2:31" ht="25.05" customHeight="1">
      <c r="B2353" s="117"/>
      <c r="C2353" s="117" t="s">
        <v>12</v>
      </c>
      <c r="D2353" s="117"/>
      <c r="E2353" s="117"/>
      <c r="F2353" s="117"/>
      <c r="G2353" s="117"/>
      <c r="H2353" s="117"/>
      <c r="I2353" s="117"/>
      <c r="J2353" s="117"/>
      <c r="K2353" s="117"/>
      <c r="L2353" s="117"/>
      <c r="M2353" s="118"/>
      <c r="N2353" s="118"/>
      <c r="O2353" s="118"/>
      <c r="P2353" s="118"/>
      <c r="Q2353" s="119"/>
      <c r="R2353" s="119"/>
      <c r="S2353" s="119"/>
      <c r="T2353" s="119"/>
      <c r="U2353" s="110">
        <f t="shared" si="217"/>
        <v>0</v>
      </c>
      <c r="V2353" s="110">
        <f t="shared" si="216"/>
        <v>0</v>
      </c>
      <c r="W2353" s="88"/>
      <c r="X2353" s="111" t="str">
        <f>IF(ISNUMBER(B2353), IF(COUNTIF($B$10:$B2353, B2353)=COUNTIF($B:$B, B2353), "1", "0"), "")</f>
        <v/>
      </c>
      <c r="Y2353" s="112">
        <f t="shared" si="218"/>
        <v>0</v>
      </c>
      <c r="Z2353" s="113" t="str" cm="1">
        <f t="array" ref="Z2353">_xlfn.IFS(S2353="","未応札",S2353&gt;0,"応札")</f>
        <v>未応札</v>
      </c>
      <c r="AA2353" s="113" t="str" cm="1">
        <f t="array" ref="AA2353">_xlfn.IFS(T2353=0,"未約定",T2353=S2353,"約定",T2353&lt;S2353,"一部約定")</f>
        <v>未約定</v>
      </c>
      <c r="AB2353" s="117"/>
      <c r="AC2353" s="114" t="str">
        <f t="shared" si="219"/>
        <v/>
      </c>
      <c r="AD2353" s="115" t="str">
        <f t="shared" si="220"/>
        <v/>
      </c>
      <c r="AE2353" s="116" t="str">
        <f t="shared" si="221"/>
        <v/>
      </c>
    </row>
    <row r="2354" spans="2:31" ht="25.05" customHeight="1">
      <c r="B2354" s="117"/>
      <c r="C2354" s="117" t="s">
        <v>12</v>
      </c>
      <c r="D2354" s="117"/>
      <c r="E2354" s="117"/>
      <c r="F2354" s="117"/>
      <c r="G2354" s="117"/>
      <c r="H2354" s="117"/>
      <c r="I2354" s="117"/>
      <c r="J2354" s="117"/>
      <c r="K2354" s="117"/>
      <c r="L2354" s="117"/>
      <c r="M2354" s="118"/>
      <c r="N2354" s="118"/>
      <c r="O2354" s="118"/>
      <c r="P2354" s="118"/>
      <c r="Q2354" s="119"/>
      <c r="R2354" s="119"/>
      <c r="S2354" s="119"/>
      <c r="T2354" s="119"/>
      <c r="U2354" s="110">
        <f t="shared" si="217"/>
        <v>0</v>
      </c>
      <c r="V2354" s="110">
        <f t="shared" si="216"/>
        <v>0</v>
      </c>
      <c r="W2354" s="88"/>
      <c r="X2354" s="111" t="str">
        <f>IF(ISNUMBER(B2354), IF(COUNTIF($B$10:$B2354, B2354)=COUNTIF($B:$B, B2354), "1", "0"), "")</f>
        <v/>
      </c>
      <c r="Y2354" s="112">
        <f t="shared" si="218"/>
        <v>0</v>
      </c>
      <c r="Z2354" s="113" t="str" cm="1">
        <f t="array" ref="Z2354">_xlfn.IFS(S2354="","未応札",S2354&gt;0,"応札")</f>
        <v>未応札</v>
      </c>
      <c r="AA2354" s="113" t="str" cm="1">
        <f t="array" ref="AA2354">_xlfn.IFS(T2354=0,"未約定",T2354=S2354,"約定",T2354&lt;S2354,"一部約定")</f>
        <v>未約定</v>
      </c>
      <c r="AB2354" s="117"/>
      <c r="AC2354" s="114" t="str">
        <f t="shared" si="219"/>
        <v/>
      </c>
      <c r="AD2354" s="115" t="str">
        <f t="shared" si="220"/>
        <v/>
      </c>
      <c r="AE2354" s="116" t="str">
        <f t="shared" si="221"/>
        <v/>
      </c>
    </row>
    <row r="2355" spans="2:31" ht="25.05" customHeight="1">
      <c r="B2355" s="117"/>
      <c r="C2355" s="117" t="s">
        <v>12</v>
      </c>
      <c r="D2355" s="117"/>
      <c r="E2355" s="117"/>
      <c r="F2355" s="117"/>
      <c r="G2355" s="117"/>
      <c r="H2355" s="117"/>
      <c r="I2355" s="117"/>
      <c r="J2355" s="117"/>
      <c r="K2355" s="117"/>
      <c r="L2355" s="117"/>
      <c r="M2355" s="118"/>
      <c r="N2355" s="118"/>
      <c r="O2355" s="118"/>
      <c r="P2355" s="118"/>
      <c r="Q2355" s="119"/>
      <c r="R2355" s="119"/>
      <c r="S2355" s="119"/>
      <c r="T2355" s="119"/>
      <c r="U2355" s="110">
        <f t="shared" si="217"/>
        <v>0</v>
      </c>
      <c r="V2355" s="110">
        <f t="shared" si="216"/>
        <v>0</v>
      </c>
      <c r="W2355" s="88"/>
      <c r="X2355" s="111" t="str">
        <f>IF(ISNUMBER(B2355), IF(COUNTIF($B$10:$B2355, B2355)=COUNTIF($B:$B, B2355), "1", "0"), "")</f>
        <v/>
      </c>
      <c r="Y2355" s="112">
        <f t="shared" si="218"/>
        <v>0</v>
      </c>
      <c r="Z2355" s="113" t="str" cm="1">
        <f t="array" ref="Z2355">_xlfn.IFS(S2355="","未応札",S2355&gt;0,"応札")</f>
        <v>未応札</v>
      </c>
      <c r="AA2355" s="113" t="str" cm="1">
        <f t="array" ref="AA2355">_xlfn.IFS(T2355=0,"未約定",T2355=S2355,"約定",T2355&lt;S2355,"一部約定")</f>
        <v>未約定</v>
      </c>
      <c r="AB2355" s="117"/>
      <c r="AC2355" s="114" t="str">
        <f t="shared" si="219"/>
        <v/>
      </c>
      <c r="AD2355" s="115" t="str">
        <f t="shared" si="220"/>
        <v/>
      </c>
      <c r="AE2355" s="116" t="str">
        <f t="shared" si="221"/>
        <v/>
      </c>
    </row>
    <row r="2356" spans="2:31" ht="25.05" customHeight="1">
      <c r="B2356" s="117"/>
      <c r="C2356" s="117" t="s">
        <v>12</v>
      </c>
      <c r="D2356" s="117"/>
      <c r="E2356" s="117"/>
      <c r="F2356" s="117"/>
      <c r="G2356" s="117"/>
      <c r="H2356" s="117"/>
      <c r="I2356" s="117"/>
      <c r="J2356" s="117"/>
      <c r="K2356" s="117"/>
      <c r="L2356" s="117"/>
      <c r="M2356" s="118"/>
      <c r="N2356" s="118"/>
      <c r="O2356" s="118"/>
      <c r="P2356" s="118"/>
      <c r="Q2356" s="119"/>
      <c r="R2356" s="119"/>
      <c r="S2356" s="119"/>
      <c r="T2356" s="119"/>
      <c r="U2356" s="110">
        <f t="shared" si="217"/>
        <v>0</v>
      </c>
      <c r="V2356" s="110">
        <f t="shared" si="216"/>
        <v>0</v>
      </c>
      <c r="W2356" s="88"/>
      <c r="X2356" s="111" t="str">
        <f>IF(ISNUMBER(B2356), IF(COUNTIF($B$10:$B2356, B2356)=COUNTIF($B:$B, B2356), "1", "0"), "")</f>
        <v/>
      </c>
      <c r="Y2356" s="112">
        <f t="shared" si="218"/>
        <v>0</v>
      </c>
      <c r="Z2356" s="113" t="str" cm="1">
        <f t="array" ref="Z2356">_xlfn.IFS(S2356="","未応札",S2356&gt;0,"応札")</f>
        <v>未応札</v>
      </c>
      <c r="AA2356" s="113" t="str" cm="1">
        <f t="array" ref="AA2356">_xlfn.IFS(T2356=0,"未約定",T2356=S2356,"約定",T2356&lt;S2356,"一部約定")</f>
        <v>未約定</v>
      </c>
      <c r="AB2356" s="117"/>
      <c r="AC2356" s="114" t="str">
        <f t="shared" si="219"/>
        <v/>
      </c>
      <c r="AD2356" s="115" t="str">
        <f t="shared" si="220"/>
        <v/>
      </c>
      <c r="AE2356" s="116" t="str">
        <f t="shared" si="221"/>
        <v/>
      </c>
    </row>
    <row r="2357" spans="2:31" ht="25.05" customHeight="1">
      <c r="B2357" s="117"/>
      <c r="C2357" s="117" t="s">
        <v>12</v>
      </c>
      <c r="D2357" s="117"/>
      <c r="E2357" s="117"/>
      <c r="F2357" s="117"/>
      <c r="G2357" s="117"/>
      <c r="H2357" s="117"/>
      <c r="I2357" s="117"/>
      <c r="J2357" s="117"/>
      <c r="K2357" s="117"/>
      <c r="L2357" s="117"/>
      <c r="M2357" s="118"/>
      <c r="N2357" s="118"/>
      <c r="O2357" s="118"/>
      <c r="P2357" s="118"/>
      <c r="Q2357" s="119"/>
      <c r="R2357" s="119"/>
      <c r="S2357" s="119"/>
      <c r="T2357" s="119"/>
      <c r="U2357" s="110">
        <f t="shared" si="217"/>
        <v>0</v>
      </c>
      <c r="V2357" s="110">
        <f t="shared" si="216"/>
        <v>0</v>
      </c>
      <c r="W2357" s="88"/>
      <c r="X2357" s="111" t="str">
        <f>IF(ISNUMBER(B2357), IF(COUNTIF($B$10:$B2357, B2357)=COUNTIF($B:$B, B2357), "1", "0"), "")</f>
        <v/>
      </c>
      <c r="Y2357" s="112">
        <f t="shared" si="218"/>
        <v>0</v>
      </c>
      <c r="Z2357" s="113" t="str" cm="1">
        <f t="array" ref="Z2357">_xlfn.IFS(S2357="","未応札",S2357&gt;0,"応札")</f>
        <v>未応札</v>
      </c>
      <c r="AA2357" s="113" t="str" cm="1">
        <f t="array" ref="AA2357">_xlfn.IFS(T2357=0,"未約定",T2357=S2357,"約定",T2357&lt;S2357,"一部約定")</f>
        <v>未約定</v>
      </c>
      <c r="AB2357" s="117"/>
      <c r="AC2357" s="114" t="str">
        <f t="shared" si="219"/>
        <v/>
      </c>
      <c r="AD2357" s="115" t="str">
        <f t="shared" si="220"/>
        <v/>
      </c>
      <c r="AE2357" s="116" t="str">
        <f t="shared" si="221"/>
        <v/>
      </c>
    </row>
    <row r="2358" spans="2:31" ht="25.05" customHeight="1">
      <c r="B2358" s="117"/>
      <c r="C2358" s="117" t="s">
        <v>12</v>
      </c>
      <c r="D2358" s="117"/>
      <c r="E2358" s="117"/>
      <c r="F2358" s="117"/>
      <c r="G2358" s="117"/>
      <c r="H2358" s="117"/>
      <c r="I2358" s="117"/>
      <c r="J2358" s="117"/>
      <c r="K2358" s="117"/>
      <c r="L2358" s="117"/>
      <c r="M2358" s="118"/>
      <c r="N2358" s="118"/>
      <c r="O2358" s="118"/>
      <c r="P2358" s="118"/>
      <c r="Q2358" s="119"/>
      <c r="R2358" s="119"/>
      <c r="S2358" s="119"/>
      <c r="T2358" s="119"/>
      <c r="U2358" s="110">
        <f t="shared" si="217"/>
        <v>0</v>
      </c>
      <c r="V2358" s="110">
        <f t="shared" si="216"/>
        <v>0</v>
      </c>
      <c r="W2358" s="88"/>
      <c r="X2358" s="111" t="str">
        <f>IF(ISNUMBER(B2358), IF(COUNTIF($B$10:$B2358, B2358)=COUNTIF($B:$B, B2358), "1", "0"), "")</f>
        <v/>
      </c>
      <c r="Y2358" s="112">
        <f t="shared" si="218"/>
        <v>0</v>
      </c>
      <c r="Z2358" s="113" t="str" cm="1">
        <f t="array" ref="Z2358">_xlfn.IFS(S2358="","未応札",S2358&gt;0,"応札")</f>
        <v>未応札</v>
      </c>
      <c r="AA2358" s="113" t="str" cm="1">
        <f t="array" ref="AA2358">_xlfn.IFS(T2358=0,"未約定",T2358=S2358,"約定",T2358&lt;S2358,"一部約定")</f>
        <v>未約定</v>
      </c>
      <c r="AB2358" s="117"/>
      <c r="AC2358" s="114" t="str">
        <f t="shared" si="219"/>
        <v/>
      </c>
      <c r="AD2358" s="115" t="str">
        <f t="shared" si="220"/>
        <v/>
      </c>
      <c r="AE2358" s="116" t="str">
        <f t="shared" si="221"/>
        <v/>
      </c>
    </row>
    <row r="2359" spans="2:31" ht="25.05" customHeight="1">
      <c r="B2359" s="117"/>
      <c r="C2359" s="117" t="s">
        <v>12</v>
      </c>
      <c r="D2359" s="117"/>
      <c r="E2359" s="117"/>
      <c r="F2359" s="117"/>
      <c r="G2359" s="117"/>
      <c r="H2359" s="117"/>
      <c r="I2359" s="117"/>
      <c r="J2359" s="117"/>
      <c r="K2359" s="117"/>
      <c r="L2359" s="117"/>
      <c r="M2359" s="118"/>
      <c r="N2359" s="118"/>
      <c r="O2359" s="118"/>
      <c r="P2359" s="118"/>
      <c r="Q2359" s="119"/>
      <c r="R2359" s="119"/>
      <c r="S2359" s="119"/>
      <c r="T2359" s="119"/>
      <c r="U2359" s="110">
        <f t="shared" si="217"/>
        <v>0</v>
      </c>
      <c r="V2359" s="110">
        <f t="shared" si="216"/>
        <v>0</v>
      </c>
      <c r="W2359" s="88"/>
      <c r="X2359" s="111" t="str">
        <f>IF(ISNUMBER(B2359), IF(COUNTIF($B$10:$B2359, B2359)=COUNTIF($B:$B, B2359), "1", "0"), "")</f>
        <v/>
      </c>
      <c r="Y2359" s="112">
        <f t="shared" si="218"/>
        <v>0</v>
      </c>
      <c r="Z2359" s="113" t="str" cm="1">
        <f t="array" ref="Z2359">_xlfn.IFS(S2359="","未応札",S2359&gt;0,"応札")</f>
        <v>未応札</v>
      </c>
      <c r="AA2359" s="113" t="str" cm="1">
        <f t="array" ref="AA2359">_xlfn.IFS(T2359=0,"未約定",T2359=S2359,"約定",T2359&lt;S2359,"一部約定")</f>
        <v>未約定</v>
      </c>
      <c r="AB2359" s="117"/>
      <c r="AC2359" s="114" t="str">
        <f t="shared" si="219"/>
        <v/>
      </c>
      <c r="AD2359" s="115" t="str">
        <f t="shared" si="220"/>
        <v/>
      </c>
      <c r="AE2359" s="116" t="str">
        <f t="shared" si="221"/>
        <v/>
      </c>
    </row>
    <row r="2360" spans="2:31" ht="25.05" customHeight="1">
      <c r="B2360" s="117"/>
      <c r="C2360" s="117" t="s">
        <v>12</v>
      </c>
      <c r="D2360" s="117"/>
      <c r="E2360" s="117"/>
      <c r="F2360" s="117"/>
      <c r="G2360" s="117"/>
      <c r="H2360" s="117"/>
      <c r="I2360" s="117"/>
      <c r="J2360" s="117"/>
      <c r="K2360" s="117"/>
      <c r="L2360" s="117"/>
      <c r="M2360" s="118"/>
      <c r="N2360" s="118"/>
      <c r="O2360" s="118"/>
      <c r="P2360" s="118"/>
      <c r="Q2360" s="119"/>
      <c r="R2360" s="119"/>
      <c r="S2360" s="119"/>
      <c r="T2360" s="119"/>
      <c r="U2360" s="110">
        <f t="shared" si="217"/>
        <v>0</v>
      </c>
      <c r="V2360" s="110">
        <f t="shared" si="216"/>
        <v>0</v>
      </c>
      <c r="W2360" s="88"/>
      <c r="X2360" s="111" t="str">
        <f>IF(ISNUMBER(B2360), IF(COUNTIF($B$10:$B2360, B2360)=COUNTIF($B:$B, B2360), "1", "0"), "")</f>
        <v/>
      </c>
      <c r="Y2360" s="112">
        <f t="shared" si="218"/>
        <v>0</v>
      </c>
      <c r="Z2360" s="113" t="str" cm="1">
        <f t="array" ref="Z2360">_xlfn.IFS(S2360="","未応札",S2360&gt;0,"応札")</f>
        <v>未応札</v>
      </c>
      <c r="AA2360" s="113" t="str" cm="1">
        <f t="array" ref="AA2360">_xlfn.IFS(T2360=0,"未約定",T2360=S2360,"約定",T2360&lt;S2360,"一部約定")</f>
        <v>未約定</v>
      </c>
      <c r="AB2360" s="117"/>
      <c r="AC2360" s="114" t="str">
        <f t="shared" si="219"/>
        <v/>
      </c>
      <c r="AD2360" s="115" t="str">
        <f t="shared" si="220"/>
        <v/>
      </c>
      <c r="AE2360" s="116" t="str">
        <f t="shared" si="221"/>
        <v/>
      </c>
    </row>
    <row r="2361" spans="2:31" ht="25.05" customHeight="1">
      <c r="B2361" s="117"/>
      <c r="C2361" s="117" t="s">
        <v>12</v>
      </c>
      <c r="D2361" s="117"/>
      <c r="E2361" s="117"/>
      <c r="F2361" s="117"/>
      <c r="G2361" s="117"/>
      <c r="H2361" s="117"/>
      <c r="I2361" s="117"/>
      <c r="J2361" s="117"/>
      <c r="K2361" s="117"/>
      <c r="L2361" s="117"/>
      <c r="M2361" s="118"/>
      <c r="N2361" s="118"/>
      <c r="O2361" s="118"/>
      <c r="P2361" s="118"/>
      <c r="Q2361" s="119"/>
      <c r="R2361" s="119"/>
      <c r="S2361" s="119"/>
      <c r="T2361" s="119"/>
      <c r="U2361" s="110">
        <f t="shared" si="217"/>
        <v>0</v>
      </c>
      <c r="V2361" s="110">
        <f t="shared" si="216"/>
        <v>0</v>
      </c>
      <c r="W2361" s="88"/>
      <c r="X2361" s="111" t="str">
        <f>IF(ISNUMBER(B2361), IF(COUNTIF($B$10:$B2361, B2361)=COUNTIF($B:$B, B2361), "1", "0"), "")</f>
        <v/>
      </c>
      <c r="Y2361" s="112">
        <f t="shared" si="218"/>
        <v>0</v>
      </c>
      <c r="Z2361" s="113" t="str" cm="1">
        <f t="array" ref="Z2361">_xlfn.IFS(S2361="","未応札",S2361&gt;0,"応札")</f>
        <v>未応札</v>
      </c>
      <c r="AA2361" s="113" t="str" cm="1">
        <f t="array" ref="AA2361">_xlfn.IFS(T2361=0,"未約定",T2361=S2361,"約定",T2361&lt;S2361,"一部約定")</f>
        <v>未約定</v>
      </c>
      <c r="AB2361" s="117"/>
      <c r="AC2361" s="114" t="str">
        <f t="shared" si="219"/>
        <v/>
      </c>
      <c r="AD2361" s="115" t="str">
        <f t="shared" si="220"/>
        <v/>
      </c>
      <c r="AE2361" s="116" t="str">
        <f t="shared" si="221"/>
        <v/>
      </c>
    </row>
    <row r="2362" spans="2:31" ht="25.05" customHeight="1">
      <c r="B2362" s="117"/>
      <c r="C2362" s="117" t="s">
        <v>12</v>
      </c>
      <c r="D2362" s="117"/>
      <c r="E2362" s="117"/>
      <c r="F2362" s="117"/>
      <c r="G2362" s="117"/>
      <c r="H2362" s="117"/>
      <c r="I2362" s="117"/>
      <c r="J2362" s="117"/>
      <c r="K2362" s="117"/>
      <c r="L2362" s="117"/>
      <c r="M2362" s="118"/>
      <c r="N2362" s="118"/>
      <c r="O2362" s="118"/>
      <c r="P2362" s="118"/>
      <c r="Q2362" s="119"/>
      <c r="R2362" s="119"/>
      <c r="S2362" s="119"/>
      <c r="T2362" s="119"/>
      <c r="U2362" s="110">
        <f t="shared" si="217"/>
        <v>0</v>
      </c>
      <c r="V2362" s="110">
        <f t="shared" si="216"/>
        <v>0</v>
      </c>
      <c r="W2362" s="88"/>
      <c r="X2362" s="111" t="str">
        <f>IF(ISNUMBER(B2362), IF(COUNTIF($B$10:$B2362, B2362)=COUNTIF($B:$B, B2362), "1", "0"), "")</f>
        <v/>
      </c>
      <c r="Y2362" s="112">
        <f t="shared" si="218"/>
        <v>0</v>
      </c>
      <c r="Z2362" s="113" t="str" cm="1">
        <f t="array" ref="Z2362">_xlfn.IFS(S2362="","未応札",S2362&gt;0,"応札")</f>
        <v>未応札</v>
      </c>
      <c r="AA2362" s="113" t="str" cm="1">
        <f t="array" ref="AA2362">_xlfn.IFS(T2362=0,"未約定",T2362=S2362,"約定",T2362&lt;S2362,"一部約定")</f>
        <v>未約定</v>
      </c>
      <c r="AB2362" s="117"/>
      <c r="AC2362" s="114" t="str">
        <f t="shared" si="219"/>
        <v/>
      </c>
      <c r="AD2362" s="115" t="str">
        <f t="shared" si="220"/>
        <v/>
      </c>
      <c r="AE2362" s="116" t="str">
        <f t="shared" si="221"/>
        <v/>
      </c>
    </row>
    <row r="2363" spans="2:31" ht="25.05" customHeight="1">
      <c r="B2363" s="117"/>
      <c r="C2363" s="117" t="s">
        <v>12</v>
      </c>
      <c r="D2363" s="117"/>
      <c r="E2363" s="117"/>
      <c r="F2363" s="117"/>
      <c r="G2363" s="117"/>
      <c r="H2363" s="117"/>
      <c r="I2363" s="117"/>
      <c r="J2363" s="117"/>
      <c r="K2363" s="117"/>
      <c r="L2363" s="117"/>
      <c r="M2363" s="118"/>
      <c r="N2363" s="118"/>
      <c r="O2363" s="118"/>
      <c r="P2363" s="118"/>
      <c r="Q2363" s="119"/>
      <c r="R2363" s="119"/>
      <c r="S2363" s="119"/>
      <c r="T2363" s="119"/>
      <c r="U2363" s="110">
        <f t="shared" si="217"/>
        <v>0</v>
      </c>
      <c r="V2363" s="110">
        <f t="shared" si="216"/>
        <v>0</v>
      </c>
      <c r="W2363" s="88"/>
      <c r="X2363" s="111" t="str">
        <f>IF(ISNUMBER(B2363), IF(COUNTIF($B$10:$B2363, B2363)=COUNTIF($B:$B, B2363), "1", "0"), "")</f>
        <v/>
      </c>
      <c r="Y2363" s="112">
        <f t="shared" si="218"/>
        <v>0</v>
      </c>
      <c r="Z2363" s="113" t="str" cm="1">
        <f t="array" ref="Z2363">_xlfn.IFS(S2363="","未応札",S2363&gt;0,"応札")</f>
        <v>未応札</v>
      </c>
      <c r="AA2363" s="113" t="str" cm="1">
        <f t="array" ref="AA2363">_xlfn.IFS(T2363=0,"未約定",T2363=S2363,"約定",T2363&lt;S2363,"一部約定")</f>
        <v>未約定</v>
      </c>
      <c r="AB2363" s="117"/>
      <c r="AC2363" s="114" t="str">
        <f t="shared" si="219"/>
        <v/>
      </c>
      <c r="AD2363" s="115" t="str">
        <f t="shared" si="220"/>
        <v/>
      </c>
      <c r="AE2363" s="116" t="str">
        <f t="shared" si="221"/>
        <v/>
      </c>
    </row>
    <row r="2364" spans="2:31" ht="25.05" customHeight="1">
      <c r="B2364" s="117"/>
      <c r="C2364" s="117" t="s">
        <v>12</v>
      </c>
      <c r="D2364" s="117"/>
      <c r="E2364" s="117"/>
      <c r="F2364" s="117"/>
      <c r="G2364" s="117"/>
      <c r="H2364" s="117"/>
      <c r="I2364" s="117"/>
      <c r="J2364" s="117"/>
      <c r="K2364" s="117"/>
      <c r="L2364" s="117"/>
      <c r="M2364" s="118"/>
      <c r="N2364" s="118"/>
      <c r="O2364" s="118"/>
      <c r="P2364" s="118"/>
      <c r="Q2364" s="119"/>
      <c r="R2364" s="119"/>
      <c r="S2364" s="119"/>
      <c r="T2364" s="119"/>
      <c r="U2364" s="110">
        <f t="shared" si="217"/>
        <v>0</v>
      </c>
      <c r="V2364" s="110">
        <f t="shared" si="216"/>
        <v>0</v>
      </c>
      <c r="W2364" s="88"/>
      <c r="X2364" s="111" t="str">
        <f>IF(ISNUMBER(B2364), IF(COUNTIF($B$10:$B2364, B2364)=COUNTIF($B:$B, B2364), "1", "0"), "")</f>
        <v/>
      </c>
      <c r="Y2364" s="112">
        <f t="shared" si="218"/>
        <v>0</v>
      </c>
      <c r="Z2364" s="113" t="str" cm="1">
        <f t="array" ref="Z2364">_xlfn.IFS(S2364="","未応札",S2364&gt;0,"応札")</f>
        <v>未応札</v>
      </c>
      <c r="AA2364" s="113" t="str" cm="1">
        <f t="array" ref="AA2364">_xlfn.IFS(T2364=0,"未約定",T2364=S2364,"約定",T2364&lt;S2364,"一部約定")</f>
        <v>未約定</v>
      </c>
      <c r="AB2364" s="117"/>
      <c r="AC2364" s="114" t="str">
        <f t="shared" si="219"/>
        <v/>
      </c>
      <c r="AD2364" s="115" t="str">
        <f t="shared" si="220"/>
        <v/>
      </c>
      <c r="AE2364" s="116" t="str">
        <f t="shared" si="221"/>
        <v/>
      </c>
    </row>
    <row r="2365" spans="2:31" ht="25.05" customHeight="1">
      <c r="B2365" s="117"/>
      <c r="C2365" s="117" t="s">
        <v>12</v>
      </c>
      <c r="D2365" s="117"/>
      <c r="E2365" s="117"/>
      <c r="F2365" s="117"/>
      <c r="G2365" s="117"/>
      <c r="H2365" s="117"/>
      <c r="I2365" s="117"/>
      <c r="J2365" s="117"/>
      <c r="K2365" s="117"/>
      <c r="L2365" s="117"/>
      <c r="M2365" s="118"/>
      <c r="N2365" s="118"/>
      <c r="O2365" s="118"/>
      <c r="P2365" s="118"/>
      <c r="Q2365" s="119"/>
      <c r="R2365" s="119"/>
      <c r="S2365" s="119"/>
      <c r="T2365" s="119"/>
      <c r="U2365" s="110">
        <f t="shared" si="217"/>
        <v>0</v>
      </c>
      <c r="V2365" s="110">
        <f t="shared" si="216"/>
        <v>0</v>
      </c>
      <c r="W2365" s="88"/>
      <c r="X2365" s="111" t="str">
        <f>IF(ISNUMBER(B2365), IF(COUNTIF($B$10:$B2365, B2365)=COUNTIF($B:$B, B2365), "1", "0"), "")</f>
        <v/>
      </c>
      <c r="Y2365" s="112">
        <f t="shared" si="218"/>
        <v>0</v>
      </c>
      <c r="Z2365" s="113" t="str" cm="1">
        <f t="array" ref="Z2365">_xlfn.IFS(S2365="","未応札",S2365&gt;0,"応札")</f>
        <v>未応札</v>
      </c>
      <c r="AA2365" s="113" t="str" cm="1">
        <f t="array" ref="AA2365">_xlfn.IFS(T2365=0,"未約定",T2365=S2365,"約定",T2365&lt;S2365,"一部約定")</f>
        <v>未約定</v>
      </c>
      <c r="AB2365" s="117"/>
      <c r="AC2365" s="114" t="str">
        <f t="shared" si="219"/>
        <v/>
      </c>
      <c r="AD2365" s="115" t="str">
        <f t="shared" si="220"/>
        <v/>
      </c>
      <c r="AE2365" s="116" t="str">
        <f t="shared" si="221"/>
        <v/>
      </c>
    </row>
    <row r="2366" spans="2:31" ht="25.05" customHeight="1">
      <c r="B2366" s="117"/>
      <c r="C2366" s="117" t="s">
        <v>12</v>
      </c>
      <c r="D2366" s="117"/>
      <c r="E2366" s="117"/>
      <c r="F2366" s="117"/>
      <c r="G2366" s="117"/>
      <c r="H2366" s="117"/>
      <c r="I2366" s="117"/>
      <c r="J2366" s="117"/>
      <c r="K2366" s="117"/>
      <c r="L2366" s="117"/>
      <c r="M2366" s="118"/>
      <c r="N2366" s="118"/>
      <c r="O2366" s="118"/>
      <c r="P2366" s="118"/>
      <c r="Q2366" s="119"/>
      <c r="R2366" s="119"/>
      <c r="S2366" s="119"/>
      <c r="T2366" s="119"/>
      <c r="U2366" s="110">
        <f t="shared" si="217"/>
        <v>0</v>
      </c>
      <c r="V2366" s="110">
        <f t="shared" si="216"/>
        <v>0</v>
      </c>
      <c r="W2366" s="88"/>
      <c r="X2366" s="111" t="str">
        <f>IF(ISNUMBER(B2366), IF(COUNTIF($B$10:$B2366, B2366)=COUNTIF($B:$B, B2366), "1", "0"), "")</f>
        <v/>
      </c>
      <c r="Y2366" s="112">
        <f t="shared" si="218"/>
        <v>0</v>
      </c>
      <c r="Z2366" s="113" t="str" cm="1">
        <f t="array" ref="Z2366">_xlfn.IFS(S2366="","未応札",S2366&gt;0,"応札")</f>
        <v>未応札</v>
      </c>
      <c r="AA2366" s="113" t="str" cm="1">
        <f t="array" ref="AA2366">_xlfn.IFS(T2366=0,"未約定",T2366=S2366,"約定",T2366&lt;S2366,"一部約定")</f>
        <v>未約定</v>
      </c>
      <c r="AB2366" s="117"/>
      <c r="AC2366" s="114" t="str">
        <f t="shared" si="219"/>
        <v/>
      </c>
      <c r="AD2366" s="115" t="str">
        <f t="shared" si="220"/>
        <v/>
      </c>
      <c r="AE2366" s="116" t="str">
        <f t="shared" si="221"/>
        <v/>
      </c>
    </row>
    <row r="2367" spans="2:31" ht="25.05" customHeight="1">
      <c r="B2367" s="117"/>
      <c r="C2367" s="117" t="s">
        <v>12</v>
      </c>
      <c r="D2367" s="117"/>
      <c r="E2367" s="117"/>
      <c r="F2367" s="117"/>
      <c r="G2367" s="117"/>
      <c r="H2367" s="117"/>
      <c r="I2367" s="117"/>
      <c r="J2367" s="117"/>
      <c r="K2367" s="117"/>
      <c r="L2367" s="117"/>
      <c r="M2367" s="118"/>
      <c r="N2367" s="118"/>
      <c r="O2367" s="118"/>
      <c r="P2367" s="118"/>
      <c r="Q2367" s="119"/>
      <c r="R2367" s="119"/>
      <c r="S2367" s="119"/>
      <c r="T2367" s="119"/>
      <c r="U2367" s="110">
        <f t="shared" si="217"/>
        <v>0</v>
      </c>
      <c r="V2367" s="110">
        <f t="shared" si="216"/>
        <v>0</v>
      </c>
      <c r="W2367" s="88"/>
      <c r="X2367" s="111" t="str">
        <f>IF(ISNUMBER(B2367), IF(COUNTIF($B$10:$B2367, B2367)=COUNTIF($B:$B, B2367), "1", "0"), "")</f>
        <v/>
      </c>
      <c r="Y2367" s="112">
        <f t="shared" si="218"/>
        <v>0</v>
      </c>
      <c r="Z2367" s="113" t="str" cm="1">
        <f t="array" ref="Z2367">_xlfn.IFS(S2367="","未応札",S2367&gt;0,"応札")</f>
        <v>未応札</v>
      </c>
      <c r="AA2367" s="113" t="str" cm="1">
        <f t="array" ref="AA2367">_xlfn.IFS(T2367=0,"未約定",T2367=S2367,"約定",T2367&lt;S2367,"一部約定")</f>
        <v>未約定</v>
      </c>
      <c r="AB2367" s="117"/>
      <c r="AC2367" s="114" t="str">
        <f t="shared" si="219"/>
        <v/>
      </c>
      <c r="AD2367" s="115" t="str">
        <f t="shared" si="220"/>
        <v/>
      </c>
      <c r="AE2367" s="116" t="str">
        <f t="shared" si="221"/>
        <v/>
      </c>
    </row>
    <row r="2368" spans="2:31" ht="25.05" customHeight="1">
      <c r="B2368" s="117"/>
      <c r="C2368" s="117" t="s">
        <v>12</v>
      </c>
      <c r="D2368" s="117"/>
      <c r="E2368" s="117"/>
      <c r="F2368" s="117"/>
      <c r="G2368" s="117"/>
      <c r="H2368" s="117"/>
      <c r="I2368" s="117"/>
      <c r="J2368" s="117"/>
      <c r="K2368" s="117"/>
      <c r="L2368" s="117"/>
      <c r="M2368" s="118"/>
      <c r="N2368" s="118"/>
      <c r="O2368" s="118"/>
      <c r="P2368" s="118"/>
      <c r="Q2368" s="119"/>
      <c r="R2368" s="119"/>
      <c r="S2368" s="119"/>
      <c r="T2368" s="119"/>
      <c r="U2368" s="110">
        <f t="shared" si="217"/>
        <v>0</v>
      </c>
      <c r="V2368" s="110">
        <f t="shared" si="216"/>
        <v>0</v>
      </c>
      <c r="W2368" s="88"/>
      <c r="X2368" s="111" t="str">
        <f>IF(ISNUMBER(B2368), IF(COUNTIF($B$10:$B2368, B2368)=COUNTIF($B:$B, B2368), "1", "0"), "")</f>
        <v/>
      </c>
      <c r="Y2368" s="112">
        <f t="shared" si="218"/>
        <v>0</v>
      </c>
      <c r="Z2368" s="113" t="str" cm="1">
        <f t="array" ref="Z2368">_xlfn.IFS(S2368="","未応札",S2368&gt;0,"応札")</f>
        <v>未応札</v>
      </c>
      <c r="AA2368" s="113" t="str" cm="1">
        <f t="array" ref="AA2368">_xlfn.IFS(T2368=0,"未約定",T2368=S2368,"約定",T2368&lt;S2368,"一部約定")</f>
        <v>未約定</v>
      </c>
      <c r="AB2368" s="117"/>
      <c r="AC2368" s="114" t="str">
        <f t="shared" si="219"/>
        <v/>
      </c>
      <c r="AD2368" s="115" t="str">
        <f t="shared" si="220"/>
        <v/>
      </c>
      <c r="AE2368" s="116" t="str">
        <f t="shared" si="221"/>
        <v/>
      </c>
    </row>
    <row r="2369" spans="2:31" ht="25.05" customHeight="1">
      <c r="B2369" s="117"/>
      <c r="C2369" s="117" t="s">
        <v>12</v>
      </c>
      <c r="D2369" s="117"/>
      <c r="E2369" s="117"/>
      <c r="F2369" s="117"/>
      <c r="G2369" s="117"/>
      <c r="H2369" s="117"/>
      <c r="I2369" s="117"/>
      <c r="J2369" s="117"/>
      <c r="K2369" s="117"/>
      <c r="L2369" s="117"/>
      <c r="M2369" s="118"/>
      <c r="N2369" s="118"/>
      <c r="O2369" s="118"/>
      <c r="P2369" s="118"/>
      <c r="Q2369" s="119"/>
      <c r="R2369" s="119"/>
      <c r="S2369" s="119"/>
      <c r="T2369" s="119"/>
      <c r="U2369" s="110">
        <f t="shared" si="217"/>
        <v>0</v>
      </c>
      <c r="V2369" s="110">
        <f t="shared" si="216"/>
        <v>0</v>
      </c>
      <c r="W2369" s="88"/>
      <c r="X2369" s="111" t="str">
        <f>IF(ISNUMBER(B2369), IF(COUNTIF($B$10:$B2369, B2369)=COUNTIF($B:$B, B2369), "1", "0"), "")</f>
        <v/>
      </c>
      <c r="Y2369" s="112">
        <f t="shared" si="218"/>
        <v>0</v>
      </c>
      <c r="Z2369" s="113" t="str" cm="1">
        <f t="array" ref="Z2369">_xlfn.IFS(S2369="","未応札",S2369&gt;0,"応札")</f>
        <v>未応札</v>
      </c>
      <c r="AA2369" s="113" t="str" cm="1">
        <f t="array" ref="AA2369">_xlfn.IFS(T2369=0,"未約定",T2369=S2369,"約定",T2369&lt;S2369,"一部約定")</f>
        <v>未約定</v>
      </c>
      <c r="AB2369" s="117"/>
      <c r="AC2369" s="114" t="str">
        <f t="shared" si="219"/>
        <v/>
      </c>
      <c r="AD2369" s="115" t="str">
        <f t="shared" si="220"/>
        <v/>
      </c>
      <c r="AE2369" s="116" t="str">
        <f t="shared" si="221"/>
        <v/>
      </c>
    </row>
    <row r="2370" spans="2:31" ht="25.05" customHeight="1">
      <c r="B2370" s="117"/>
      <c r="C2370" s="117" t="s">
        <v>12</v>
      </c>
      <c r="D2370" s="117"/>
      <c r="E2370" s="117"/>
      <c r="F2370" s="117"/>
      <c r="G2370" s="117"/>
      <c r="H2370" s="117"/>
      <c r="I2370" s="117"/>
      <c r="J2370" s="117"/>
      <c r="K2370" s="117"/>
      <c r="L2370" s="117"/>
      <c r="M2370" s="118"/>
      <c r="N2370" s="118"/>
      <c r="O2370" s="118"/>
      <c r="P2370" s="118"/>
      <c r="Q2370" s="119"/>
      <c r="R2370" s="119"/>
      <c r="S2370" s="119"/>
      <c r="T2370" s="119"/>
      <c r="U2370" s="110">
        <f t="shared" si="217"/>
        <v>0</v>
      </c>
      <c r="V2370" s="110">
        <f t="shared" si="216"/>
        <v>0</v>
      </c>
      <c r="W2370" s="88"/>
      <c r="X2370" s="111" t="str">
        <f>IF(ISNUMBER(B2370), IF(COUNTIF($B$10:$B2370, B2370)=COUNTIF($B:$B, B2370), "1", "0"), "")</f>
        <v/>
      </c>
      <c r="Y2370" s="112">
        <f t="shared" si="218"/>
        <v>0</v>
      </c>
      <c r="Z2370" s="113" t="str" cm="1">
        <f t="array" ref="Z2370">_xlfn.IFS(S2370="","未応札",S2370&gt;0,"応札")</f>
        <v>未応札</v>
      </c>
      <c r="AA2370" s="113" t="str" cm="1">
        <f t="array" ref="AA2370">_xlfn.IFS(T2370=0,"未約定",T2370=S2370,"約定",T2370&lt;S2370,"一部約定")</f>
        <v>未約定</v>
      </c>
      <c r="AB2370" s="117"/>
      <c r="AC2370" s="114" t="str">
        <f t="shared" si="219"/>
        <v/>
      </c>
      <c r="AD2370" s="115" t="str">
        <f t="shared" si="220"/>
        <v/>
      </c>
      <c r="AE2370" s="116" t="str">
        <f t="shared" si="221"/>
        <v/>
      </c>
    </row>
    <row r="2371" spans="2:31" ht="25.05" customHeight="1">
      <c r="B2371" s="117"/>
      <c r="C2371" s="117" t="s">
        <v>12</v>
      </c>
      <c r="D2371" s="117"/>
      <c r="E2371" s="117"/>
      <c r="F2371" s="117"/>
      <c r="G2371" s="117"/>
      <c r="H2371" s="117"/>
      <c r="I2371" s="117"/>
      <c r="J2371" s="117"/>
      <c r="K2371" s="117"/>
      <c r="L2371" s="117"/>
      <c r="M2371" s="118"/>
      <c r="N2371" s="118"/>
      <c r="O2371" s="118"/>
      <c r="P2371" s="118"/>
      <c r="Q2371" s="119"/>
      <c r="R2371" s="119"/>
      <c r="S2371" s="119"/>
      <c r="T2371" s="119"/>
      <c r="U2371" s="110">
        <f t="shared" si="217"/>
        <v>0</v>
      </c>
      <c r="V2371" s="110">
        <f t="shared" si="216"/>
        <v>0</v>
      </c>
      <c r="W2371" s="88"/>
      <c r="X2371" s="111" t="str">
        <f>IF(ISNUMBER(B2371), IF(COUNTIF($B$10:$B2371, B2371)=COUNTIF($B:$B, B2371), "1", "0"), "")</f>
        <v/>
      </c>
      <c r="Y2371" s="112">
        <f t="shared" si="218"/>
        <v>0</v>
      </c>
      <c r="Z2371" s="113" t="str" cm="1">
        <f t="array" ref="Z2371">_xlfn.IFS(S2371="","未応札",S2371&gt;0,"応札")</f>
        <v>未応札</v>
      </c>
      <c r="AA2371" s="113" t="str" cm="1">
        <f t="array" ref="AA2371">_xlfn.IFS(T2371=0,"未約定",T2371=S2371,"約定",T2371&lt;S2371,"一部約定")</f>
        <v>未約定</v>
      </c>
      <c r="AB2371" s="117"/>
      <c r="AC2371" s="114" t="str">
        <f t="shared" si="219"/>
        <v/>
      </c>
      <c r="AD2371" s="115" t="str">
        <f t="shared" si="220"/>
        <v/>
      </c>
      <c r="AE2371" s="116" t="str">
        <f t="shared" si="221"/>
        <v/>
      </c>
    </row>
    <row r="2372" spans="2:31" ht="25.05" customHeight="1">
      <c r="B2372" s="117"/>
      <c r="C2372" s="117" t="s">
        <v>12</v>
      </c>
      <c r="D2372" s="117"/>
      <c r="E2372" s="117"/>
      <c r="F2372" s="117"/>
      <c r="G2372" s="117"/>
      <c r="H2372" s="117"/>
      <c r="I2372" s="117"/>
      <c r="J2372" s="117"/>
      <c r="K2372" s="117"/>
      <c r="L2372" s="117"/>
      <c r="M2372" s="118"/>
      <c r="N2372" s="118"/>
      <c r="O2372" s="118"/>
      <c r="P2372" s="118"/>
      <c r="Q2372" s="119"/>
      <c r="R2372" s="119"/>
      <c r="S2372" s="119"/>
      <c r="T2372" s="119"/>
      <c r="U2372" s="110">
        <f t="shared" si="217"/>
        <v>0</v>
      </c>
      <c r="V2372" s="110">
        <f t="shared" si="216"/>
        <v>0</v>
      </c>
      <c r="W2372" s="88"/>
      <c r="X2372" s="111" t="str">
        <f>IF(ISNUMBER(B2372), IF(COUNTIF($B$10:$B2372, B2372)=COUNTIF($B:$B, B2372), "1", "0"), "")</f>
        <v/>
      </c>
      <c r="Y2372" s="112">
        <f t="shared" si="218"/>
        <v>0</v>
      </c>
      <c r="Z2372" s="113" t="str" cm="1">
        <f t="array" ref="Z2372">_xlfn.IFS(S2372="","未応札",S2372&gt;0,"応札")</f>
        <v>未応札</v>
      </c>
      <c r="AA2372" s="113" t="str" cm="1">
        <f t="array" ref="AA2372">_xlfn.IFS(T2372=0,"未約定",T2372=S2372,"約定",T2372&lt;S2372,"一部約定")</f>
        <v>未約定</v>
      </c>
      <c r="AB2372" s="117"/>
      <c r="AC2372" s="114" t="str">
        <f t="shared" si="219"/>
        <v/>
      </c>
      <c r="AD2372" s="115" t="str">
        <f t="shared" si="220"/>
        <v/>
      </c>
      <c r="AE2372" s="116" t="str">
        <f t="shared" si="221"/>
        <v/>
      </c>
    </row>
    <row r="2373" spans="2:31" ht="25.05" customHeight="1">
      <c r="B2373" s="117"/>
      <c r="C2373" s="117" t="s">
        <v>12</v>
      </c>
      <c r="D2373" s="117"/>
      <c r="E2373" s="117"/>
      <c r="F2373" s="117"/>
      <c r="G2373" s="117"/>
      <c r="H2373" s="117"/>
      <c r="I2373" s="117"/>
      <c r="J2373" s="117"/>
      <c r="K2373" s="117"/>
      <c r="L2373" s="117"/>
      <c r="M2373" s="118"/>
      <c r="N2373" s="118"/>
      <c r="O2373" s="118"/>
      <c r="P2373" s="118"/>
      <c r="Q2373" s="119"/>
      <c r="R2373" s="119"/>
      <c r="S2373" s="119"/>
      <c r="T2373" s="119"/>
      <c r="U2373" s="110">
        <f t="shared" si="217"/>
        <v>0</v>
      </c>
      <c r="V2373" s="110">
        <f t="shared" si="216"/>
        <v>0</v>
      </c>
      <c r="W2373" s="88"/>
      <c r="X2373" s="111" t="str">
        <f>IF(ISNUMBER(B2373), IF(COUNTIF($B$10:$B2373, B2373)=COUNTIF($B:$B, B2373), "1", "0"), "")</f>
        <v/>
      </c>
      <c r="Y2373" s="112">
        <f t="shared" si="218"/>
        <v>0</v>
      </c>
      <c r="Z2373" s="113" t="str" cm="1">
        <f t="array" ref="Z2373">_xlfn.IFS(S2373="","未応札",S2373&gt;0,"応札")</f>
        <v>未応札</v>
      </c>
      <c r="AA2373" s="113" t="str" cm="1">
        <f t="array" ref="AA2373">_xlfn.IFS(T2373=0,"未約定",T2373=S2373,"約定",T2373&lt;S2373,"一部約定")</f>
        <v>未約定</v>
      </c>
      <c r="AB2373" s="117"/>
      <c r="AC2373" s="114" t="str">
        <f t="shared" si="219"/>
        <v/>
      </c>
      <c r="AD2373" s="115" t="str">
        <f t="shared" si="220"/>
        <v/>
      </c>
      <c r="AE2373" s="116" t="str">
        <f t="shared" si="221"/>
        <v/>
      </c>
    </row>
    <row r="2374" spans="2:31" ht="25.05" customHeight="1">
      <c r="B2374" s="117"/>
      <c r="C2374" s="117" t="s">
        <v>12</v>
      </c>
      <c r="D2374" s="117"/>
      <c r="E2374" s="117"/>
      <c r="F2374" s="117"/>
      <c r="G2374" s="117"/>
      <c r="H2374" s="117"/>
      <c r="I2374" s="117"/>
      <c r="J2374" s="117"/>
      <c r="K2374" s="117"/>
      <c r="L2374" s="117"/>
      <c r="M2374" s="118"/>
      <c r="N2374" s="118"/>
      <c r="O2374" s="118"/>
      <c r="P2374" s="118"/>
      <c r="Q2374" s="119"/>
      <c r="R2374" s="119"/>
      <c r="S2374" s="119"/>
      <c r="T2374" s="119"/>
      <c r="U2374" s="110">
        <f t="shared" si="217"/>
        <v>0</v>
      </c>
      <c r="V2374" s="110">
        <f t="shared" si="216"/>
        <v>0</v>
      </c>
      <c r="W2374" s="88"/>
      <c r="X2374" s="111" t="str">
        <f>IF(ISNUMBER(B2374), IF(COUNTIF($B$10:$B2374, B2374)=COUNTIF($B:$B, B2374), "1", "0"), "")</f>
        <v/>
      </c>
      <c r="Y2374" s="112">
        <f t="shared" si="218"/>
        <v>0</v>
      </c>
      <c r="Z2374" s="113" t="str" cm="1">
        <f t="array" ref="Z2374">_xlfn.IFS(S2374="","未応札",S2374&gt;0,"応札")</f>
        <v>未応札</v>
      </c>
      <c r="AA2374" s="113" t="str" cm="1">
        <f t="array" ref="AA2374">_xlfn.IFS(T2374=0,"未約定",T2374=S2374,"約定",T2374&lt;S2374,"一部約定")</f>
        <v>未約定</v>
      </c>
      <c r="AB2374" s="117"/>
      <c r="AC2374" s="114" t="str">
        <f t="shared" si="219"/>
        <v/>
      </c>
      <c r="AD2374" s="115" t="str">
        <f t="shared" si="220"/>
        <v/>
      </c>
      <c r="AE2374" s="116" t="str">
        <f t="shared" si="221"/>
        <v/>
      </c>
    </row>
    <row r="2375" spans="2:31" ht="25.05" customHeight="1">
      <c r="B2375" s="117"/>
      <c r="C2375" s="117" t="s">
        <v>12</v>
      </c>
      <c r="D2375" s="117"/>
      <c r="E2375" s="117"/>
      <c r="F2375" s="117"/>
      <c r="G2375" s="117"/>
      <c r="H2375" s="117"/>
      <c r="I2375" s="117"/>
      <c r="J2375" s="117"/>
      <c r="K2375" s="117"/>
      <c r="L2375" s="117"/>
      <c r="M2375" s="118"/>
      <c r="N2375" s="118"/>
      <c r="O2375" s="118"/>
      <c r="P2375" s="118"/>
      <c r="Q2375" s="119"/>
      <c r="R2375" s="119"/>
      <c r="S2375" s="119"/>
      <c r="T2375" s="119"/>
      <c r="U2375" s="110">
        <f t="shared" si="217"/>
        <v>0</v>
      </c>
      <c r="V2375" s="110">
        <f t="shared" si="216"/>
        <v>0</v>
      </c>
      <c r="W2375" s="88"/>
      <c r="X2375" s="111" t="str">
        <f>IF(ISNUMBER(B2375), IF(COUNTIF($B$10:$B2375, B2375)=COUNTIF($B:$B, B2375), "1", "0"), "")</f>
        <v/>
      </c>
      <c r="Y2375" s="112">
        <f t="shared" si="218"/>
        <v>0</v>
      </c>
      <c r="Z2375" s="113" t="str" cm="1">
        <f t="array" ref="Z2375">_xlfn.IFS(S2375="","未応札",S2375&gt;0,"応札")</f>
        <v>未応札</v>
      </c>
      <c r="AA2375" s="113" t="str" cm="1">
        <f t="array" ref="AA2375">_xlfn.IFS(T2375=0,"未約定",T2375=S2375,"約定",T2375&lt;S2375,"一部約定")</f>
        <v>未約定</v>
      </c>
      <c r="AB2375" s="117"/>
      <c r="AC2375" s="114" t="str">
        <f t="shared" si="219"/>
        <v/>
      </c>
      <c r="AD2375" s="115" t="str">
        <f t="shared" si="220"/>
        <v/>
      </c>
      <c r="AE2375" s="116" t="str">
        <f t="shared" si="221"/>
        <v/>
      </c>
    </row>
    <row r="2376" spans="2:31" ht="25.05" customHeight="1">
      <c r="B2376" s="117"/>
      <c r="C2376" s="117" t="s">
        <v>12</v>
      </c>
      <c r="D2376" s="117"/>
      <c r="E2376" s="117"/>
      <c r="F2376" s="117"/>
      <c r="G2376" s="117"/>
      <c r="H2376" s="117"/>
      <c r="I2376" s="117"/>
      <c r="J2376" s="117"/>
      <c r="K2376" s="117"/>
      <c r="L2376" s="117"/>
      <c r="M2376" s="118"/>
      <c r="N2376" s="118"/>
      <c r="O2376" s="118"/>
      <c r="P2376" s="118"/>
      <c r="Q2376" s="119"/>
      <c r="R2376" s="119"/>
      <c r="S2376" s="119"/>
      <c r="T2376" s="119"/>
      <c r="U2376" s="110">
        <f t="shared" si="217"/>
        <v>0</v>
      </c>
      <c r="V2376" s="110">
        <f t="shared" si="216"/>
        <v>0</v>
      </c>
      <c r="W2376" s="88"/>
      <c r="X2376" s="111" t="str">
        <f>IF(ISNUMBER(B2376), IF(COUNTIF($B$10:$B2376, B2376)=COUNTIF($B:$B, B2376), "1", "0"), "")</f>
        <v/>
      </c>
      <c r="Y2376" s="112">
        <f t="shared" si="218"/>
        <v>0</v>
      </c>
      <c r="Z2376" s="113" t="str" cm="1">
        <f t="array" ref="Z2376">_xlfn.IFS(S2376="","未応札",S2376&gt;0,"応札")</f>
        <v>未応札</v>
      </c>
      <c r="AA2376" s="113" t="str" cm="1">
        <f t="array" ref="AA2376">_xlfn.IFS(T2376=0,"未約定",T2376=S2376,"約定",T2376&lt;S2376,"一部約定")</f>
        <v>未約定</v>
      </c>
      <c r="AB2376" s="117"/>
      <c r="AC2376" s="114" t="str">
        <f t="shared" si="219"/>
        <v/>
      </c>
      <c r="AD2376" s="115" t="str">
        <f t="shared" si="220"/>
        <v/>
      </c>
      <c r="AE2376" s="116" t="str">
        <f t="shared" si="221"/>
        <v/>
      </c>
    </row>
    <row r="2377" spans="2:31" ht="25.05" customHeight="1">
      <c r="B2377" s="117"/>
      <c r="C2377" s="117" t="s">
        <v>12</v>
      </c>
      <c r="D2377" s="117"/>
      <c r="E2377" s="117"/>
      <c r="F2377" s="117"/>
      <c r="G2377" s="117"/>
      <c r="H2377" s="117"/>
      <c r="I2377" s="117"/>
      <c r="J2377" s="117"/>
      <c r="K2377" s="117"/>
      <c r="L2377" s="117"/>
      <c r="M2377" s="118"/>
      <c r="N2377" s="118"/>
      <c r="O2377" s="118"/>
      <c r="P2377" s="118"/>
      <c r="Q2377" s="119"/>
      <c r="R2377" s="119"/>
      <c r="S2377" s="119"/>
      <c r="T2377" s="119"/>
      <c r="U2377" s="110">
        <f t="shared" si="217"/>
        <v>0</v>
      </c>
      <c r="V2377" s="110">
        <f t="shared" si="216"/>
        <v>0</v>
      </c>
      <c r="W2377" s="88"/>
      <c r="X2377" s="111" t="str">
        <f>IF(ISNUMBER(B2377), IF(COUNTIF($B$10:$B2377, B2377)=COUNTIF($B:$B, B2377), "1", "0"), "")</f>
        <v/>
      </c>
      <c r="Y2377" s="112">
        <f t="shared" si="218"/>
        <v>0</v>
      </c>
      <c r="Z2377" s="113" t="str" cm="1">
        <f t="array" ref="Z2377">_xlfn.IFS(S2377="","未応札",S2377&gt;0,"応札")</f>
        <v>未応札</v>
      </c>
      <c r="AA2377" s="113" t="str" cm="1">
        <f t="array" ref="AA2377">_xlfn.IFS(T2377=0,"未約定",T2377=S2377,"約定",T2377&lt;S2377,"一部約定")</f>
        <v>未約定</v>
      </c>
      <c r="AB2377" s="117"/>
      <c r="AC2377" s="114" t="str">
        <f t="shared" si="219"/>
        <v/>
      </c>
      <c r="AD2377" s="115" t="str">
        <f t="shared" si="220"/>
        <v/>
      </c>
      <c r="AE2377" s="116" t="str">
        <f t="shared" si="221"/>
        <v/>
      </c>
    </row>
    <row r="2378" spans="2:31" ht="25.05" customHeight="1">
      <c r="B2378" s="117"/>
      <c r="C2378" s="117" t="s">
        <v>12</v>
      </c>
      <c r="D2378" s="117"/>
      <c r="E2378" s="117"/>
      <c r="F2378" s="117"/>
      <c r="G2378" s="117"/>
      <c r="H2378" s="117"/>
      <c r="I2378" s="117"/>
      <c r="J2378" s="117"/>
      <c r="K2378" s="117"/>
      <c r="L2378" s="117"/>
      <c r="M2378" s="118"/>
      <c r="N2378" s="118"/>
      <c r="O2378" s="118"/>
      <c r="P2378" s="118"/>
      <c r="Q2378" s="119"/>
      <c r="R2378" s="119"/>
      <c r="S2378" s="119"/>
      <c r="T2378" s="119"/>
      <c r="U2378" s="110">
        <f t="shared" si="217"/>
        <v>0</v>
      </c>
      <c r="V2378" s="110">
        <f t="shared" ref="V2378:V2441" si="222">IF(W2378 &gt; 0, SUMIFS(U:U, B:B, B2378, Y:Y, 1), 0)</f>
        <v>0</v>
      </c>
      <c r="W2378" s="88"/>
      <c r="X2378" s="111" t="str">
        <f>IF(ISNUMBER(B2378), IF(COUNTIF($B$10:$B2378, B2378)=COUNTIF($B:$B, B2378), "1", "0"), "")</f>
        <v/>
      </c>
      <c r="Y2378" s="112">
        <f t="shared" si="218"/>
        <v>0</v>
      </c>
      <c r="Z2378" s="113" t="str" cm="1">
        <f t="array" ref="Z2378">_xlfn.IFS(S2378="","未応札",S2378&gt;0,"応札")</f>
        <v>未応札</v>
      </c>
      <c r="AA2378" s="113" t="str" cm="1">
        <f t="array" ref="AA2378">_xlfn.IFS(T2378=0,"未約定",T2378=S2378,"約定",T2378&lt;S2378,"一部約定")</f>
        <v>未約定</v>
      </c>
      <c r="AB2378" s="117"/>
      <c r="AC2378" s="114" t="str">
        <f t="shared" si="219"/>
        <v/>
      </c>
      <c r="AD2378" s="115" t="str">
        <f t="shared" si="220"/>
        <v/>
      </c>
      <c r="AE2378" s="116" t="str">
        <f t="shared" si="221"/>
        <v/>
      </c>
    </row>
    <row r="2379" spans="2:31" ht="25.05" customHeight="1">
      <c r="B2379" s="117"/>
      <c r="C2379" s="117" t="s">
        <v>12</v>
      </c>
      <c r="D2379" s="117"/>
      <c r="E2379" s="117"/>
      <c r="F2379" s="117"/>
      <c r="G2379" s="117"/>
      <c r="H2379" s="117"/>
      <c r="I2379" s="117"/>
      <c r="J2379" s="117"/>
      <c r="K2379" s="117"/>
      <c r="L2379" s="117"/>
      <c r="M2379" s="118"/>
      <c r="N2379" s="118"/>
      <c r="O2379" s="118"/>
      <c r="P2379" s="118"/>
      <c r="Q2379" s="119"/>
      <c r="R2379" s="119"/>
      <c r="S2379" s="119"/>
      <c r="T2379" s="119"/>
      <c r="U2379" s="110">
        <f t="shared" ref="U2379:U2442" si="223">P2379*R2379</f>
        <v>0</v>
      </c>
      <c r="V2379" s="110">
        <f t="shared" si="222"/>
        <v>0</v>
      </c>
      <c r="W2379" s="88"/>
      <c r="X2379" s="111" t="str">
        <f>IF(ISNUMBER(B2379), IF(COUNTIF($B$10:$B2379, B2379)=COUNTIF($B:$B, B2379), "1", "0"), "")</f>
        <v/>
      </c>
      <c r="Y2379" s="112">
        <f t="shared" ref="Y2379:Y2442" si="224">IF(OR(C2379="約定間全量不落(約定間停止・再起動)",
       C2379="約定間全量不落(余力活用契約で最低出力維持)",
       C2379="持ち下げ・起動供出機:約定間全量不落(約定間停止・再起動)",
       C2379="持ち下げ・起動供出機:約定間全量不落(余力活用契約で最低出力維持)"), 1, 0)</f>
        <v>0</v>
      </c>
      <c r="Z2379" s="113" t="str" cm="1">
        <f t="array" ref="Z2379">_xlfn.IFS(S2379="","未応札",S2379&gt;0,"応札")</f>
        <v>未応札</v>
      </c>
      <c r="AA2379" s="113" t="str" cm="1">
        <f t="array" ref="AA2379">_xlfn.IFS(T2379=0,"未約定",T2379=S2379,"約定",T2379&lt;S2379,"一部約定")</f>
        <v>未約定</v>
      </c>
      <c r="AB2379" s="117"/>
      <c r="AC2379" s="114" t="str">
        <f t="shared" ref="AC2379:AC2442" si="225">IF(Z2379="応札",
IF(AA2379="未約定",
IF(OR(G2379="該当(起動供出機)", G2379="該当(持ち下げ供出機)"), O2379*S2379, M2379*S2379),
IF(AA2379="一部約定",
IF(OR(G2379="該当(起動供出機)", G2379="該当(持ち下げ供出機)"), O2379*(S2379-T2379), M2379*(S2379-T2379)),
"")
),
""
)</f>
        <v/>
      </c>
      <c r="AD2379" s="115" t="str">
        <f t="shared" ref="AD2379:AD2442" si="226">IF(Q2379=0,"", IF(OR(AA2379="一部約定", AA2379="未約定"), P2379*(S2379-T2379), ""))</f>
        <v/>
      </c>
      <c r="AE2379" s="116" t="str">
        <f t="shared" ref="AE2379:AE2442" si="227">IF(AND(Z2379="応札",AA2379="未約定"), IF(V2379&lt;&gt;0, IF(W2379&lt;V2379, IF(W2379&lt;&gt;0, W2379, ""), IF(V2379&lt;&gt;0, V2379, "")), IF(W2379&lt;&gt;0, W2379, "")), "")</f>
        <v/>
      </c>
    </row>
    <row r="2380" spans="2:31" ht="25.05" customHeight="1">
      <c r="B2380" s="117"/>
      <c r="C2380" s="117" t="s">
        <v>12</v>
      </c>
      <c r="D2380" s="117"/>
      <c r="E2380" s="117"/>
      <c r="F2380" s="117"/>
      <c r="G2380" s="117"/>
      <c r="H2380" s="117"/>
      <c r="I2380" s="117"/>
      <c r="J2380" s="117"/>
      <c r="K2380" s="117"/>
      <c r="L2380" s="117"/>
      <c r="M2380" s="118"/>
      <c r="N2380" s="118"/>
      <c r="O2380" s="118"/>
      <c r="P2380" s="118"/>
      <c r="Q2380" s="119"/>
      <c r="R2380" s="119"/>
      <c r="S2380" s="119"/>
      <c r="T2380" s="119"/>
      <c r="U2380" s="110">
        <f t="shared" si="223"/>
        <v>0</v>
      </c>
      <c r="V2380" s="110">
        <f t="shared" si="222"/>
        <v>0</v>
      </c>
      <c r="W2380" s="88"/>
      <c r="X2380" s="111" t="str">
        <f>IF(ISNUMBER(B2380), IF(COUNTIF($B$10:$B2380, B2380)=COUNTIF($B:$B, B2380), "1", "0"), "")</f>
        <v/>
      </c>
      <c r="Y2380" s="112">
        <f t="shared" si="224"/>
        <v>0</v>
      </c>
      <c r="Z2380" s="113" t="str" cm="1">
        <f t="array" ref="Z2380">_xlfn.IFS(S2380="","未応札",S2380&gt;0,"応札")</f>
        <v>未応札</v>
      </c>
      <c r="AA2380" s="113" t="str" cm="1">
        <f t="array" ref="AA2380">_xlfn.IFS(T2380=0,"未約定",T2380=S2380,"約定",T2380&lt;S2380,"一部約定")</f>
        <v>未約定</v>
      </c>
      <c r="AB2380" s="117"/>
      <c r="AC2380" s="114" t="str">
        <f t="shared" si="225"/>
        <v/>
      </c>
      <c r="AD2380" s="115" t="str">
        <f t="shared" si="226"/>
        <v/>
      </c>
      <c r="AE2380" s="116" t="str">
        <f t="shared" si="227"/>
        <v/>
      </c>
    </row>
    <row r="2381" spans="2:31" ht="25.05" customHeight="1">
      <c r="B2381" s="117"/>
      <c r="C2381" s="117" t="s">
        <v>12</v>
      </c>
      <c r="D2381" s="117"/>
      <c r="E2381" s="117"/>
      <c r="F2381" s="117"/>
      <c r="G2381" s="117"/>
      <c r="H2381" s="117"/>
      <c r="I2381" s="117"/>
      <c r="J2381" s="117"/>
      <c r="K2381" s="117"/>
      <c r="L2381" s="117"/>
      <c r="M2381" s="118"/>
      <c r="N2381" s="118"/>
      <c r="O2381" s="118"/>
      <c r="P2381" s="118"/>
      <c r="Q2381" s="119"/>
      <c r="R2381" s="119"/>
      <c r="S2381" s="119"/>
      <c r="T2381" s="119"/>
      <c r="U2381" s="110">
        <f t="shared" si="223"/>
        <v>0</v>
      </c>
      <c r="V2381" s="110">
        <f t="shared" si="222"/>
        <v>0</v>
      </c>
      <c r="W2381" s="88"/>
      <c r="X2381" s="111" t="str">
        <f>IF(ISNUMBER(B2381), IF(COUNTIF($B$10:$B2381, B2381)=COUNTIF($B:$B, B2381), "1", "0"), "")</f>
        <v/>
      </c>
      <c r="Y2381" s="112">
        <f t="shared" si="224"/>
        <v>0</v>
      </c>
      <c r="Z2381" s="113" t="str" cm="1">
        <f t="array" ref="Z2381">_xlfn.IFS(S2381="","未応札",S2381&gt;0,"応札")</f>
        <v>未応札</v>
      </c>
      <c r="AA2381" s="113" t="str" cm="1">
        <f t="array" ref="AA2381">_xlfn.IFS(T2381=0,"未約定",T2381=S2381,"約定",T2381&lt;S2381,"一部約定")</f>
        <v>未約定</v>
      </c>
      <c r="AB2381" s="117"/>
      <c r="AC2381" s="114" t="str">
        <f t="shared" si="225"/>
        <v/>
      </c>
      <c r="AD2381" s="115" t="str">
        <f t="shared" si="226"/>
        <v/>
      </c>
      <c r="AE2381" s="116" t="str">
        <f t="shared" si="227"/>
        <v/>
      </c>
    </row>
    <row r="2382" spans="2:31" ht="25.05" customHeight="1">
      <c r="B2382" s="117"/>
      <c r="C2382" s="117" t="s">
        <v>12</v>
      </c>
      <c r="D2382" s="117"/>
      <c r="E2382" s="117"/>
      <c r="F2382" s="117"/>
      <c r="G2382" s="117"/>
      <c r="H2382" s="117"/>
      <c r="I2382" s="117"/>
      <c r="J2382" s="117"/>
      <c r="K2382" s="117"/>
      <c r="L2382" s="117"/>
      <c r="M2382" s="118"/>
      <c r="N2382" s="118"/>
      <c r="O2382" s="118"/>
      <c r="P2382" s="118"/>
      <c r="Q2382" s="119"/>
      <c r="R2382" s="119"/>
      <c r="S2382" s="119"/>
      <c r="T2382" s="119"/>
      <c r="U2382" s="110">
        <f t="shared" si="223"/>
        <v>0</v>
      </c>
      <c r="V2382" s="110">
        <f t="shared" si="222"/>
        <v>0</v>
      </c>
      <c r="W2382" s="88"/>
      <c r="X2382" s="111" t="str">
        <f>IF(ISNUMBER(B2382), IF(COUNTIF($B$10:$B2382, B2382)=COUNTIF($B:$B, B2382), "1", "0"), "")</f>
        <v/>
      </c>
      <c r="Y2382" s="112">
        <f t="shared" si="224"/>
        <v>0</v>
      </c>
      <c r="Z2382" s="113" t="str" cm="1">
        <f t="array" ref="Z2382">_xlfn.IFS(S2382="","未応札",S2382&gt;0,"応札")</f>
        <v>未応札</v>
      </c>
      <c r="AA2382" s="113" t="str" cm="1">
        <f t="array" ref="AA2382">_xlfn.IFS(T2382=0,"未約定",T2382=S2382,"約定",T2382&lt;S2382,"一部約定")</f>
        <v>未約定</v>
      </c>
      <c r="AB2382" s="117"/>
      <c r="AC2382" s="114" t="str">
        <f t="shared" si="225"/>
        <v/>
      </c>
      <c r="AD2382" s="115" t="str">
        <f t="shared" si="226"/>
        <v/>
      </c>
      <c r="AE2382" s="116" t="str">
        <f t="shared" si="227"/>
        <v/>
      </c>
    </row>
    <row r="2383" spans="2:31" ht="25.05" customHeight="1">
      <c r="B2383" s="117"/>
      <c r="C2383" s="117" t="s">
        <v>12</v>
      </c>
      <c r="D2383" s="117"/>
      <c r="E2383" s="117"/>
      <c r="F2383" s="117"/>
      <c r="G2383" s="117"/>
      <c r="H2383" s="117"/>
      <c r="I2383" s="117"/>
      <c r="J2383" s="117"/>
      <c r="K2383" s="117"/>
      <c r="L2383" s="117"/>
      <c r="M2383" s="118"/>
      <c r="N2383" s="118"/>
      <c r="O2383" s="118"/>
      <c r="P2383" s="118"/>
      <c r="Q2383" s="119"/>
      <c r="R2383" s="119"/>
      <c r="S2383" s="119"/>
      <c r="T2383" s="119"/>
      <c r="U2383" s="110">
        <f t="shared" si="223"/>
        <v>0</v>
      </c>
      <c r="V2383" s="110">
        <f t="shared" si="222"/>
        <v>0</v>
      </c>
      <c r="W2383" s="88"/>
      <c r="X2383" s="111" t="str">
        <f>IF(ISNUMBER(B2383), IF(COUNTIF($B$10:$B2383, B2383)=COUNTIF($B:$B, B2383), "1", "0"), "")</f>
        <v/>
      </c>
      <c r="Y2383" s="112">
        <f t="shared" si="224"/>
        <v>0</v>
      </c>
      <c r="Z2383" s="113" t="str" cm="1">
        <f t="array" ref="Z2383">_xlfn.IFS(S2383="","未応札",S2383&gt;0,"応札")</f>
        <v>未応札</v>
      </c>
      <c r="AA2383" s="113" t="str" cm="1">
        <f t="array" ref="AA2383">_xlfn.IFS(T2383=0,"未約定",T2383=S2383,"約定",T2383&lt;S2383,"一部約定")</f>
        <v>未約定</v>
      </c>
      <c r="AB2383" s="117"/>
      <c r="AC2383" s="114" t="str">
        <f t="shared" si="225"/>
        <v/>
      </c>
      <c r="AD2383" s="115" t="str">
        <f t="shared" si="226"/>
        <v/>
      </c>
      <c r="AE2383" s="116" t="str">
        <f t="shared" si="227"/>
        <v/>
      </c>
    </row>
    <row r="2384" spans="2:31" ht="25.05" customHeight="1">
      <c r="B2384" s="117"/>
      <c r="C2384" s="117" t="s">
        <v>12</v>
      </c>
      <c r="D2384" s="117"/>
      <c r="E2384" s="117"/>
      <c r="F2384" s="117"/>
      <c r="G2384" s="117"/>
      <c r="H2384" s="117"/>
      <c r="I2384" s="117"/>
      <c r="J2384" s="117"/>
      <c r="K2384" s="117"/>
      <c r="L2384" s="117"/>
      <c r="M2384" s="118"/>
      <c r="N2384" s="118"/>
      <c r="O2384" s="118"/>
      <c r="P2384" s="118"/>
      <c r="Q2384" s="119"/>
      <c r="R2384" s="119"/>
      <c r="S2384" s="119"/>
      <c r="T2384" s="119"/>
      <c r="U2384" s="110">
        <f t="shared" si="223"/>
        <v>0</v>
      </c>
      <c r="V2384" s="110">
        <f t="shared" si="222"/>
        <v>0</v>
      </c>
      <c r="W2384" s="88"/>
      <c r="X2384" s="111" t="str">
        <f>IF(ISNUMBER(B2384), IF(COUNTIF($B$10:$B2384, B2384)=COUNTIF($B:$B, B2384), "1", "0"), "")</f>
        <v/>
      </c>
      <c r="Y2384" s="112">
        <f t="shared" si="224"/>
        <v>0</v>
      </c>
      <c r="Z2384" s="113" t="str" cm="1">
        <f t="array" ref="Z2384">_xlfn.IFS(S2384="","未応札",S2384&gt;0,"応札")</f>
        <v>未応札</v>
      </c>
      <c r="AA2384" s="113" t="str" cm="1">
        <f t="array" ref="AA2384">_xlfn.IFS(T2384=0,"未約定",T2384=S2384,"約定",T2384&lt;S2384,"一部約定")</f>
        <v>未約定</v>
      </c>
      <c r="AB2384" s="117"/>
      <c r="AC2384" s="114" t="str">
        <f t="shared" si="225"/>
        <v/>
      </c>
      <c r="AD2384" s="115" t="str">
        <f t="shared" si="226"/>
        <v/>
      </c>
      <c r="AE2384" s="116" t="str">
        <f t="shared" si="227"/>
        <v/>
      </c>
    </row>
    <row r="2385" spans="2:31" ht="25.05" customHeight="1">
      <c r="B2385" s="117"/>
      <c r="C2385" s="117" t="s">
        <v>12</v>
      </c>
      <c r="D2385" s="117"/>
      <c r="E2385" s="117"/>
      <c r="F2385" s="117"/>
      <c r="G2385" s="117"/>
      <c r="H2385" s="117"/>
      <c r="I2385" s="117"/>
      <c r="J2385" s="117"/>
      <c r="K2385" s="117"/>
      <c r="L2385" s="117"/>
      <c r="M2385" s="118"/>
      <c r="N2385" s="118"/>
      <c r="O2385" s="118"/>
      <c r="P2385" s="118"/>
      <c r="Q2385" s="119"/>
      <c r="R2385" s="119"/>
      <c r="S2385" s="119"/>
      <c r="T2385" s="119"/>
      <c r="U2385" s="110">
        <f t="shared" si="223"/>
        <v>0</v>
      </c>
      <c r="V2385" s="110">
        <f t="shared" si="222"/>
        <v>0</v>
      </c>
      <c r="W2385" s="88"/>
      <c r="X2385" s="111" t="str">
        <f>IF(ISNUMBER(B2385), IF(COUNTIF($B$10:$B2385, B2385)=COUNTIF($B:$B, B2385), "1", "0"), "")</f>
        <v/>
      </c>
      <c r="Y2385" s="112">
        <f t="shared" si="224"/>
        <v>0</v>
      </c>
      <c r="Z2385" s="113" t="str" cm="1">
        <f t="array" ref="Z2385">_xlfn.IFS(S2385="","未応札",S2385&gt;0,"応札")</f>
        <v>未応札</v>
      </c>
      <c r="AA2385" s="113" t="str" cm="1">
        <f t="array" ref="AA2385">_xlfn.IFS(T2385=0,"未約定",T2385=S2385,"約定",T2385&lt;S2385,"一部約定")</f>
        <v>未約定</v>
      </c>
      <c r="AB2385" s="117"/>
      <c r="AC2385" s="114" t="str">
        <f t="shared" si="225"/>
        <v/>
      </c>
      <c r="AD2385" s="115" t="str">
        <f t="shared" si="226"/>
        <v/>
      </c>
      <c r="AE2385" s="116" t="str">
        <f t="shared" si="227"/>
        <v/>
      </c>
    </row>
    <row r="2386" spans="2:31" ht="25.05" customHeight="1">
      <c r="B2386" s="117"/>
      <c r="C2386" s="117" t="s">
        <v>12</v>
      </c>
      <c r="D2386" s="117"/>
      <c r="E2386" s="117"/>
      <c r="F2386" s="117"/>
      <c r="G2386" s="117"/>
      <c r="H2386" s="117"/>
      <c r="I2386" s="117"/>
      <c r="J2386" s="117"/>
      <c r="K2386" s="117"/>
      <c r="L2386" s="117"/>
      <c r="M2386" s="118"/>
      <c r="N2386" s="118"/>
      <c r="O2386" s="118"/>
      <c r="P2386" s="118"/>
      <c r="Q2386" s="119"/>
      <c r="R2386" s="119"/>
      <c r="S2386" s="119"/>
      <c r="T2386" s="119"/>
      <c r="U2386" s="110">
        <f t="shared" si="223"/>
        <v>0</v>
      </c>
      <c r="V2386" s="110">
        <f t="shared" si="222"/>
        <v>0</v>
      </c>
      <c r="W2386" s="88"/>
      <c r="X2386" s="111" t="str">
        <f>IF(ISNUMBER(B2386), IF(COUNTIF($B$10:$B2386, B2386)=COUNTIF($B:$B, B2386), "1", "0"), "")</f>
        <v/>
      </c>
      <c r="Y2386" s="112">
        <f t="shared" si="224"/>
        <v>0</v>
      </c>
      <c r="Z2386" s="113" t="str" cm="1">
        <f t="array" ref="Z2386">_xlfn.IFS(S2386="","未応札",S2386&gt;0,"応札")</f>
        <v>未応札</v>
      </c>
      <c r="AA2386" s="113" t="str" cm="1">
        <f t="array" ref="AA2386">_xlfn.IFS(T2386=0,"未約定",T2386=S2386,"約定",T2386&lt;S2386,"一部約定")</f>
        <v>未約定</v>
      </c>
      <c r="AB2386" s="117"/>
      <c r="AC2386" s="114" t="str">
        <f t="shared" si="225"/>
        <v/>
      </c>
      <c r="AD2386" s="115" t="str">
        <f t="shared" si="226"/>
        <v/>
      </c>
      <c r="AE2386" s="116" t="str">
        <f t="shared" si="227"/>
        <v/>
      </c>
    </row>
    <row r="2387" spans="2:31" ht="25.05" customHeight="1">
      <c r="B2387" s="117"/>
      <c r="C2387" s="117" t="s">
        <v>12</v>
      </c>
      <c r="D2387" s="117"/>
      <c r="E2387" s="117"/>
      <c r="F2387" s="117"/>
      <c r="G2387" s="117"/>
      <c r="H2387" s="117"/>
      <c r="I2387" s="117"/>
      <c r="J2387" s="117"/>
      <c r="K2387" s="117"/>
      <c r="L2387" s="117"/>
      <c r="M2387" s="118"/>
      <c r="N2387" s="118"/>
      <c r="O2387" s="118"/>
      <c r="P2387" s="118"/>
      <c r="Q2387" s="119"/>
      <c r="R2387" s="119"/>
      <c r="S2387" s="119"/>
      <c r="T2387" s="119"/>
      <c r="U2387" s="110">
        <f t="shared" si="223"/>
        <v>0</v>
      </c>
      <c r="V2387" s="110">
        <f t="shared" si="222"/>
        <v>0</v>
      </c>
      <c r="W2387" s="88"/>
      <c r="X2387" s="111" t="str">
        <f>IF(ISNUMBER(B2387), IF(COUNTIF($B$10:$B2387, B2387)=COUNTIF($B:$B, B2387), "1", "0"), "")</f>
        <v/>
      </c>
      <c r="Y2387" s="112">
        <f t="shared" si="224"/>
        <v>0</v>
      </c>
      <c r="Z2387" s="113" t="str" cm="1">
        <f t="array" ref="Z2387">_xlfn.IFS(S2387="","未応札",S2387&gt;0,"応札")</f>
        <v>未応札</v>
      </c>
      <c r="AA2387" s="113" t="str" cm="1">
        <f t="array" ref="AA2387">_xlfn.IFS(T2387=0,"未約定",T2387=S2387,"約定",T2387&lt;S2387,"一部約定")</f>
        <v>未約定</v>
      </c>
      <c r="AB2387" s="117"/>
      <c r="AC2387" s="114" t="str">
        <f t="shared" si="225"/>
        <v/>
      </c>
      <c r="AD2387" s="115" t="str">
        <f t="shared" si="226"/>
        <v/>
      </c>
      <c r="AE2387" s="116" t="str">
        <f t="shared" si="227"/>
        <v/>
      </c>
    </row>
    <row r="2388" spans="2:31" ht="25.05" customHeight="1">
      <c r="B2388" s="117"/>
      <c r="C2388" s="117" t="s">
        <v>12</v>
      </c>
      <c r="D2388" s="117"/>
      <c r="E2388" s="117"/>
      <c r="F2388" s="117"/>
      <c r="G2388" s="117"/>
      <c r="H2388" s="117"/>
      <c r="I2388" s="117"/>
      <c r="J2388" s="117"/>
      <c r="K2388" s="117"/>
      <c r="L2388" s="117"/>
      <c r="M2388" s="118"/>
      <c r="N2388" s="118"/>
      <c r="O2388" s="118"/>
      <c r="P2388" s="118"/>
      <c r="Q2388" s="119"/>
      <c r="R2388" s="119"/>
      <c r="S2388" s="119"/>
      <c r="T2388" s="119"/>
      <c r="U2388" s="110">
        <f t="shared" si="223"/>
        <v>0</v>
      </c>
      <c r="V2388" s="110">
        <f t="shared" si="222"/>
        <v>0</v>
      </c>
      <c r="W2388" s="88"/>
      <c r="X2388" s="111" t="str">
        <f>IF(ISNUMBER(B2388), IF(COUNTIF($B$10:$B2388, B2388)=COUNTIF($B:$B, B2388), "1", "0"), "")</f>
        <v/>
      </c>
      <c r="Y2388" s="112">
        <f t="shared" si="224"/>
        <v>0</v>
      </c>
      <c r="Z2388" s="113" t="str" cm="1">
        <f t="array" ref="Z2388">_xlfn.IFS(S2388="","未応札",S2388&gt;0,"応札")</f>
        <v>未応札</v>
      </c>
      <c r="AA2388" s="113" t="str" cm="1">
        <f t="array" ref="AA2388">_xlfn.IFS(T2388=0,"未約定",T2388=S2388,"約定",T2388&lt;S2388,"一部約定")</f>
        <v>未約定</v>
      </c>
      <c r="AB2388" s="117"/>
      <c r="AC2388" s="114" t="str">
        <f t="shared" si="225"/>
        <v/>
      </c>
      <c r="AD2388" s="115" t="str">
        <f t="shared" si="226"/>
        <v/>
      </c>
      <c r="AE2388" s="116" t="str">
        <f t="shared" si="227"/>
        <v/>
      </c>
    </row>
    <row r="2389" spans="2:31" ht="25.05" customHeight="1">
      <c r="B2389" s="117"/>
      <c r="C2389" s="117" t="s">
        <v>12</v>
      </c>
      <c r="D2389" s="117"/>
      <c r="E2389" s="117"/>
      <c r="F2389" s="117"/>
      <c r="G2389" s="117"/>
      <c r="H2389" s="117"/>
      <c r="I2389" s="117"/>
      <c r="J2389" s="117"/>
      <c r="K2389" s="117"/>
      <c r="L2389" s="117"/>
      <c r="M2389" s="118"/>
      <c r="N2389" s="118"/>
      <c r="O2389" s="118"/>
      <c r="P2389" s="118"/>
      <c r="Q2389" s="119"/>
      <c r="R2389" s="119"/>
      <c r="S2389" s="119"/>
      <c r="T2389" s="119"/>
      <c r="U2389" s="110">
        <f t="shared" si="223"/>
        <v>0</v>
      </c>
      <c r="V2389" s="110">
        <f t="shared" si="222"/>
        <v>0</v>
      </c>
      <c r="W2389" s="88"/>
      <c r="X2389" s="111" t="str">
        <f>IF(ISNUMBER(B2389), IF(COUNTIF($B$10:$B2389, B2389)=COUNTIF($B:$B, B2389), "1", "0"), "")</f>
        <v/>
      </c>
      <c r="Y2389" s="112">
        <f t="shared" si="224"/>
        <v>0</v>
      </c>
      <c r="Z2389" s="113" t="str" cm="1">
        <f t="array" ref="Z2389">_xlfn.IFS(S2389="","未応札",S2389&gt;0,"応札")</f>
        <v>未応札</v>
      </c>
      <c r="AA2389" s="113" t="str" cm="1">
        <f t="array" ref="AA2389">_xlfn.IFS(T2389=0,"未約定",T2389=S2389,"約定",T2389&lt;S2389,"一部約定")</f>
        <v>未約定</v>
      </c>
      <c r="AB2389" s="117"/>
      <c r="AC2389" s="114" t="str">
        <f t="shared" si="225"/>
        <v/>
      </c>
      <c r="AD2389" s="115" t="str">
        <f t="shared" si="226"/>
        <v/>
      </c>
      <c r="AE2389" s="116" t="str">
        <f t="shared" si="227"/>
        <v/>
      </c>
    </row>
    <row r="2390" spans="2:31" ht="25.05" customHeight="1">
      <c r="B2390" s="117"/>
      <c r="C2390" s="117" t="s">
        <v>12</v>
      </c>
      <c r="D2390" s="117"/>
      <c r="E2390" s="117"/>
      <c r="F2390" s="117"/>
      <c r="G2390" s="117"/>
      <c r="H2390" s="117"/>
      <c r="I2390" s="117"/>
      <c r="J2390" s="117"/>
      <c r="K2390" s="117"/>
      <c r="L2390" s="117"/>
      <c r="M2390" s="118"/>
      <c r="N2390" s="118"/>
      <c r="O2390" s="118"/>
      <c r="P2390" s="118"/>
      <c r="Q2390" s="119"/>
      <c r="R2390" s="119"/>
      <c r="S2390" s="119"/>
      <c r="T2390" s="119"/>
      <c r="U2390" s="110">
        <f t="shared" si="223"/>
        <v>0</v>
      </c>
      <c r="V2390" s="110">
        <f t="shared" si="222"/>
        <v>0</v>
      </c>
      <c r="W2390" s="88"/>
      <c r="X2390" s="111" t="str">
        <f>IF(ISNUMBER(B2390), IF(COUNTIF($B$10:$B2390, B2390)=COUNTIF($B:$B, B2390), "1", "0"), "")</f>
        <v/>
      </c>
      <c r="Y2390" s="112">
        <f t="shared" si="224"/>
        <v>0</v>
      </c>
      <c r="Z2390" s="113" t="str" cm="1">
        <f t="array" ref="Z2390">_xlfn.IFS(S2390="","未応札",S2390&gt;0,"応札")</f>
        <v>未応札</v>
      </c>
      <c r="AA2390" s="113" t="str" cm="1">
        <f t="array" ref="AA2390">_xlfn.IFS(T2390=0,"未約定",T2390=S2390,"約定",T2390&lt;S2390,"一部約定")</f>
        <v>未約定</v>
      </c>
      <c r="AB2390" s="117"/>
      <c r="AC2390" s="114" t="str">
        <f t="shared" si="225"/>
        <v/>
      </c>
      <c r="AD2390" s="115" t="str">
        <f t="shared" si="226"/>
        <v/>
      </c>
      <c r="AE2390" s="116" t="str">
        <f t="shared" si="227"/>
        <v/>
      </c>
    </row>
    <row r="2391" spans="2:31" ht="25.05" customHeight="1">
      <c r="B2391" s="117"/>
      <c r="C2391" s="117" t="s">
        <v>12</v>
      </c>
      <c r="D2391" s="117"/>
      <c r="E2391" s="117"/>
      <c r="F2391" s="117"/>
      <c r="G2391" s="117"/>
      <c r="H2391" s="117"/>
      <c r="I2391" s="117"/>
      <c r="J2391" s="117"/>
      <c r="K2391" s="117"/>
      <c r="L2391" s="117"/>
      <c r="M2391" s="118"/>
      <c r="N2391" s="118"/>
      <c r="O2391" s="118"/>
      <c r="P2391" s="118"/>
      <c r="Q2391" s="119"/>
      <c r="R2391" s="119"/>
      <c r="S2391" s="119"/>
      <c r="T2391" s="119"/>
      <c r="U2391" s="110">
        <f t="shared" si="223"/>
        <v>0</v>
      </c>
      <c r="V2391" s="110">
        <f t="shared" si="222"/>
        <v>0</v>
      </c>
      <c r="W2391" s="88"/>
      <c r="X2391" s="111" t="str">
        <f>IF(ISNUMBER(B2391), IF(COUNTIF($B$10:$B2391, B2391)=COUNTIF($B:$B, B2391), "1", "0"), "")</f>
        <v/>
      </c>
      <c r="Y2391" s="112">
        <f t="shared" si="224"/>
        <v>0</v>
      </c>
      <c r="Z2391" s="113" t="str" cm="1">
        <f t="array" ref="Z2391">_xlfn.IFS(S2391="","未応札",S2391&gt;0,"応札")</f>
        <v>未応札</v>
      </c>
      <c r="AA2391" s="113" t="str" cm="1">
        <f t="array" ref="AA2391">_xlfn.IFS(T2391=0,"未約定",T2391=S2391,"約定",T2391&lt;S2391,"一部約定")</f>
        <v>未約定</v>
      </c>
      <c r="AB2391" s="117"/>
      <c r="AC2391" s="114" t="str">
        <f t="shared" si="225"/>
        <v/>
      </c>
      <c r="AD2391" s="115" t="str">
        <f t="shared" si="226"/>
        <v/>
      </c>
      <c r="AE2391" s="116" t="str">
        <f t="shared" si="227"/>
        <v/>
      </c>
    </row>
    <row r="2392" spans="2:31" ht="25.05" customHeight="1">
      <c r="B2392" s="117"/>
      <c r="C2392" s="117" t="s">
        <v>12</v>
      </c>
      <c r="D2392" s="117"/>
      <c r="E2392" s="117"/>
      <c r="F2392" s="117"/>
      <c r="G2392" s="117"/>
      <c r="H2392" s="117"/>
      <c r="I2392" s="117"/>
      <c r="J2392" s="117"/>
      <c r="K2392" s="117"/>
      <c r="L2392" s="117"/>
      <c r="M2392" s="118"/>
      <c r="N2392" s="118"/>
      <c r="O2392" s="118"/>
      <c r="P2392" s="118"/>
      <c r="Q2392" s="119"/>
      <c r="R2392" s="119"/>
      <c r="S2392" s="119"/>
      <c r="T2392" s="119"/>
      <c r="U2392" s="110">
        <f t="shared" si="223"/>
        <v>0</v>
      </c>
      <c r="V2392" s="110">
        <f t="shared" si="222"/>
        <v>0</v>
      </c>
      <c r="W2392" s="88"/>
      <c r="X2392" s="111" t="str">
        <f>IF(ISNUMBER(B2392), IF(COUNTIF($B$10:$B2392, B2392)=COUNTIF($B:$B, B2392), "1", "0"), "")</f>
        <v/>
      </c>
      <c r="Y2392" s="112">
        <f t="shared" si="224"/>
        <v>0</v>
      </c>
      <c r="Z2392" s="113" t="str" cm="1">
        <f t="array" ref="Z2392">_xlfn.IFS(S2392="","未応札",S2392&gt;0,"応札")</f>
        <v>未応札</v>
      </c>
      <c r="AA2392" s="113" t="str" cm="1">
        <f t="array" ref="AA2392">_xlfn.IFS(T2392=0,"未約定",T2392=S2392,"約定",T2392&lt;S2392,"一部約定")</f>
        <v>未約定</v>
      </c>
      <c r="AB2392" s="117"/>
      <c r="AC2392" s="114" t="str">
        <f t="shared" si="225"/>
        <v/>
      </c>
      <c r="AD2392" s="115" t="str">
        <f t="shared" si="226"/>
        <v/>
      </c>
      <c r="AE2392" s="116" t="str">
        <f t="shared" si="227"/>
        <v/>
      </c>
    </row>
    <row r="2393" spans="2:31" ht="25.05" customHeight="1">
      <c r="B2393" s="117"/>
      <c r="C2393" s="117" t="s">
        <v>12</v>
      </c>
      <c r="D2393" s="117"/>
      <c r="E2393" s="117"/>
      <c r="F2393" s="117"/>
      <c r="G2393" s="117"/>
      <c r="H2393" s="117"/>
      <c r="I2393" s="117"/>
      <c r="J2393" s="117"/>
      <c r="K2393" s="117"/>
      <c r="L2393" s="117"/>
      <c r="M2393" s="118"/>
      <c r="N2393" s="118"/>
      <c r="O2393" s="118"/>
      <c r="P2393" s="118"/>
      <c r="Q2393" s="119"/>
      <c r="R2393" s="119"/>
      <c r="S2393" s="119"/>
      <c r="T2393" s="119"/>
      <c r="U2393" s="110">
        <f t="shared" si="223"/>
        <v>0</v>
      </c>
      <c r="V2393" s="110">
        <f t="shared" si="222"/>
        <v>0</v>
      </c>
      <c r="W2393" s="88"/>
      <c r="X2393" s="111" t="str">
        <f>IF(ISNUMBER(B2393), IF(COUNTIF($B$10:$B2393, B2393)=COUNTIF($B:$B, B2393), "1", "0"), "")</f>
        <v/>
      </c>
      <c r="Y2393" s="112">
        <f t="shared" si="224"/>
        <v>0</v>
      </c>
      <c r="Z2393" s="113" t="str" cm="1">
        <f t="array" ref="Z2393">_xlfn.IFS(S2393="","未応札",S2393&gt;0,"応札")</f>
        <v>未応札</v>
      </c>
      <c r="AA2393" s="113" t="str" cm="1">
        <f t="array" ref="AA2393">_xlfn.IFS(T2393=0,"未約定",T2393=S2393,"約定",T2393&lt;S2393,"一部約定")</f>
        <v>未約定</v>
      </c>
      <c r="AB2393" s="117"/>
      <c r="AC2393" s="114" t="str">
        <f t="shared" si="225"/>
        <v/>
      </c>
      <c r="AD2393" s="115" t="str">
        <f t="shared" si="226"/>
        <v/>
      </c>
      <c r="AE2393" s="116" t="str">
        <f t="shared" si="227"/>
        <v/>
      </c>
    </row>
    <row r="2394" spans="2:31" ht="25.05" customHeight="1">
      <c r="B2394" s="117"/>
      <c r="C2394" s="117" t="s">
        <v>12</v>
      </c>
      <c r="D2394" s="117"/>
      <c r="E2394" s="117"/>
      <c r="F2394" s="117"/>
      <c r="G2394" s="117"/>
      <c r="H2394" s="117"/>
      <c r="I2394" s="117"/>
      <c r="J2394" s="117"/>
      <c r="K2394" s="117"/>
      <c r="L2394" s="117"/>
      <c r="M2394" s="118"/>
      <c r="N2394" s="118"/>
      <c r="O2394" s="118"/>
      <c r="P2394" s="118"/>
      <c r="Q2394" s="119"/>
      <c r="R2394" s="119"/>
      <c r="S2394" s="119"/>
      <c r="T2394" s="119"/>
      <c r="U2394" s="110">
        <f t="shared" si="223"/>
        <v>0</v>
      </c>
      <c r="V2394" s="110">
        <f t="shared" si="222"/>
        <v>0</v>
      </c>
      <c r="W2394" s="88"/>
      <c r="X2394" s="111" t="str">
        <f>IF(ISNUMBER(B2394), IF(COUNTIF($B$10:$B2394, B2394)=COUNTIF($B:$B, B2394), "1", "0"), "")</f>
        <v/>
      </c>
      <c r="Y2394" s="112">
        <f t="shared" si="224"/>
        <v>0</v>
      </c>
      <c r="Z2394" s="113" t="str" cm="1">
        <f t="array" ref="Z2394">_xlfn.IFS(S2394="","未応札",S2394&gt;0,"応札")</f>
        <v>未応札</v>
      </c>
      <c r="AA2394" s="113" t="str" cm="1">
        <f t="array" ref="AA2394">_xlfn.IFS(T2394=0,"未約定",T2394=S2394,"約定",T2394&lt;S2394,"一部約定")</f>
        <v>未約定</v>
      </c>
      <c r="AB2394" s="117"/>
      <c r="AC2394" s="114" t="str">
        <f t="shared" si="225"/>
        <v/>
      </c>
      <c r="AD2394" s="115" t="str">
        <f t="shared" si="226"/>
        <v/>
      </c>
      <c r="AE2394" s="116" t="str">
        <f t="shared" si="227"/>
        <v/>
      </c>
    </row>
    <row r="2395" spans="2:31" ht="25.05" customHeight="1">
      <c r="B2395" s="117"/>
      <c r="C2395" s="117" t="s">
        <v>12</v>
      </c>
      <c r="D2395" s="117"/>
      <c r="E2395" s="117"/>
      <c r="F2395" s="117"/>
      <c r="G2395" s="117"/>
      <c r="H2395" s="117"/>
      <c r="I2395" s="117"/>
      <c r="J2395" s="117"/>
      <c r="K2395" s="117"/>
      <c r="L2395" s="117"/>
      <c r="M2395" s="118"/>
      <c r="N2395" s="118"/>
      <c r="O2395" s="118"/>
      <c r="P2395" s="118"/>
      <c r="Q2395" s="119"/>
      <c r="R2395" s="119"/>
      <c r="S2395" s="119"/>
      <c r="T2395" s="119"/>
      <c r="U2395" s="110">
        <f t="shared" si="223"/>
        <v>0</v>
      </c>
      <c r="V2395" s="110">
        <f t="shared" si="222"/>
        <v>0</v>
      </c>
      <c r="W2395" s="88"/>
      <c r="X2395" s="111" t="str">
        <f>IF(ISNUMBER(B2395), IF(COUNTIF($B$10:$B2395, B2395)=COUNTIF($B:$B, B2395), "1", "0"), "")</f>
        <v/>
      </c>
      <c r="Y2395" s="112">
        <f t="shared" si="224"/>
        <v>0</v>
      </c>
      <c r="Z2395" s="113" t="str" cm="1">
        <f t="array" ref="Z2395">_xlfn.IFS(S2395="","未応札",S2395&gt;0,"応札")</f>
        <v>未応札</v>
      </c>
      <c r="AA2395" s="113" t="str" cm="1">
        <f t="array" ref="AA2395">_xlfn.IFS(T2395=0,"未約定",T2395=S2395,"約定",T2395&lt;S2395,"一部約定")</f>
        <v>未約定</v>
      </c>
      <c r="AB2395" s="117"/>
      <c r="AC2395" s="114" t="str">
        <f t="shared" si="225"/>
        <v/>
      </c>
      <c r="AD2395" s="115" t="str">
        <f t="shared" si="226"/>
        <v/>
      </c>
      <c r="AE2395" s="116" t="str">
        <f t="shared" si="227"/>
        <v/>
      </c>
    </row>
    <row r="2396" spans="2:31" ht="25.05" customHeight="1">
      <c r="B2396" s="117"/>
      <c r="C2396" s="117" t="s">
        <v>12</v>
      </c>
      <c r="D2396" s="117"/>
      <c r="E2396" s="117"/>
      <c r="F2396" s="117"/>
      <c r="G2396" s="117"/>
      <c r="H2396" s="117"/>
      <c r="I2396" s="117"/>
      <c r="J2396" s="117"/>
      <c r="K2396" s="117"/>
      <c r="L2396" s="117"/>
      <c r="M2396" s="118"/>
      <c r="N2396" s="118"/>
      <c r="O2396" s="118"/>
      <c r="P2396" s="118"/>
      <c r="Q2396" s="119"/>
      <c r="R2396" s="119"/>
      <c r="S2396" s="119"/>
      <c r="T2396" s="119"/>
      <c r="U2396" s="110">
        <f t="shared" si="223"/>
        <v>0</v>
      </c>
      <c r="V2396" s="110">
        <f t="shared" si="222"/>
        <v>0</v>
      </c>
      <c r="W2396" s="88"/>
      <c r="X2396" s="111" t="str">
        <f>IF(ISNUMBER(B2396), IF(COUNTIF($B$10:$B2396, B2396)=COUNTIF($B:$B, B2396), "1", "0"), "")</f>
        <v/>
      </c>
      <c r="Y2396" s="112">
        <f t="shared" si="224"/>
        <v>0</v>
      </c>
      <c r="Z2396" s="113" t="str" cm="1">
        <f t="array" ref="Z2396">_xlfn.IFS(S2396="","未応札",S2396&gt;0,"応札")</f>
        <v>未応札</v>
      </c>
      <c r="AA2396" s="113" t="str" cm="1">
        <f t="array" ref="AA2396">_xlfn.IFS(T2396=0,"未約定",T2396=S2396,"約定",T2396&lt;S2396,"一部約定")</f>
        <v>未約定</v>
      </c>
      <c r="AB2396" s="117"/>
      <c r="AC2396" s="114" t="str">
        <f t="shared" si="225"/>
        <v/>
      </c>
      <c r="AD2396" s="115" t="str">
        <f t="shared" si="226"/>
        <v/>
      </c>
      <c r="AE2396" s="116" t="str">
        <f t="shared" si="227"/>
        <v/>
      </c>
    </row>
    <row r="2397" spans="2:31" ht="25.05" customHeight="1">
      <c r="B2397" s="117"/>
      <c r="C2397" s="117" t="s">
        <v>12</v>
      </c>
      <c r="D2397" s="117"/>
      <c r="E2397" s="117"/>
      <c r="F2397" s="117"/>
      <c r="G2397" s="117"/>
      <c r="H2397" s="117"/>
      <c r="I2397" s="117"/>
      <c r="J2397" s="117"/>
      <c r="K2397" s="117"/>
      <c r="L2397" s="117"/>
      <c r="M2397" s="118"/>
      <c r="N2397" s="118"/>
      <c r="O2397" s="118"/>
      <c r="P2397" s="118"/>
      <c r="Q2397" s="119"/>
      <c r="R2397" s="119"/>
      <c r="S2397" s="119"/>
      <c r="T2397" s="119"/>
      <c r="U2397" s="110">
        <f t="shared" si="223"/>
        <v>0</v>
      </c>
      <c r="V2397" s="110">
        <f t="shared" si="222"/>
        <v>0</v>
      </c>
      <c r="W2397" s="88"/>
      <c r="X2397" s="111" t="str">
        <f>IF(ISNUMBER(B2397), IF(COUNTIF($B$10:$B2397, B2397)=COUNTIF($B:$B, B2397), "1", "0"), "")</f>
        <v/>
      </c>
      <c r="Y2397" s="112">
        <f t="shared" si="224"/>
        <v>0</v>
      </c>
      <c r="Z2397" s="113" t="str" cm="1">
        <f t="array" ref="Z2397">_xlfn.IFS(S2397="","未応札",S2397&gt;0,"応札")</f>
        <v>未応札</v>
      </c>
      <c r="AA2397" s="113" t="str" cm="1">
        <f t="array" ref="AA2397">_xlfn.IFS(T2397=0,"未約定",T2397=S2397,"約定",T2397&lt;S2397,"一部約定")</f>
        <v>未約定</v>
      </c>
      <c r="AB2397" s="117"/>
      <c r="AC2397" s="114" t="str">
        <f t="shared" si="225"/>
        <v/>
      </c>
      <c r="AD2397" s="115" t="str">
        <f t="shared" si="226"/>
        <v/>
      </c>
      <c r="AE2397" s="116" t="str">
        <f t="shared" si="227"/>
        <v/>
      </c>
    </row>
    <row r="2398" spans="2:31" ht="25.05" customHeight="1">
      <c r="B2398" s="117"/>
      <c r="C2398" s="117" t="s">
        <v>12</v>
      </c>
      <c r="D2398" s="117"/>
      <c r="E2398" s="117"/>
      <c r="F2398" s="117"/>
      <c r="G2398" s="117"/>
      <c r="H2398" s="117"/>
      <c r="I2398" s="117"/>
      <c r="J2398" s="117"/>
      <c r="K2398" s="117"/>
      <c r="L2398" s="117"/>
      <c r="M2398" s="118"/>
      <c r="N2398" s="118"/>
      <c r="O2398" s="118"/>
      <c r="P2398" s="118"/>
      <c r="Q2398" s="119"/>
      <c r="R2398" s="119"/>
      <c r="S2398" s="119"/>
      <c r="T2398" s="119"/>
      <c r="U2398" s="110">
        <f t="shared" si="223"/>
        <v>0</v>
      </c>
      <c r="V2398" s="110">
        <f t="shared" si="222"/>
        <v>0</v>
      </c>
      <c r="W2398" s="88"/>
      <c r="X2398" s="111" t="str">
        <f>IF(ISNUMBER(B2398), IF(COUNTIF($B$10:$B2398, B2398)=COUNTIF($B:$B, B2398), "1", "0"), "")</f>
        <v/>
      </c>
      <c r="Y2398" s="112">
        <f t="shared" si="224"/>
        <v>0</v>
      </c>
      <c r="Z2398" s="113" t="str" cm="1">
        <f t="array" ref="Z2398">_xlfn.IFS(S2398="","未応札",S2398&gt;0,"応札")</f>
        <v>未応札</v>
      </c>
      <c r="AA2398" s="113" t="str" cm="1">
        <f t="array" ref="AA2398">_xlfn.IFS(T2398=0,"未約定",T2398=S2398,"約定",T2398&lt;S2398,"一部約定")</f>
        <v>未約定</v>
      </c>
      <c r="AB2398" s="117"/>
      <c r="AC2398" s="114" t="str">
        <f t="shared" si="225"/>
        <v/>
      </c>
      <c r="AD2398" s="115" t="str">
        <f t="shared" si="226"/>
        <v/>
      </c>
      <c r="AE2398" s="116" t="str">
        <f t="shared" si="227"/>
        <v/>
      </c>
    </row>
    <row r="2399" spans="2:31" ht="25.05" customHeight="1">
      <c r="B2399" s="117"/>
      <c r="C2399" s="117" t="s">
        <v>12</v>
      </c>
      <c r="D2399" s="117"/>
      <c r="E2399" s="117"/>
      <c r="F2399" s="117"/>
      <c r="G2399" s="117"/>
      <c r="H2399" s="117"/>
      <c r="I2399" s="117"/>
      <c r="J2399" s="117"/>
      <c r="K2399" s="117"/>
      <c r="L2399" s="117"/>
      <c r="M2399" s="118"/>
      <c r="N2399" s="118"/>
      <c r="O2399" s="118"/>
      <c r="P2399" s="118"/>
      <c r="Q2399" s="119"/>
      <c r="R2399" s="119"/>
      <c r="S2399" s="119"/>
      <c r="T2399" s="119"/>
      <c r="U2399" s="110">
        <f t="shared" si="223"/>
        <v>0</v>
      </c>
      <c r="V2399" s="110">
        <f t="shared" si="222"/>
        <v>0</v>
      </c>
      <c r="W2399" s="88"/>
      <c r="X2399" s="111" t="str">
        <f>IF(ISNUMBER(B2399), IF(COUNTIF($B$10:$B2399, B2399)=COUNTIF($B:$B, B2399), "1", "0"), "")</f>
        <v/>
      </c>
      <c r="Y2399" s="112">
        <f t="shared" si="224"/>
        <v>0</v>
      </c>
      <c r="Z2399" s="113" t="str" cm="1">
        <f t="array" ref="Z2399">_xlfn.IFS(S2399="","未応札",S2399&gt;0,"応札")</f>
        <v>未応札</v>
      </c>
      <c r="AA2399" s="113" t="str" cm="1">
        <f t="array" ref="AA2399">_xlfn.IFS(T2399=0,"未約定",T2399=S2399,"約定",T2399&lt;S2399,"一部約定")</f>
        <v>未約定</v>
      </c>
      <c r="AB2399" s="117"/>
      <c r="AC2399" s="114" t="str">
        <f t="shared" si="225"/>
        <v/>
      </c>
      <c r="AD2399" s="115" t="str">
        <f t="shared" si="226"/>
        <v/>
      </c>
      <c r="AE2399" s="116" t="str">
        <f t="shared" si="227"/>
        <v/>
      </c>
    </row>
    <row r="2400" spans="2:31" ht="25.05" customHeight="1">
      <c r="B2400" s="117"/>
      <c r="C2400" s="117" t="s">
        <v>12</v>
      </c>
      <c r="D2400" s="117"/>
      <c r="E2400" s="117"/>
      <c r="F2400" s="117"/>
      <c r="G2400" s="117"/>
      <c r="H2400" s="117"/>
      <c r="I2400" s="117"/>
      <c r="J2400" s="117"/>
      <c r="K2400" s="117"/>
      <c r="L2400" s="117"/>
      <c r="M2400" s="118"/>
      <c r="N2400" s="118"/>
      <c r="O2400" s="118"/>
      <c r="P2400" s="118"/>
      <c r="Q2400" s="119"/>
      <c r="R2400" s="119"/>
      <c r="S2400" s="119"/>
      <c r="T2400" s="119"/>
      <c r="U2400" s="110">
        <f t="shared" si="223"/>
        <v>0</v>
      </c>
      <c r="V2400" s="110">
        <f t="shared" si="222"/>
        <v>0</v>
      </c>
      <c r="W2400" s="88"/>
      <c r="X2400" s="111" t="str">
        <f>IF(ISNUMBER(B2400), IF(COUNTIF($B$10:$B2400, B2400)=COUNTIF($B:$B, B2400), "1", "0"), "")</f>
        <v/>
      </c>
      <c r="Y2400" s="112">
        <f t="shared" si="224"/>
        <v>0</v>
      </c>
      <c r="Z2400" s="113" t="str" cm="1">
        <f t="array" ref="Z2400">_xlfn.IFS(S2400="","未応札",S2400&gt;0,"応札")</f>
        <v>未応札</v>
      </c>
      <c r="AA2400" s="113" t="str" cm="1">
        <f t="array" ref="AA2400">_xlfn.IFS(T2400=0,"未約定",T2400=S2400,"約定",T2400&lt;S2400,"一部約定")</f>
        <v>未約定</v>
      </c>
      <c r="AB2400" s="117"/>
      <c r="AC2400" s="114" t="str">
        <f t="shared" si="225"/>
        <v/>
      </c>
      <c r="AD2400" s="115" t="str">
        <f t="shared" si="226"/>
        <v/>
      </c>
      <c r="AE2400" s="116" t="str">
        <f t="shared" si="227"/>
        <v/>
      </c>
    </row>
    <row r="2401" spans="2:31" ht="25.05" customHeight="1">
      <c r="B2401" s="117"/>
      <c r="C2401" s="117" t="s">
        <v>12</v>
      </c>
      <c r="D2401" s="117"/>
      <c r="E2401" s="117"/>
      <c r="F2401" s="117"/>
      <c r="G2401" s="117"/>
      <c r="H2401" s="117"/>
      <c r="I2401" s="117"/>
      <c r="J2401" s="117"/>
      <c r="K2401" s="117"/>
      <c r="L2401" s="117"/>
      <c r="M2401" s="118"/>
      <c r="N2401" s="118"/>
      <c r="O2401" s="118"/>
      <c r="P2401" s="118"/>
      <c r="Q2401" s="119"/>
      <c r="R2401" s="119"/>
      <c r="S2401" s="119"/>
      <c r="T2401" s="119"/>
      <c r="U2401" s="110">
        <f t="shared" si="223"/>
        <v>0</v>
      </c>
      <c r="V2401" s="110">
        <f t="shared" si="222"/>
        <v>0</v>
      </c>
      <c r="W2401" s="88"/>
      <c r="X2401" s="111" t="str">
        <f>IF(ISNUMBER(B2401), IF(COUNTIF($B$10:$B2401, B2401)=COUNTIF($B:$B, B2401), "1", "0"), "")</f>
        <v/>
      </c>
      <c r="Y2401" s="112">
        <f t="shared" si="224"/>
        <v>0</v>
      </c>
      <c r="Z2401" s="113" t="str" cm="1">
        <f t="array" ref="Z2401">_xlfn.IFS(S2401="","未応札",S2401&gt;0,"応札")</f>
        <v>未応札</v>
      </c>
      <c r="AA2401" s="113" t="str" cm="1">
        <f t="array" ref="AA2401">_xlfn.IFS(T2401=0,"未約定",T2401=S2401,"約定",T2401&lt;S2401,"一部約定")</f>
        <v>未約定</v>
      </c>
      <c r="AB2401" s="117"/>
      <c r="AC2401" s="114" t="str">
        <f t="shared" si="225"/>
        <v/>
      </c>
      <c r="AD2401" s="115" t="str">
        <f t="shared" si="226"/>
        <v/>
      </c>
      <c r="AE2401" s="116" t="str">
        <f t="shared" si="227"/>
        <v/>
      </c>
    </row>
    <row r="2402" spans="2:31" ht="25.05" customHeight="1">
      <c r="B2402" s="117"/>
      <c r="C2402" s="117" t="s">
        <v>12</v>
      </c>
      <c r="D2402" s="117"/>
      <c r="E2402" s="117"/>
      <c r="F2402" s="117"/>
      <c r="G2402" s="117"/>
      <c r="H2402" s="117"/>
      <c r="I2402" s="117"/>
      <c r="J2402" s="117"/>
      <c r="K2402" s="117"/>
      <c r="L2402" s="117"/>
      <c r="M2402" s="118"/>
      <c r="N2402" s="118"/>
      <c r="O2402" s="118"/>
      <c r="P2402" s="118"/>
      <c r="Q2402" s="119"/>
      <c r="R2402" s="119"/>
      <c r="S2402" s="119"/>
      <c r="T2402" s="119"/>
      <c r="U2402" s="110">
        <f t="shared" si="223"/>
        <v>0</v>
      </c>
      <c r="V2402" s="110">
        <f t="shared" si="222"/>
        <v>0</v>
      </c>
      <c r="W2402" s="88"/>
      <c r="X2402" s="111" t="str">
        <f>IF(ISNUMBER(B2402), IF(COUNTIF($B$10:$B2402, B2402)=COUNTIF($B:$B, B2402), "1", "0"), "")</f>
        <v/>
      </c>
      <c r="Y2402" s="112">
        <f t="shared" si="224"/>
        <v>0</v>
      </c>
      <c r="Z2402" s="113" t="str" cm="1">
        <f t="array" ref="Z2402">_xlfn.IFS(S2402="","未応札",S2402&gt;0,"応札")</f>
        <v>未応札</v>
      </c>
      <c r="AA2402" s="113" t="str" cm="1">
        <f t="array" ref="AA2402">_xlfn.IFS(T2402=0,"未約定",T2402=S2402,"約定",T2402&lt;S2402,"一部約定")</f>
        <v>未約定</v>
      </c>
      <c r="AB2402" s="117"/>
      <c r="AC2402" s="114" t="str">
        <f t="shared" si="225"/>
        <v/>
      </c>
      <c r="AD2402" s="115" t="str">
        <f t="shared" si="226"/>
        <v/>
      </c>
      <c r="AE2402" s="116" t="str">
        <f t="shared" si="227"/>
        <v/>
      </c>
    </row>
    <row r="2403" spans="2:31" ht="25.05" customHeight="1">
      <c r="B2403" s="117"/>
      <c r="C2403" s="117" t="s">
        <v>12</v>
      </c>
      <c r="D2403" s="117"/>
      <c r="E2403" s="117"/>
      <c r="F2403" s="117"/>
      <c r="G2403" s="117"/>
      <c r="H2403" s="117"/>
      <c r="I2403" s="117"/>
      <c r="J2403" s="117"/>
      <c r="K2403" s="117"/>
      <c r="L2403" s="117"/>
      <c r="M2403" s="118"/>
      <c r="N2403" s="118"/>
      <c r="O2403" s="118"/>
      <c r="P2403" s="118"/>
      <c r="Q2403" s="119"/>
      <c r="R2403" s="119"/>
      <c r="S2403" s="119"/>
      <c r="T2403" s="119"/>
      <c r="U2403" s="110">
        <f t="shared" si="223"/>
        <v>0</v>
      </c>
      <c r="V2403" s="110">
        <f t="shared" si="222"/>
        <v>0</v>
      </c>
      <c r="W2403" s="88"/>
      <c r="X2403" s="111" t="str">
        <f>IF(ISNUMBER(B2403), IF(COUNTIF($B$10:$B2403, B2403)=COUNTIF($B:$B, B2403), "1", "0"), "")</f>
        <v/>
      </c>
      <c r="Y2403" s="112">
        <f t="shared" si="224"/>
        <v>0</v>
      </c>
      <c r="Z2403" s="113" t="str" cm="1">
        <f t="array" ref="Z2403">_xlfn.IFS(S2403="","未応札",S2403&gt;0,"応札")</f>
        <v>未応札</v>
      </c>
      <c r="AA2403" s="113" t="str" cm="1">
        <f t="array" ref="AA2403">_xlfn.IFS(T2403=0,"未約定",T2403=S2403,"約定",T2403&lt;S2403,"一部約定")</f>
        <v>未約定</v>
      </c>
      <c r="AB2403" s="117"/>
      <c r="AC2403" s="114" t="str">
        <f t="shared" si="225"/>
        <v/>
      </c>
      <c r="AD2403" s="115" t="str">
        <f t="shared" si="226"/>
        <v/>
      </c>
      <c r="AE2403" s="116" t="str">
        <f t="shared" si="227"/>
        <v/>
      </c>
    </row>
    <row r="2404" spans="2:31" ht="25.05" customHeight="1">
      <c r="B2404" s="117"/>
      <c r="C2404" s="117" t="s">
        <v>12</v>
      </c>
      <c r="D2404" s="117"/>
      <c r="E2404" s="117"/>
      <c r="F2404" s="117"/>
      <c r="G2404" s="117"/>
      <c r="H2404" s="117"/>
      <c r="I2404" s="117"/>
      <c r="J2404" s="117"/>
      <c r="K2404" s="117"/>
      <c r="L2404" s="117"/>
      <c r="M2404" s="118"/>
      <c r="N2404" s="118"/>
      <c r="O2404" s="118"/>
      <c r="P2404" s="118"/>
      <c r="Q2404" s="119"/>
      <c r="R2404" s="119"/>
      <c r="S2404" s="119"/>
      <c r="T2404" s="119"/>
      <c r="U2404" s="110">
        <f t="shared" si="223"/>
        <v>0</v>
      </c>
      <c r="V2404" s="110">
        <f t="shared" si="222"/>
        <v>0</v>
      </c>
      <c r="W2404" s="88"/>
      <c r="X2404" s="111" t="str">
        <f>IF(ISNUMBER(B2404), IF(COUNTIF($B$10:$B2404, B2404)=COUNTIF($B:$B, B2404), "1", "0"), "")</f>
        <v/>
      </c>
      <c r="Y2404" s="112">
        <f t="shared" si="224"/>
        <v>0</v>
      </c>
      <c r="Z2404" s="113" t="str" cm="1">
        <f t="array" ref="Z2404">_xlfn.IFS(S2404="","未応札",S2404&gt;0,"応札")</f>
        <v>未応札</v>
      </c>
      <c r="AA2404" s="113" t="str" cm="1">
        <f t="array" ref="AA2404">_xlfn.IFS(T2404=0,"未約定",T2404=S2404,"約定",T2404&lt;S2404,"一部約定")</f>
        <v>未約定</v>
      </c>
      <c r="AB2404" s="117"/>
      <c r="AC2404" s="114" t="str">
        <f t="shared" si="225"/>
        <v/>
      </c>
      <c r="AD2404" s="115" t="str">
        <f t="shared" si="226"/>
        <v/>
      </c>
      <c r="AE2404" s="116" t="str">
        <f t="shared" si="227"/>
        <v/>
      </c>
    </row>
    <row r="2405" spans="2:31" ht="25.05" customHeight="1">
      <c r="B2405" s="117"/>
      <c r="C2405" s="117" t="s">
        <v>12</v>
      </c>
      <c r="D2405" s="117"/>
      <c r="E2405" s="117"/>
      <c r="F2405" s="117"/>
      <c r="G2405" s="117"/>
      <c r="H2405" s="117"/>
      <c r="I2405" s="117"/>
      <c r="J2405" s="117"/>
      <c r="K2405" s="117"/>
      <c r="L2405" s="117"/>
      <c r="M2405" s="118"/>
      <c r="N2405" s="118"/>
      <c r="O2405" s="118"/>
      <c r="P2405" s="118"/>
      <c r="Q2405" s="119"/>
      <c r="R2405" s="119"/>
      <c r="S2405" s="119"/>
      <c r="T2405" s="119"/>
      <c r="U2405" s="110">
        <f t="shared" si="223"/>
        <v>0</v>
      </c>
      <c r="V2405" s="110">
        <f t="shared" si="222"/>
        <v>0</v>
      </c>
      <c r="W2405" s="88"/>
      <c r="X2405" s="111" t="str">
        <f>IF(ISNUMBER(B2405), IF(COUNTIF($B$10:$B2405, B2405)=COUNTIF($B:$B, B2405), "1", "0"), "")</f>
        <v/>
      </c>
      <c r="Y2405" s="112">
        <f t="shared" si="224"/>
        <v>0</v>
      </c>
      <c r="Z2405" s="113" t="str" cm="1">
        <f t="array" ref="Z2405">_xlfn.IFS(S2405="","未応札",S2405&gt;0,"応札")</f>
        <v>未応札</v>
      </c>
      <c r="AA2405" s="113" t="str" cm="1">
        <f t="array" ref="AA2405">_xlfn.IFS(T2405=0,"未約定",T2405=S2405,"約定",T2405&lt;S2405,"一部約定")</f>
        <v>未約定</v>
      </c>
      <c r="AB2405" s="117"/>
      <c r="AC2405" s="114" t="str">
        <f t="shared" si="225"/>
        <v/>
      </c>
      <c r="AD2405" s="115" t="str">
        <f t="shared" si="226"/>
        <v/>
      </c>
      <c r="AE2405" s="116" t="str">
        <f t="shared" si="227"/>
        <v/>
      </c>
    </row>
    <row r="2406" spans="2:31" ht="25.05" customHeight="1">
      <c r="B2406" s="117"/>
      <c r="C2406" s="117" t="s">
        <v>12</v>
      </c>
      <c r="D2406" s="117"/>
      <c r="E2406" s="117"/>
      <c r="F2406" s="117"/>
      <c r="G2406" s="117"/>
      <c r="H2406" s="117"/>
      <c r="I2406" s="117"/>
      <c r="J2406" s="117"/>
      <c r="K2406" s="117"/>
      <c r="L2406" s="117"/>
      <c r="M2406" s="118"/>
      <c r="N2406" s="118"/>
      <c r="O2406" s="118"/>
      <c r="P2406" s="118"/>
      <c r="Q2406" s="119"/>
      <c r="R2406" s="119"/>
      <c r="S2406" s="119"/>
      <c r="T2406" s="119"/>
      <c r="U2406" s="110">
        <f t="shared" si="223"/>
        <v>0</v>
      </c>
      <c r="V2406" s="110">
        <f t="shared" si="222"/>
        <v>0</v>
      </c>
      <c r="W2406" s="88"/>
      <c r="X2406" s="111" t="str">
        <f>IF(ISNUMBER(B2406), IF(COUNTIF($B$10:$B2406, B2406)=COUNTIF($B:$B, B2406), "1", "0"), "")</f>
        <v/>
      </c>
      <c r="Y2406" s="112">
        <f t="shared" si="224"/>
        <v>0</v>
      </c>
      <c r="Z2406" s="113" t="str" cm="1">
        <f t="array" ref="Z2406">_xlfn.IFS(S2406="","未応札",S2406&gt;0,"応札")</f>
        <v>未応札</v>
      </c>
      <c r="AA2406" s="113" t="str" cm="1">
        <f t="array" ref="AA2406">_xlfn.IFS(T2406=0,"未約定",T2406=S2406,"約定",T2406&lt;S2406,"一部約定")</f>
        <v>未約定</v>
      </c>
      <c r="AB2406" s="117"/>
      <c r="AC2406" s="114" t="str">
        <f t="shared" si="225"/>
        <v/>
      </c>
      <c r="AD2406" s="115" t="str">
        <f t="shared" si="226"/>
        <v/>
      </c>
      <c r="AE2406" s="116" t="str">
        <f t="shared" si="227"/>
        <v/>
      </c>
    </row>
    <row r="2407" spans="2:31" ht="25.05" customHeight="1">
      <c r="B2407" s="117"/>
      <c r="C2407" s="117" t="s">
        <v>12</v>
      </c>
      <c r="D2407" s="117"/>
      <c r="E2407" s="117"/>
      <c r="F2407" s="117"/>
      <c r="G2407" s="117"/>
      <c r="H2407" s="117"/>
      <c r="I2407" s="117"/>
      <c r="J2407" s="117"/>
      <c r="K2407" s="117"/>
      <c r="L2407" s="117"/>
      <c r="M2407" s="118"/>
      <c r="N2407" s="118"/>
      <c r="O2407" s="118"/>
      <c r="P2407" s="118"/>
      <c r="Q2407" s="119"/>
      <c r="R2407" s="119"/>
      <c r="S2407" s="119"/>
      <c r="T2407" s="119"/>
      <c r="U2407" s="110">
        <f t="shared" si="223"/>
        <v>0</v>
      </c>
      <c r="V2407" s="110">
        <f t="shared" si="222"/>
        <v>0</v>
      </c>
      <c r="W2407" s="88"/>
      <c r="X2407" s="111" t="str">
        <f>IF(ISNUMBER(B2407), IF(COUNTIF($B$10:$B2407, B2407)=COUNTIF($B:$B, B2407), "1", "0"), "")</f>
        <v/>
      </c>
      <c r="Y2407" s="112">
        <f t="shared" si="224"/>
        <v>0</v>
      </c>
      <c r="Z2407" s="113" t="str" cm="1">
        <f t="array" ref="Z2407">_xlfn.IFS(S2407="","未応札",S2407&gt;0,"応札")</f>
        <v>未応札</v>
      </c>
      <c r="AA2407" s="113" t="str" cm="1">
        <f t="array" ref="AA2407">_xlfn.IFS(T2407=0,"未約定",T2407=S2407,"約定",T2407&lt;S2407,"一部約定")</f>
        <v>未約定</v>
      </c>
      <c r="AB2407" s="117"/>
      <c r="AC2407" s="114" t="str">
        <f t="shared" si="225"/>
        <v/>
      </c>
      <c r="AD2407" s="115" t="str">
        <f t="shared" si="226"/>
        <v/>
      </c>
      <c r="AE2407" s="116" t="str">
        <f t="shared" si="227"/>
        <v/>
      </c>
    </row>
    <row r="2408" spans="2:31" ht="25.05" customHeight="1">
      <c r="B2408" s="117"/>
      <c r="C2408" s="117" t="s">
        <v>12</v>
      </c>
      <c r="D2408" s="117"/>
      <c r="E2408" s="117"/>
      <c r="F2408" s="117"/>
      <c r="G2408" s="117"/>
      <c r="H2408" s="117"/>
      <c r="I2408" s="117"/>
      <c r="J2408" s="117"/>
      <c r="K2408" s="117"/>
      <c r="L2408" s="117"/>
      <c r="M2408" s="118"/>
      <c r="N2408" s="118"/>
      <c r="O2408" s="118"/>
      <c r="P2408" s="118"/>
      <c r="Q2408" s="119"/>
      <c r="R2408" s="119"/>
      <c r="S2408" s="119"/>
      <c r="T2408" s="119"/>
      <c r="U2408" s="110">
        <f t="shared" si="223"/>
        <v>0</v>
      </c>
      <c r="V2408" s="110">
        <f t="shared" si="222"/>
        <v>0</v>
      </c>
      <c r="W2408" s="88"/>
      <c r="X2408" s="111" t="str">
        <f>IF(ISNUMBER(B2408), IF(COUNTIF($B$10:$B2408, B2408)=COUNTIF($B:$B, B2408), "1", "0"), "")</f>
        <v/>
      </c>
      <c r="Y2408" s="112">
        <f t="shared" si="224"/>
        <v>0</v>
      </c>
      <c r="Z2408" s="113" t="str" cm="1">
        <f t="array" ref="Z2408">_xlfn.IFS(S2408="","未応札",S2408&gt;0,"応札")</f>
        <v>未応札</v>
      </c>
      <c r="AA2408" s="113" t="str" cm="1">
        <f t="array" ref="AA2408">_xlfn.IFS(T2408=0,"未約定",T2408=S2408,"約定",T2408&lt;S2408,"一部約定")</f>
        <v>未約定</v>
      </c>
      <c r="AB2408" s="117"/>
      <c r="AC2408" s="114" t="str">
        <f t="shared" si="225"/>
        <v/>
      </c>
      <c r="AD2408" s="115" t="str">
        <f t="shared" si="226"/>
        <v/>
      </c>
      <c r="AE2408" s="116" t="str">
        <f t="shared" si="227"/>
        <v/>
      </c>
    </row>
    <row r="2409" spans="2:31" ht="25.05" customHeight="1">
      <c r="B2409" s="117"/>
      <c r="C2409" s="117" t="s">
        <v>12</v>
      </c>
      <c r="D2409" s="117"/>
      <c r="E2409" s="117"/>
      <c r="F2409" s="117"/>
      <c r="G2409" s="117"/>
      <c r="H2409" s="117"/>
      <c r="I2409" s="117"/>
      <c r="J2409" s="117"/>
      <c r="K2409" s="117"/>
      <c r="L2409" s="117"/>
      <c r="M2409" s="118"/>
      <c r="N2409" s="118"/>
      <c r="O2409" s="118"/>
      <c r="P2409" s="118"/>
      <c r="Q2409" s="119"/>
      <c r="R2409" s="119"/>
      <c r="S2409" s="119"/>
      <c r="T2409" s="119"/>
      <c r="U2409" s="110">
        <f t="shared" si="223"/>
        <v>0</v>
      </c>
      <c r="V2409" s="110">
        <f t="shared" si="222"/>
        <v>0</v>
      </c>
      <c r="W2409" s="88"/>
      <c r="X2409" s="111" t="str">
        <f>IF(ISNUMBER(B2409), IF(COUNTIF($B$10:$B2409, B2409)=COUNTIF($B:$B, B2409), "1", "0"), "")</f>
        <v/>
      </c>
      <c r="Y2409" s="112">
        <f t="shared" si="224"/>
        <v>0</v>
      </c>
      <c r="Z2409" s="113" t="str" cm="1">
        <f t="array" ref="Z2409">_xlfn.IFS(S2409="","未応札",S2409&gt;0,"応札")</f>
        <v>未応札</v>
      </c>
      <c r="AA2409" s="113" t="str" cm="1">
        <f t="array" ref="AA2409">_xlfn.IFS(T2409=0,"未約定",T2409=S2409,"約定",T2409&lt;S2409,"一部約定")</f>
        <v>未約定</v>
      </c>
      <c r="AB2409" s="117"/>
      <c r="AC2409" s="114" t="str">
        <f t="shared" si="225"/>
        <v/>
      </c>
      <c r="AD2409" s="115" t="str">
        <f t="shared" si="226"/>
        <v/>
      </c>
      <c r="AE2409" s="116" t="str">
        <f t="shared" si="227"/>
        <v/>
      </c>
    </row>
    <row r="2410" spans="2:31" ht="25.05" customHeight="1">
      <c r="B2410" s="117"/>
      <c r="C2410" s="117" t="s">
        <v>12</v>
      </c>
      <c r="D2410" s="117"/>
      <c r="E2410" s="117"/>
      <c r="F2410" s="117"/>
      <c r="G2410" s="117"/>
      <c r="H2410" s="117"/>
      <c r="I2410" s="117"/>
      <c r="J2410" s="117"/>
      <c r="K2410" s="117"/>
      <c r="L2410" s="117"/>
      <c r="M2410" s="118"/>
      <c r="N2410" s="118"/>
      <c r="O2410" s="118"/>
      <c r="P2410" s="118"/>
      <c r="Q2410" s="119"/>
      <c r="R2410" s="119"/>
      <c r="S2410" s="119"/>
      <c r="T2410" s="119"/>
      <c r="U2410" s="110">
        <f t="shared" si="223"/>
        <v>0</v>
      </c>
      <c r="V2410" s="110">
        <f t="shared" si="222"/>
        <v>0</v>
      </c>
      <c r="W2410" s="88"/>
      <c r="X2410" s="111" t="str">
        <f>IF(ISNUMBER(B2410), IF(COUNTIF($B$10:$B2410, B2410)=COUNTIF($B:$B, B2410), "1", "0"), "")</f>
        <v/>
      </c>
      <c r="Y2410" s="112">
        <f t="shared" si="224"/>
        <v>0</v>
      </c>
      <c r="Z2410" s="113" t="str" cm="1">
        <f t="array" ref="Z2410">_xlfn.IFS(S2410="","未応札",S2410&gt;0,"応札")</f>
        <v>未応札</v>
      </c>
      <c r="AA2410" s="113" t="str" cm="1">
        <f t="array" ref="AA2410">_xlfn.IFS(T2410=0,"未約定",T2410=S2410,"約定",T2410&lt;S2410,"一部約定")</f>
        <v>未約定</v>
      </c>
      <c r="AB2410" s="117"/>
      <c r="AC2410" s="114" t="str">
        <f t="shared" si="225"/>
        <v/>
      </c>
      <c r="AD2410" s="115" t="str">
        <f t="shared" si="226"/>
        <v/>
      </c>
      <c r="AE2410" s="116" t="str">
        <f t="shared" si="227"/>
        <v/>
      </c>
    </row>
    <row r="2411" spans="2:31" ht="25.05" customHeight="1">
      <c r="B2411" s="117"/>
      <c r="C2411" s="117" t="s">
        <v>12</v>
      </c>
      <c r="D2411" s="117"/>
      <c r="E2411" s="117"/>
      <c r="F2411" s="117"/>
      <c r="G2411" s="117"/>
      <c r="H2411" s="117"/>
      <c r="I2411" s="117"/>
      <c r="J2411" s="117"/>
      <c r="K2411" s="117"/>
      <c r="L2411" s="117"/>
      <c r="M2411" s="118"/>
      <c r="N2411" s="118"/>
      <c r="O2411" s="118"/>
      <c r="P2411" s="118"/>
      <c r="Q2411" s="119"/>
      <c r="R2411" s="119"/>
      <c r="S2411" s="119"/>
      <c r="T2411" s="119"/>
      <c r="U2411" s="110">
        <f t="shared" si="223"/>
        <v>0</v>
      </c>
      <c r="V2411" s="110">
        <f t="shared" si="222"/>
        <v>0</v>
      </c>
      <c r="W2411" s="88"/>
      <c r="X2411" s="111" t="str">
        <f>IF(ISNUMBER(B2411), IF(COUNTIF($B$10:$B2411, B2411)=COUNTIF($B:$B, B2411), "1", "0"), "")</f>
        <v/>
      </c>
      <c r="Y2411" s="112">
        <f t="shared" si="224"/>
        <v>0</v>
      </c>
      <c r="Z2411" s="113" t="str" cm="1">
        <f t="array" ref="Z2411">_xlfn.IFS(S2411="","未応札",S2411&gt;0,"応札")</f>
        <v>未応札</v>
      </c>
      <c r="AA2411" s="113" t="str" cm="1">
        <f t="array" ref="AA2411">_xlfn.IFS(T2411=0,"未約定",T2411=S2411,"約定",T2411&lt;S2411,"一部約定")</f>
        <v>未約定</v>
      </c>
      <c r="AB2411" s="117"/>
      <c r="AC2411" s="114" t="str">
        <f t="shared" si="225"/>
        <v/>
      </c>
      <c r="AD2411" s="115" t="str">
        <f t="shared" si="226"/>
        <v/>
      </c>
      <c r="AE2411" s="116" t="str">
        <f t="shared" si="227"/>
        <v/>
      </c>
    </row>
    <row r="2412" spans="2:31" ht="25.05" customHeight="1">
      <c r="B2412" s="117"/>
      <c r="C2412" s="117" t="s">
        <v>12</v>
      </c>
      <c r="D2412" s="117"/>
      <c r="E2412" s="117"/>
      <c r="F2412" s="117"/>
      <c r="G2412" s="117"/>
      <c r="H2412" s="117"/>
      <c r="I2412" s="117"/>
      <c r="J2412" s="117"/>
      <c r="K2412" s="117"/>
      <c r="L2412" s="117"/>
      <c r="M2412" s="118"/>
      <c r="N2412" s="118"/>
      <c r="O2412" s="118"/>
      <c r="P2412" s="118"/>
      <c r="Q2412" s="119"/>
      <c r="R2412" s="119"/>
      <c r="S2412" s="119"/>
      <c r="T2412" s="119"/>
      <c r="U2412" s="110">
        <f t="shared" si="223"/>
        <v>0</v>
      </c>
      <c r="V2412" s="110">
        <f t="shared" si="222"/>
        <v>0</v>
      </c>
      <c r="W2412" s="88"/>
      <c r="X2412" s="111" t="str">
        <f>IF(ISNUMBER(B2412), IF(COUNTIF($B$10:$B2412, B2412)=COUNTIF($B:$B, B2412), "1", "0"), "")</f>
        <v/>
      </c>
      <c r="Y2412" s="112">
        <f t="shared" si="224"/>
        <v>0</v>
      </c>
      <c r="Z2412" s="113" t="str" cm="1">
        <f t="array" ref="Z2412">_xlfn.IFS(S2412="","未応札",S2412&gt;0,"応札")</f>
        <v>未応札</v>
      </c>
      <c r="AA2412" s="113" t="str" cm="1">
        <f t="array" ref="AA2412">_xlfn.IFS(T2412=0,"未約定",T2412=S2412,"約定",T2412&lt;S2412,"一部約定")</f>
        <v>未約定</v>
      </c>
      <c r="AB2412" s="117"/>
      <c r="AC2412" s="114" t="str">
        <f t="shared" si="225"/>
        <v/>
      </c>
      <c r="AD2412" s="115" t="str">
        <f t="shared" si="226"/>
        <v/>
      </c>
      <c r="AE2412" s="116" t="str">
        <f t="shared" si="227"/>
        <v/>
      </c>
    </row>
    <row r="2413" spans="2:31" ht="25.05" customHeight="1">
      <c r="B2413" s="117"/>
      <c r="C2413" s="117" t="s">
        <v>12</v>
      </c>
      <c r="D2413" s="117"/>
      <c r="E2413" s="117"/>
      <c r="F2413" s="117"/>
      <c r="G2413" s="117"/>
      <c r="H2413" s="117"/>
      <c r="I2413" s="117"/>
      <c r="J2413" s="117"/>
      <c r="K2413" s="117"/>
      <c r="L2413" s="117"/>
      <c r="M2413" s="118"/>
      <c r="N2413" s="118"/>
      <c r="O2413" s="118"/>
      <c r="P2413" s="118"/>
      <c r="Q2413" s="119"/>
      <c r="R2413" s="119"/>
      <c r="S2413" s="119"/>
      <c r="T2413" s="119"/>
      <c r="U2413" s="110">
        <f t="shared" si="223"/>
        <v>0</v>
      </c>
      <c r="V2413" s="110">
        <f t="shared" si="222"/>
        <v>0</v>
      </c>
      <c r="W2413" s="88"/>
      <c r="X2413" s="111" t="str">
        <f>IF(ISNUMBER(B2413), IF(COUNTIF($B$10:$B2413, B2413)=COUNTIF($B:$B, B2413), "1", "0"), "")</f>
        <v/>
      </c>
      <c r="Y2413" s="112">
        <f t="shared" si="224"/>
        <v>0</v>
      </c>
      <c r="Z2413" s="113" t="str" cm="1">
        <f t="array" ref="Z2413">_xlfn.IFS(S2413="","未応札",S2413&gt;0,"応札")</f>
        <v>未応札</v>
      </c>
      <c r="AA2413" s="113" t="str" cm="1">
        <f t="array" ref="AA2413">_xlfn.IFS(T2413=0,"未約定",T2413=S2413,"約定",T2413&lt;S2413,"一部約定")</f>
        <v>未約定</v>
      </c>
      <c r="AB2413" s="117"/>
      <c r="AC2413" s="114" t="str">
        <f t="shared" si="225"/>
        <v/>
      </c>
      <c r="AD2413" s="115" t="str">
        <f t="shared" si="226"/>
        <v/>
      </c>
      <c r="AE2413" s="116" t="str">
        <f t="shared" si="227"/>
        <v/>
      </c>
    </row>
    <row r="2414" spans="2:31" ht="25.05" customHeight="1">
      <c r="B2414" s="117"/>
      <c r="C2414" s="117" t="s">
        <v>12</v>
      </c>
      <c r="D2414" s="117"/>
      <c r="E2414" s="117"/>
      <c r="F2414" s="117"/>
      <c r="G2414" s="117"/>
      <c r="H2414" s="117"/>
      <c r="I2414" s="117"/>
      <c r="J2414" s="117"/>
      <c r="K2414" s="117"/>
      <c r="L2414" s="117"/>
      <c r="M2414" s="118"/>
      <c r="N2414" s="118"/>
      <c r="O2414" s="118"/>
      <c r="P2414" s="118"/>
      <c r="Q2414" s="119"/>
      <c r="R2414" s="119"/>
      <c r="S2414" s="119"/>
      <c r="T2414" s="119"/>
      <c r="U2414" s="110">
        <f t="shared" si="223"/>
        <v>0</v>
      </c>
      <c r="V2414" s="110">
        <f t="shared" si="222"/>
        <v>0</v>
      </c>
      <c r="W2414" s="88"/>
      <c r="X2414" s="111" t="str">
        <f>IF(ISNUMBER(B2414), IF(COUNTIF($B$10:$B2414, B2414)=COUNTIF($B:$B, B2414), "1", "0"), "")</f>
        <v/>
      </c>
      <c r="Y2414" s="112">
        <f t="shared" si="224"/>
        <v>0</v>
      </c>
      <c r="Z2414" s="113" t="str" cm="1">
        <f t="array" ref="Z2414">_xlfn.IFS(S2414="","未応札",S2414&gt;0,"応札")</f>
        <v>未応札</v>
      </c>
      <c r="AA2414" s="113" t="str" cm="1">
        <f t="array" ref="AA2414">_xlfn.IFS(T2414=0,"未約定",T2414=S2414,"約定",T2414&lt;S2414,"一部約定")</f>
        <v>未約定</v>
      </c>
      <c r="AB2414" s="117"/>
      <c r="AC2414" s="114" t="str">
        <f t="shared" si="225"/>
        <v/>
      </c>
      <c r="AD2414" s="115" t="str">
        <f t="shared" si="226"/>
        <v/>
      </c>
      <c r="AE2414" s="116" t="str">
        <f t="shared" si="227"/>
        <v/>
      </c>
    </row>
    <row r="2415" spans="2:31" ht="25.05" customHeight="1">
      <c r="B2415" s="117"/>
      <c r="C2415" s="117" t="s">
        <v>12</v>
      </c>
      <c r="D2415" s="117"/>
      <c r="E2415" s="117"/>
      <c r="F2415" s="117"/>
      <c r="G2415" s="117"/>
      <c r="H2415" s="117"/>
      <c r="I2415" s="117"/>
      <c r="J2415" s="117"/>
      <c r="K2415" s="117"/>
      <c r="L2415" s="117"/>
      <c r="M2415" s="118"/>
      <c r="N2415" s="118"/>
      <c r="O2415" s="118"/>
      <c r="P2415" s="118"/>
      <c r="Q2415" s="119"/>
      <c r="R2415" s="119"/>
      <c r="S2415" s="119"/>
      <c r="T2415" s="119"/>
      <c r="U2415" s="110">
        <f t="shared" si="223"/>
        <v>0</v>
      </c>
      <c r="V2415" s="110">
        <f t="shared" si="222"/>
        <v>0</v>
      </c>
      <c r="W2415" s="88"/>
      <c r="X2415" s="111" t="str">
        <f>IF(ISNUMBER(B2415), IF(COUNTIF($B$10:$B2415, B2415)=COUNTIF($B:$B, B2415), "1", "0"), "")</f>
        <v/>
      </c>
      <c r="Y2415" s="112">
        <f t="shared" si="224"/>
        <v>0</v>
      </c>
      <c r="Z2415" s="113" t="str" cm="1">
        <f t="array" ref="Z2415">_xlfn.IFS(S2415="","未応札",S2415&gt;0,"応札")</f>
        <v>未応札</v>
      </c>
      <c r="AA2415" s="113" t="str" cm="1">
        <f t="array" ref="AA2415">_xlfn.IFS(T2415=0,"未約定",T2415=S2415,"約定",T2415&lt;S2415,"一部約定")</f>
        <v>未約定</v>
      </c>
      <c r="AB2415" s="117"/>
      <c r="AC2415" s="114" t="str">
        <f t="shared" si="225"/>
        <v/>
      </c>
      <c r="AD2415" s="115" t="str">
        <f t="shared" si="226"/>
        <v/>
      </c>
      <c r="AE2415" s="116" t="str">
        <f t="shared" si="227"/>
        <v/>
      </c>
    </row>
    <row r="2416" spans="2:31" ht="25.05" customHeight="1">
      <c r="B2416" s="117"/>
      <c r="C2416" s="117" t="s">
        <v>12</v>
      </c>
      <c r="D2416" s="117"/>
      <c r="E2416" s="117"/>
      <c r="F2416" s="117"/>
      <c r="G2416" s="117"/>
      <c r="H2416" s="117"/>
      <c r="I2416" s="117"/>
      <c r="J2416" s="117"/>
      <c r="K2416" s="117"/>
      <c r="L2416" s="117"/>
      <c r="M2416" s="118"/>
      <c r="N2416" s="118"/>
      <c r="O2416" s="118"/>
      <c r="P2416" s="118"/>
      <c r="Q2416" s="119"/>
      <c r="R2416" s="119"/>
      <c r="S2416" s="119"/>
      <c r="T2416" s="119"/>
      <c r="U2416" s="110">
        <f t="shared" si="223"/>
        <v>0</v>
      </c>
      <c r="V2416" s="110">
        <f t="shared" si="222"/>
        <v>0</v>
      </c>
      <c r="W2416" s="88"/>
      <c r="X2416" s="111" t="str">
        <f>IF(ISNUMBER(B2416), IF(COUNTIF($B$10:$B2416, B2416)=COUNTIF($B:$B, B2416), "1", "0"), "")</f>
        <v/>
      </c>
      <c r="Y2416" s="112">
        <f t="shared" si="224"/>
        <v>0</v>
      </c>
      <c r="Z2416" s="113" t="str" cm="1">
        <f t="array" ref="Z2416">_xlfn.IFS(S2416="","未応札",S2416&gt;0,"応札")</f>
        <v>未応札</v>
      </c>
      <c r="AA2416" s="113" t="str" cm="1">
        <f t="array" ref="AA2416">_xlfn.IFS(T2416=0,"未約定",T2416=S2416,"約定",T2416&lt;S2416,"一部約定")</f>
        <v>未約定</v>
      </c>
      <c r="AB2416" s="117"/>
      <c r="AC2416" s="114" t="str">
        <f t="shared" si="225"/>
        <v/>
      </c>
      <c r="AD2416" s="115" t="str">
        <f t="shared" si="226"/>
        <v/>
      </c>
      <c r="AE2416" s="116" t="str">
        <f t="shared" si="227"/>
        <v/>
      </c>
    </row>
    <row r="2417" spans="2:31" ht="25.05" customHeight="1">
      <c r="B2417" s="117"/>
      <c r="C2417" s="117" t="s">
        <v>12</v>
      </c>
      <c r="D2417" s="117"/>
      <c r="E2417" s="117"/>
      <c r="F2417" s="117"/>
      <c r="G2417" s="117"/>
      <c r="H2417" s="117"/>
      <c r="I2417" s="117"/>
      <c r="J2417" s="117"/>
      <c r="K2417" s="117"/>
      <c r="L2417" s="117"/>
      <c r="M2417" s="118"/>
      <c r="N2417" s="118"/>
      <c r="O2417" s="118"/>
      <c r="P2417" s="118"/>
      <c r="Q2417" s="119"/>
      <c r="R2417" s="119"/>
      <c r="S2417" s="119"/>
      <c r="T2417" s="119"/>
      <c r="U2417" s="110">
        <f t="shared" si="223"/>
        <v>0</v>
      </c>
      <c r="V2417" s="110">
        <f t="shared" si="222"/>
        <v>0</v>
      </c>
      <c r="W2417" s="88"/>
      <c r="X2417" s="111" t="str">
        <f>IF(ISNUMBER(B2417), IF(COUNTIF($B$10:$B2417, B2417)=COUNTIF($B:$B, B2417), "1", "0"), "")</f>
        <v/>
      </c>
      <c r="Y2417" s="112">
        <f t="shared" si="224"/>
        <v>0</v>
      </c>
      <c r="Z2417" s="113" t="str" cm="1">
        <f t="array" ref="Z2417">_xlfn.IFS(S2417="","未応札",S2417&gt;0,"応札")</f>
        <v>未応札</v>
      </c>
      <c r="AA2417" s="113" t="str" cm="1">
        <f t="array" ref="AA2417">_xlfn.IFS(T2417=0,"未約定",T2417=S2417,"約定",T2417&lt;S2417,"一部約定")</f>
        <v>未約定</v>
      </c>
      <c r="AB2417" s="117"/>
      <c r="AC2417" s="114" t="str">
        <f t="shared" si="225"/>
        <v/>
      </c>
      <c r="AD2417" s="115" t="str">
        <f t="shared" si="226"/>
        <v/>
      </c>
      <c r="AE2417" s="116" t="str">
        <f t="shared" si="227"/>
        <v/>
      </c>
    </row>
    <row r="2418" spans="2:31" ht="25.05" customHeight="1">
      <c r="B2418" s="117"/>
      <c r="C2418" s="117" t="s">
        <v>12</v>
      </c>
      <c r="D2418" s="117"/>
      <c r="E2418" s="117"/>
      <c r="F2418" s="117"/>
      <c r="G2418" s="117"/>
      <c r="H2418" s="117"/>
      <c r="I2418" s="117"/>
      <c r="J2418" s="117"/>
      <c r="K2418" s="117"/>
      <c r="L2418" s="117"/>
      <c r="M2418" s="118"/>
      <c r="N2418" s="118"/>
      <c r="O2418" s="118"/>
      <c r="P2418" s="118"/>
      <c r="Q2418" s="119"/>
      <c r="R2418" s="119"/>
      <c r="S2418" s="119"/>
      <c r="T2418" s="119"/>
      <c r="U2418" s="110">
        <f t="shared" si="223"/>
        <v>0</v>
      </c>
      <c r="V2418" s="110">
        <f t="shared" si="222"/>
        <v>0</v>
      </c>
      <c r="W2418" s="88"/>
      <c r="X2418" s="111" t="str">
        <f>IF(ISNUMBER(B2418), IF(COUNTIF($B$10:$B2418, B2418)=COUNTIF($B:$B, B2418), "1", "0"), "")</f>
        <v/>
      </c>
      <c r="Y2418" s="112">
        <f t="shared" si="224"/>
        <v>0</v>
      </c>
      <c r="Z2418" s="113" t="str" cm="1">
        <f t="array" ref="Z2418">_xlfn.IFS(S2418="","未応札",S2418&gt;0,"応札")</f>
        <v>未応札</v>
      </c>
      <c r="AA2418" s="113" t="str" cm="1">
        <f t="array" ref="AA2418">_xlfn.IFS(T2418=0,"未約定",T2418=S2418,"約定",T2418&lt;S2418,"一部約定")</f>
        <v>未約定</v>
      </c>
      <c r="AB2418" s="117"/>
      <c r="AC2418" s="114" t="str">
        <f t="shared" si="225"/>
        <v/>
      </c>
      <c r="AD2418" s="115" t="str">
        <f t="shared" si="226"/>
        <v/>
      </c>
      <c r="AE2418" s="116" t="str">
        <f t="shared" si="227"/>
        <v/>
      </c>
    </row>
    <row r="2419" spans="2:31" ht="25.05" customHeight="1">
      <c r="B2419" s="117"/>
      <c r="C2419" s="117" t="s">
        <v>12</v>
      </c>
      <c r="D2419" s="117"/>
      <c r="E2419" s="117"/>
      <c r="F2419" s="117"/>
      <c r="G2419" s="117"/>
      <c r="H2419" s="117"/>
      <c r="I2419" s="117"/>
      <c r="J2419" s="117"/>
      <c r="K2419" s="117"/>
      <c r="L2419" s="117"/>
      <c r="M2419" s="118"/>
      <c r="N2419" s="118"/>
      <c r="O2419" s="118"/>
      <c r="P2419" s="118"/>
      <c r="Q2419" s="119"/>
      <c r="R2419" s="119"/>
      <c r="S2419" s="119"/>
      <c r="T2419" s="119"/>
      <c r="U2419" s="110">
        <f t="shared" si="223"/>
        <v>0</v>
      </c>
      <c r="V2419" s="110">
        <f t="shared" si="222"/>
        <v>0</v>
      </c>
      <c r="W2419" s="88"/>
      <c r="X2419" s="111" t="str">
        <f>IF(ISNUMBER(B2419), IF(COUNTIF($B$10:$B2419, B2419)=COUNTIF($B:$B, B2419), "1", "0"), "")</f>
        <v/>
      </c>
      <c r="Y2419" s="112">
        <f t="shared" si="224"/>
        <v>0</v>
      </c>
      <c r="Z2419" s="113" t="str" cm="1">
        <f t="array" ref="Z2419">_xlfn.IFS(S2419="","未応札",S2419&gt;0,"応札")</f>
        <v>未応札</v>
      </c>
      <c r="AA2419" s="113" t="str" cm="1">
        <f t="array" ref="AA2419">_xlfn.IFS(T2419=0,"未約定",T2419=S2419,"約定",T2419&lt;S2419,"一部約定")</f>
        <v>未約定</v>
      </c>
      <c r="AB2419" s="117"/>
      <c r="AC2419" s="114" t="str">
        <f t="shared" si="225"/>
        <v/>
      </c>
      <c r="AD2419" s="115" t="str">
        <f t="shared" si="226"/>
        <v/>
      </c>
      <c r="AE2419" s="116" t="str">
        <f t="shared" si="227"/>
        <v/>
      </c>
    </row>
    <row r="2420" spans="2:31" ht="25.05" customHeight="1">
      <c r="B2420" s="117"/>
      <c r="C2420" s="117" t="s">
        <v>12</v>
      </c>
      <c r="D2420" s="117"/>
      <c r="E2420" s="117"/>
      <c r="F2420" s="117"/>
      <c r="G2420" s="117"/>
      <c r="H2420" s="117"/>
      <c r="I2420" s="117"/>
      <c r="J2420" s="117"/>
      <c r="K2420" s="117"/>
      <c r="L2420" s="117"/>
      <c r="M2420" s="118"/>
      <c r="N2420" s="118"/>
      <c r="O2420" s="118"/>
      <c r="P2420" s="118"/>
      <c r="Q2420" s="119"/>
      <c r="R2420" s="119"/>
      <c r="S2420" s="119"/>
      <c r="T2420" s="119"/>
      <c r="U2420" s="110">
        <f t="shared" si="223"/>
        <v>0</v>
      </c>
      <c r="V2420" s="110">
        <f t="shared" si="222"/>
        <v>0</v>
      </c>
      <c r="W2420" s="88"/>
      <c r="X2420" s="111" t="str">
        <f>IF(ISNUMBER(B2420), IF(COUNTIF($B$10:$B2420, B2420)=COUNTIF($B:$B, B2420), "1", "0"), "")</f>
        <v/>
      </c>
      <c r="Y2420" s="112">
        <f t="shared" si="224"/>
        <v>0</v>
      </c>
      <c r="Z2420" s="113" t="str" cm="1">
        <f t="array" ref="Z2420">_xlfn.IFS(S2420="","未応札",S2420&gt;0,"応札")</f>
        <v>未応札</v>
      </c>
      <c r="AA2420" s="113" t="str" cm="1">
        <f t="array" ref="AA2420">_xlfn.IFS(T2420=0,"未約定",T2420=S2420,"約定",T2420&lt;S2420,"一部約定")</f>
        <v>未約定</v>
      </c>
      <c r="AB2420" s="117"/>
      <c r="AC2420" s="114" t="str">
        <f t="shared" si="225"/>
        <v/>
      </c>
      <c r="AD2420" s="115" t="str">
        <f t="shared" si="226"/>
        <v/>
      </c>
      <c r="AE2420" s="116" t="str">
        <f t="shared" si="227"/>
        <v/>
      </c>
    </row>
    <row r="2421" spans="2:31" ht="25.05" customHeight="1">
      <c r="B2421" s="117"/>
      <c r="C2421" s="117" t="s">
        <v>12</v>
      </c>
      <c r="D2421" s="117"/>
      <c r="E2421" s="117"/>
      <c r="F2421" s="117"/>
      <c r="G2421" s="117"/>
      <c r="H2421" s="117"/>
      <c r="I2421" s="117"/>
      <c r="J2421" s="117"/>
      <c r="K2421" s="117"/>
      <c r="L2421" s="117"/>
      <c r="M2421" s="118"/>
      <c r="N2421" s="118"/>
      <c r="O2421" s="118"/>
      <c r="P2421" s="118"/>
      <c r="Q2421" s="119"/>
      <c r="R2421" s="119"/>
      <c r="S2421" s="119"/>
      <c r="T2421" s="119"/>
      <c r="U2421" s="110">
        <f t="shared" si="223"/>
        <v>0</v>
      </c>
      <c r="V2421" s="110">
        <f t="shared" si="222"/>
        <v>0</v>
      </c>
      <c r="W2421" s="88"/>
      <c r="X2421" s="111" t="str">
        <f>IF(ISNUMBER(B2421), IF(COUNTIF($B$10:$B2421, B2421)=COUNTIF($B:$B, B2421), "1", "0"), "")</f>
        <v/>
      </c>
      <c r="Y2421" s="112">
        <f t="shared" si="224"/>
        <v>0</v>
      </c>
      <c r="Z2421" s="113" t="str" cm="1">
        <f t="array" ref="Z2421">_xlfn.IFS(S2421="","未応札",S2421&gt;0,"応札")</f>
        <v>未応札</v>
      </c>
      <c r="AA2421" s="113" t="str" cm="1">
        <f t="array" ref="AA2421">_xlfn.IFS(T2421=0,"未約定",T2421=S2421,"約定",T2421&lt;S2421,"一部約定")</f>
        <v>未約定</v>
      </c>
      <c r="AB2421" s="117"/>
      <c r="AC2421" s="114" t="str">
        <f t="shared" si="225"/>
        <v/>
      </c>
      <c r="AD2421" s="115" t="str">
        <f t="shared" si="226"/>
        <v/>
      </c>
      <c r="AE2421" s="116" t="str">
        <f t="shared" si="227"/>
        <v/>
      </c>
    </row>
    <row r="2422" spans="2:31" ht="25.05" customHeight="1">
      <c r="B2422" s="117"/>
      <c r="C2422" s="117" t="s">
        <v>12</v>
      </c>
      <c r="D2422" s="117"/>
      <c r="E2422" s="117"/>
      <c r="F2422" s="117"/>
      <c r="G2422" s="117"/>
      <c r="H2422" s="117"/>
      <c r="I2422" s="117"/>
      <c r="J2422" s="117"/>
      <c r="K2422" s="117"/>
      <c r="L2422" s="117"/>
      <c r="M2422" s="118"/>
      <c r="N2422" s="118"/>
      <c r="O2422" s="118"/>
      <c r="P2422" s="118"/>
      <c r="Q2422" s="119"/>
      <c r="R2422" s="119"/>
      <c r="S2422" s="119"/>
      <c r="T2422" s="119"/>
      <c r="U2422" s="110">
        <f t="shared" si="223"/>
        <v>0</v>
      </c>
      <c r="V2422" s="110">
        <f t="shared" si="222"/>
        <v>0</v>
      </c>
      <c r="W2422" s="88"/>
      <c r="X2422" s="111" t="str">
        <f>IF(ISNUMBER(B2422), IF(COUNTIF($B$10:$B2422, B2422)=COUNTIF($B:$B, B2422), "1", "0"), "")</f>
        <v/>
      </c>
      <c r="Y2422" s="112">
        <f t="shared" si="224"/>
        <v>0</v>
      </c>
      <c r="Z2422" s="113" t="str" cm="1">
        <f t="array" ref="Z2422">_xlfn.IFS(S2422="","未応札",S2422&gt;0,"応札")</f>
        <v>未応札</v>
      </c>
      <c r="AA2422" s="113" t="str" cm="1">
        <f t="array" ref="AA2422">_xlfn.IFS(T2422=0,"未約定",T2422=S2422,"約定",T2422&lt;S2422,"一部約定")</f>
        <v>未約定</v>
      </c>
      <c r="AB2422" s="117"/>
      <c r="AC2422" s="114" t="str">
        <f t="shared" si="225"/>
        <v/>
      </c>
      <c r="AD2422" s="115" t="str">
        <f t="shared" si="226"/>
        <v/>
      </c>
      <c r="AE2422" s="116" t="str">
        <f t="shared" si="227"/>
        <v/>
      </c>
    </row>
    <row r="2423" spans="2:31" ht="25.05" customHeight="1">
      <c r="B2423" s="117"/>
      <c r="C2423" s="117" t="s">
        <v>12</v>
      </c>
      <c r="D2423" s="117"/>
      <c r="E2423" s="117"/>
      <c r="F2423" s="117"/>
      <c r="G2423" s="117"/>
      <c r="H2423" s="117"/>
      <c r="I2423" s="117"/>
      <c r="J2423" s="117"/>
      <c r="K2423" s="117"/>
      <c r="L2423" s="117"/>
      <c r="M2423" s="118"/>
      <c r="N2423" s="118"/>
      <c r="O2423" s="118"/>
      <c r="P2423" s="118"/>
      <c r="Q2423" s="119"/>
      <c r="R2423" s="119"/>
      <c r="S2423" s="119"/>
      <c r="T2423" s="119"/>
      <c r="U2423" s="110">
        <f t="shared" si="223"/>
        <v>0</v>
      </c>
      <c r="V2423" s="110">
        <f t="shared" si="222"/>
        <v>0</v>
      </c>
      <c r="W2423" s="88"/>
      <c r="X2423" s="111" t="str">
        <f>IF(ISNUMBER(B2423), IF(COUNTIF($B$10:$B2423, B2423)=COUNTIF($B:$B, B2423), "1", "0"), "")</f>
        <v/>
      </c>
      <c r="Y2423" s="112">
        <f t="shared" si="224"/>
        <v>0</v>
      </c>
      <c r="Z2423" s="113" t="str" cm="1">
        <f t="array" ref="Z2423">_xlfn.IFS(S2423="","未応札",S2423&gt;0,"応札")</f>
        <v>未応札</v>
      </c>
      <c r="AA2423" s="113" t="str" cm="1">
        <f t="array" ref="AA2423">_xlfn.IFS(T2423=0,"未約定",T2423=S2423,"約定",T2423&lt;S2423,"一部約定")</f>
        <v>未約定</v>
      </c>
      <c r="AB2423" s="117"/>
      <c r="AC2423" s="114" t="str">
        <f t="shared" si="225"/>
        <v/>
      </c>
      <c r="AD2423" s="115" t="str">
        <f t="shared" si="226"/>
        <v/>
      </c>
      <c r="AE2423" s="116" t="str">
        <f t="shared" si="227"/>
        <v/>
      </c>
    </row>
    <row r="2424" spans="2:31" ht="25.05" customHeight="1">
      <c r="B2424" s="117"/>
      <c r="C2424" s="117" t="s">
        <v>12</v>
      </c>
      <c r="D2424" s="117"/>
      <c r="E2424" s="117"/>
      <c r="F2424" s="117"/>
      <c r="G2424" s="117"/>
      <c r="H2424" s="117"/>
      <c r="I2424" s="117"/>
      <c r="J2424" s="117"/>
      <c r="K2424" s="117"/>
      <c r="L2424" s="117"/>
      <c r="M2424" s="118"/>
      <c r="N2424" s="118"/>
      <c r="O2424" s="118"/>
      <c r="P2424" s="118"/>
      <c r="Q2424" s="119"/>
      <c r="R2424" s="119"/>
      <c r="S2424" s="119"/>
      <c r="T2424" s="119"/>
      <c r="U2424" s="110">
        <f t="shared" si="223"/>
        <v>0</v>
      </c>
      <c r="V2424" s="110">
        <f t="shared" si="222"/>
        <v>0</v>
      </c>
      <c r="W2424" s="88"/>
      <c r="X2424" s="111" t="str">
        <f>IF(ISNUMBER(B2424), IF(COUNTIF($B$10:$B2424, B2424)=COUNTIF($B:$B, B2424), "1", "0"), "")</f>
        <v/>
      </c>
      <c r="Y2424" s="112">
        <f t="shared" si="224"/>
        <v>0</v>
      </c>
      <c r="Z2424" s="113" t="str" cm="1">
        <f t="array" ref="Z2424">_xlfn.IFS(S2424="","未応札",S2424&gt;0,"応札")</f>
        <v>未応札</v>
      </c>
      <c r="AA2424" s="113" t="str" cm="1">
        <f t="array" ref="AA2424">_xlfn.IFS(T2424=0,"未約定",T2424=S2424,"約定",T2424&lt;S2424,"一部約定")</f>
        <v>未約定</v>
      </c>
      <c r="AB2424" s="117"/>
      <c r="AC2424" s="114" t="str">
        <f t="shared" si="225"/>
        <v/>
      </c>
      <c r="AD2424" s="115" t="str">
        <f t="shared" si="226"/>
        <v/>
      </c>
      <c r="AE2424" s="116" t="str">
        <f t="shared" si="227"/>
        <v/>
      </c>
    </row>
    <row r="2425" spans="2:31" ht="25.05" customHeight="1">
      <c r="B2425" s="117"/>
      <c r="C2425" s="117" t="s">
        <v>12</v>
      </c>
      <c r="D2425" s="117"/>
      <c r="E2425" s="117"/>
      <c r="F2425" s="117"/>
      <c r="G2425" s="117"/>
      <c r="H2425" s="117"/>
      <c r="I2425" s="117"/>
      <c r="J2425" s="117"/>
      <c r="K2425" s="117"/>
      <c r="L2425" s="117"/>
      <c r="M2425" s="118"/>
      <c r="N2425" s="118"/>
      <c r="O2425" s="118"/>
      <c r="P2425" s="118"/>
      <c r="Q2425" s="119"/>
      <c r="R2425" s="119"/>
      <c r="S2425" s="119"/>
      <c r="T2425" s="119"/>
      <c r="U2425" s="110">
        <f t="shared" si="223"/>
        <v>0</v>
      </c>
      <c r="V2425" s="110">
        <f t="shared" si="222"/>
        <v>0</v>
      </c>
      <c r="W2425" s="88"/>
      <c r="X2425" s="111" t="str">
        <f>IF(ISNUMBER(B2425), IF(COUNTIF($B$10:$B2425, B2425)=COUNTIF($B:$B, B2425), "1", "0"), "")</f>
        <v/>
      </c>
      <c r="Y2425" s="112">
        <f t="shared" si="224"/>
        <v>0</v>
      </c>
      <c r="Z2425" s="113" t="str" cm="1">
        <f t="array" ref="Z2425">_xlfn.IFS(S2425="","未応札",S2425&gt;0,"応札")</f>
        <v>未応札</v>
      </c>
      <c r="AA2425" s="113" t="str" cm="1">
        <f t="array" ref="AA2425">_xlfn.IFS(T2425=0,"未約定",T2425=S2425,"約定",T2425&lt;S2425,"一部約定")</f>
        <v>未約定</v>
      </c>
      <c r="AB2425" s="117"/>
      <c r="AC2425" s="114" t="str">
        <f t="shared" si="225"/>
        <v/>
      </c>
      <c r="AD2425" s="115" t="str">
        <f t="shared" si="226"/>
        <v/>
      </c>
      <c r="AE2425" s="116" t="str">
        <f t="shared" si="227"/>
        <v/>
      </c>
    </row>
    <row r="2426" spans="2:31" ht="25.05" customHeight="1">
      <c r="B2426" s="117"/>
      <c r="C2426" s="117" t="s">
        <v>12</v>
      </c>
      <c r="D2426" s="117"/>
      <c r="E2426" s="117"/>
      <c r="F2426" s="117"/>
      <c r="G2426" s="117"/>
      <c r="H2426" s="117"/>
      <c r="I2426" s="117"/>
      <c r="J2426" s="117"/>
      <c r="K2426" s="117"/>
      <c r="L2426" s="117"/>
      <c r="M2426" s="118"/>
      <c r="N2426" s="118"/>
      <c r="O2426" s="118"/>
      <c r="P2426" s="118"/>
      <c r="Q2426" s="119"/>
      <c r="R2426" s="119"/>
      <c r="S2426" s="119"/>
      <c r="T2426" s="119"/>
      <c r="U2426" s="110">
        <f t="shared" si="223"/>
        <v>0</v>
      </c>
      <c r="V2426" s="110">
        <f t="shared" si="222"/>
        <v>0</v>
      </c>
      <c r="W2426" s="88"/>
      <c r="X2426" s="111" t="str">
        <f>IF(ISNUMBER(B2426), IF(COUNTIF($B$10:$B2426, B2426)=COUNTIF($B:$B, B2426), "1", "0"), "")</f>
        <v/>
      </c>
      <c r="Y2426" s="112">
        <f t="shared" si="224"/>
        <v>0</v>
      </c>
      <c r="Z2426" s="113" t="str" cm="1">
        <f t="array" ref="Z2426">_xlfn.IFS(S2426="","未応札",S2426&gt;0,"応札")</f>
        <v>未応札</v>
      </c>
      <c r="AA2426" s="113" t="str" cm="1">
        <f t="array" ref="AA2426">_xlfn.IFS(T2426=0,"未約定",T2426=S2426,"約定",T2426&lt;S2426,"一部約定")</f>
        <v>未約定</v>
      </c>
      <c r="AB2426" s="117"/>
      <c r="AC2426" s="114" t="str">
        <f t="shared" si="225"/>
        <v/>
      </c>
      <c r="AD2426" s="115" t="str">
        <f t="shared" si="226"/>
        <v/>
      </c>
      <c r="AE2426" s="116" t="str">
        <f t="shared" si="227"/>
        <v/>
      </c>
    </row>
    <row r="2427" spans="2:31" ht="25.05" customHeight="1">
      <c r="B2427" s="117"/>
      <c r="C2427" s="117" t="s">
        <v>12</v>
      </c>
      <c r="D2427" s="117"/>
      <c r="E2427" s="117"/>
      <c r="F2427" s="117"/>
      <c r="G2427" s="117"/>
      <c r="H2427" s="117"/>
      <c r="I2427" s="117"/>
      <c r="J2427" s="117"/>
      <c r="K2427" s="117"/>
      <c r="L2427" s="117"/>
      <c r="M2427" s="118"/>
      <c r="N2427" s="118"/>
      <c r="O2427" s="118"/>
      <c r="P2427" s="118"/>
      <c r="Q2427" s="119"/>
      <c r="R2427" s="119"/>
      <c r="S2427" s="119"/>
      <c r="T2427" s="119"/>
      <c r="U2427" s="110">
        <f t="shared" si="223"/>
        <v>0</v>
      </c>
      <c r="V2427" s="110">
        <f t="shared" si="222"/>
        <v>0</v>
      </c>
      <c r="W2427" s="88"/>
      <c r="X2427" s="111" t="str">
        <f>IF(ISNUMBER(B2427), IF(COUNTIF($B$10:$B2427, B2427)=COUNTIF($B:$B, B2427), "1", "0"), "")</f>
        <v/>
      </c>
      <c r="Y2427" s="112">
        <f t="shared" si="224"/>
        <v>0</v>
      </c>
      <c r="Z2427" s="113" t="str" cm="1">
        <f t="array" ref="Z2427">_xlfn.IFS(S2427="","未応札",S2427&gt;0,"応札")</f>
        <v>未応札</v>
      </c>
      <c r="AA2427" s="113" t="str" cm="1">
        <f t="array" ref="AA2427">_xlfn.IFS(T2427=0,"未約定",T2427=S2427,"約定",T2427&lt;S2427,"一部約定")</f>
        <v>未約定</v>
      </c>
      <c r="AB2427" s="117"/>
      <c r="AC2427" s="114" t="str">
        <f t="shared" si="225"/>
        <v/>
      </c>
      <c r="AD2427" s="115" t="str">
        <f t="shared" si="226"/>
        <v/>
      </c>
      <c r="AE2427" s="116" t="str">
        <f t="shared" si="227"/>
        <v/>
      </c>
    </row>
    <row r="2428" spans="2:31" ht="25.05" customHeight="1">
      <c r="B2428" s="117"/>
      <c r="C2428" s="117" t="s">
        <v>12</v>
      </c>
      <c r="D2428" s="117"/>
      <c r="E2428" s="117"/>
      <c r="F2428" s="117"/>
      <c r="G2428" s="117"/>
      <c r="H2428" s="117"/>
      <c r="I2428" s="117"/>
      <c r="J2428" s="117"/>
      <c r="K2428" s="117"/>
      <c r="L2428" s="117"/>
      <c r="M2428" s="118"/>
      <c r="N2428" s="118"/>
      <c r="O2428" s="118"/>
      <c r="P2428" s="118"/>
      <c r="Q2428" s="119"/>
      <c r="R2428" s="119"/>
      <c r="S2428" s="119"/>
      <c r="T2428" s="119"/>
      <c r="U2428" s="110">
        <f t="shared" si="223"/>
        <v>0</v>
      </c>
      <c r="V2428" s="110">
        <f t="shared" si="222"/>
        <v>0</v>
      </c>
      <c r="W2428" s="88"/>
      <c r="X2428" s="111" t="str">
        <f>IF(ISNUMBER(B2428), IF(COUNTIF($B$10:$B2428, B2428)=COUNTIF($B:$B, B2428), "1", "0"), "")</f>
        <v/>
      </c>
      <c r="Y2428" s="112">
        <f t="shared" si="224"/>
        <v>0</v>
      </c>
      <c r="Z2428" s="113" t="str" cm="1">
        <f t="array" ref="Z2428">_xlfn.IFS(S2428="","未応札",S2428&gt;0,"応札")</f>
        <v>未応札</v>
      </c>
      <c r="AA2428" s="113" t="str" cm="1">
        <f t="array" ref="AA2428">_xlfn.IFS(T2428=0,"未約定",T2428=S2428,"約定",T2428&lt;S2428,"一部約定")</f>
        <v>未約定</v>
      </c>
      <c r="AB2428" s="117"/>
      <c r="AC2428" s="114" t="str">
        <f t="shared" si="225"/>
        <v/>
      </c>
      <c r="AD2428" s="115" t="str">
        <f t="shared" si="226"/>
        <v/>
      </c>
      <c r="AE2428" s="116" t="str">
        <f t="shared" si="227"/>
        <v/>
      </c>
    </row>
    <row r="2429" spans="2:31" ht="25.05" customHeight="1">
      <c r="B2429" s="117"/>
      <c r="C2429" s="117" t="s">
        <v>12</v>
      </c>
      <c r="D2429" s="117"/>
      <c r="E2429" s="117"/>
      <c r="F2429" s="117"/>
      <c r="G2429" s="117"/>
      <c r="H2429" s="117"/>
      <c r="I2429" s="117"/>
      <c r="J2429" s="117"/>
      <c r="K2429" s="117"/>
      <c r="L2429" s="117"/>
      <c r="M2429" s="118"/>
      <c r="N2429" s="118"/>
      <c r="O2429" s="118"/>
      <c r="P2429" s="118"/>
      <c r="Q2429" s="119"/>
      <c r="R2429" s="119"/>
      <c r="S2429" s="119"/>
      <c r="T2429" s="119"/>
      <c r="U2429" s="110">
        <f t="shared" si="223"/>
        <v>0</v>
      </c>
      <c r="V2429" s="110">
        <f t="shared" si="222"/>
        <v>0</v>
      </c>
      <c r="W2429" s="88"/>
      <c r="X2429" s="111" t="str">
        <f>IF(ISNUMBER(B2429), IF(COUNTIF($B$10:$B2429, B2429)=COUNTIF($B:$B, B2429), "1", "0"), "")</f>
        <v/>
      </c>
      <c r="Y2429" s="112">
        <f t="shared" si="224"/>
        <v>0</v>
      </c>
      <c r="Z2429" s="113" t="str" cm="1">
        <f t="array" ref="Z2429">_xlfn.IFS(S2429="","未応札",S2429&gt;0,"応札")</f>
        <v>未応札</v>
      </c>
      <c r="AA2429" s="113" t="str" cm="1">
        <f t="array" ref="AA2429">_xlfn.IFS(T2429=0,"未約定",T2429=S2429,"約定",T2429&lt;S2429,"一部約定")</f>
        <v>未約定</v>
      </c>
      <c r="AB2429" s="117"/>
      <c r="AC2429" s="114" t="str">
        <f t="shared" si="225"/>
        <v/>
      </c>
      <c r="AD2429" s="115" t="str">
        <f t="shared" si="226"/>
        <v/>
      </c>
      <c r="AE2429" s="116" t="str">
        <f t="shared" si="227"/>
        <v/>
      </c>
    </row>
    <row r="2430" spans="2:31" ht="25.05" customHeight="1">
      <c r="B2430" s="117"/>
      <c r="C2430" s="117" t="s">
        <v>12</v>
      </c>
      <c r="D2430" s="117"/>
      <c r="E2430" s="117"/>
      <c r="F2430" s="117"/>
      <c r="G2430" s="117"/>
      <c r="H2430" s="117"/>
      <c r="I2430" s="117"/>
      <c r="J2430" s="117"/>
      <c r="K2430" s="117"/>
      <c r="L2430" s="117"/>
      <c r="M2430" s="118"/>
      <c r="N2430" s="118"/>
      <c r="O2430" s="118"/>
      <c r="P2430" s="118"/>
      <c r="Q2430" s="119"/>
      <c r="R2430" s="119"/>
      <c r="S2430" s="119"/>
      <c r="T2430" s="119"/>
      <c r="U2430" s="110">
        <f t="shared" si="223"/>
        <v>0</v>
      </c>
      <c r="V2430" s="110">
        <f t="shared" si="222"/>
        <v>0</v>
      </c>
      <c r="W2430" s="88"/>
      <c r="X2430" s="111" t="str">
        <f>IF(ISNUMBER(B2430), IF(COUNTIF($B$10:$B2430, B2430)=COUNTIF($B:$B, B2430), "1", "0"), "")</f>
        <v/>
      </c>
      <c r="Y2430" s="112">
        <f t="shared" si="224"/>
        <v>0</v>
      </c>
      <c r="Z2430" s="113" t="str" cm="1">
        <f t="array" ref="Z2430">_xlfn.IFS(S2430="","未応札",S2430&gt;0,"応札")</f>
        <v>未応札</v>
      </c>
      <c r="AA2430" s="113" t="str" cm="1">
        <f t="array" ref="AA2430">_xlfn.IFS(T2430=0,"未約定",T2430=S2430,"約定",T2430&lt;S2430,"一部約定")</f>
        <v>未約定</v>
      </c>
      <c r="AB2430" s="117"/>
      <c r="AC2430" s="114" t="str">
        <f t="shared" si="225"/>
        <v/>
      </c>
      <c r="AD2430" s="115" t="str">
        <f t="shared" si="226"/>
        <v/>
      </c>
      <c r="AE2430" s="116" t="str">
        <f t="shared" si="227"/>
        <v/>
      </c>
    </row>
    <row r="2431" spans="2:31" ht="25.05" customHeight="1">
      <c r="B2431" s="117"/>
      <c r="C2431" s="117" t="s">
        <v>12</v>
      </c>
      <c r="D2431" s="117"/>
      <c r="E2431" s="117"/>
      <c r="F2431" s="117"/>
      <c r="G2431" s="117"/>
      <c r="H2431" s="117"/>
      <c r="I2431" s="117"/>
      <c r="J2431" s="117"/>
      <c r="K2431" s="117"/>
      <c r="L2431" s="117"/>
      <c r="M2431" s="118"/>
      <c r="N2431" s="118"/>
      <c r="O2431" s="118"/>
      <c r="P2431" s="118"/>
      <c r="Q2431" s="119"/>
      <c r="R2431" s="119"/>
      <c r="S2431" s="119"/>
      <c r="T2431" s="119"/>
      <c r="U2431" s="110">
        <f t="shared" si="223"/>
        <v>0</v>
      </c>
      <c r="V2431" s="110">
        <f t="shared" si="222"/>
        <v>0</v>
      </c>
      <c r="W2431" s="88"/>
      <c r="X2431" s="111" t="str">
        <f>IF(ISNUMBER(B2431), IF(COUNTIF($B$10:$B2431, B2431)=COUNTIF($B:$B, B2431), "1", "0"), "")</f>
        <v/>
      </c>
      <c r="Y2431" s="112">
        <f t="shared" si="224"/>
        <v>0</v>
      </c>
      <c r="Z2431" s="113" t="str" cm="1">
        <f t="array" ref="Z2431">_xlfn.IFS(S2431="","未応札",S2431&gt;0,"応札")</f>
        <v>未応札</v>
      </c>
      <c r="AA2431" s="113" t="str" cm="1">
        <f t="array" ref="AA2431">_xlfn.IFS(T2431=0,"未約定",T2431=S2431,"約定",T2431&lt;S2431,"一部約定")</f>
        <v>未約定</v>
      </c>
      <c r="AB2431" s="117"/>
      <c r="AC2431" s="114" t="str">
        <f t="shared" si="225"/>
        <v/>
      </c>
      <c r="AD2431" s="115" t="str">
        <f t="shared" si="226"/>
        <v/>
      </c>
      <c r="AE2431" s="116" t="str">
        <f t="shared" si="227"/>
        <v/>
      </c>
    </row>
    <row r="2432" spans="2:31" ht="25.05" customHeight="1">
      <c r="B2432" s="117"/>
      <c r="C2432" s="117" t="s">
        <v>12</v>
      </c>
      <c r="D2432" s="117"/>
      <c r="E2432" s="117"/>
      <c r="F2432" s="117"/>
      <c r="G2432" s="117"/>
      <c r="H2432" s="117"/>
      <c r="I2432" s="117"/>
      <c r="J2432" s="117"/>
      <c r="K2432" s="117"/>
      <c r="L2432" s="117"/>
      <c r="M2432" s="118"/>
      <c r="N2432" s="118"/>
      <c r="O2432" s="118"/>
      <c r="P2432" s="118"/>
      <c r="Q2432" s="119"/>
      <c r="R2432" s="119"/>
      <c r="S2432" s="119"/>
      <c r="T2432" s="119"/>
      <c r="U2432" s="110">
        <f t="shared" si="223"/>
        <v>0</v>
      </c>
      <c r="V2432" s="110">
        <f t="shared" si="222"/>
        <v>0</v>
      </c>
      <c r="W2432" s="88"/>
      <c r="X2432" s="111" t="str">
        <f>IF(ISNUMBER(B2432), IF(COUNTIF($B$10:$B2432, B2432)=COUNTIF($B:$B, B2432), "1", "0"), "")</f>
        <v/>
      </c>
      <c r="Y2432" s="112">
        <f t="shared" si="224"/>
        <v>0</v>
      </c>
      <c r="Z2432" s="113" t="str" cm="1">
        <f t="array" ref="Z2432">_xlfn.IFS(S2432="","未応札",S2432&gt;0,"応札")</f>
        <v>未応札</v>
      </c>
      <c r="AA2432" s="113" t="str" cm="1">
        <f t="array" ref="AA2432">_xlfn.IFS(T2432=0,"未約定",T2432=S2432,"約定",T2432&lt;S2432,"一部約定")</f>
        <v>未約定</v>
      </c>
      <c r="AB2432" s="117"/>
      <c r="AC2432" s="114" t="str">
        <f t="shared" si="225"/>
        <v/>
      </c>
      <c r="AD2432" s="115" t="str">
        <f t="shared" si="226"/>
        <v/>
      </c>
      <c r="AE2432" s="116" t="str">
        <f t="shared" si="227"/>
        <v/>
      </c>
    </row>
    <row r="2433" spans="2:31" ht="25.05" customHeight="1">
      <c r="B2433" s="117"/>
      <c r="C2433" s="117" t="s">
        <v>12</v>
      </c>
      <c r="D2433" s="117"/>
      <c r="E2433" s="117"/>
      <c r="F2433" s="117"/>
      <c r="G2433" s="117"/>
      <c r="H2433" s="117"/>
      <c r="I2433" s="117"/>
      <c r="J2433" s="117"/>
      <c r="K2433" s="117"/>
      <c r="L2433" s="117"/>
      <c r="M2433" s="118"/>
      <c r="N2433" s="118"/>
      <c r="O2433" s="118"/>
      <c r="P2433" s="118"/>
      <c r="Q2433" s="119"/>
      <c r="R2433" s="119"/>
      <c r="S2433" s="119"/>
      <c r="T2433" s="119"/>
      <c r="U2433" s="110">
        <f t="shared" si="223"/>
        <v>0</v>
      </c>
      <c r="V2433" s="110">
        <f t="shared" si="222"/>
        <v>0</v>
      </c>
      <c r="W2433" s="88"/>
      <c r="X2433" s="111" t="str">
        <f>IF(ISNUMBER(B2433), IF(COUNTIF($B$10:$B2433, B2433)=COUNTIF($B:$B, B2433), "1", "0"), "")</f>
        <v/>
      </c>
      <c r="Y2433" s="112">
        <f t="shared" si="224"/>
        <v>0</v>
      </c>
      <c r="Z2433" s="113" t="str" cm="1">
        <f t="array" ref="Z2433">_xlfn.IFS(S2433="","未応札",S2433&gt;0,"応札")</f>
        <v>未応札</v>
      </c>
      <c r="AA2433" s="113" t="str" cm="1">
        <f t="array" ref="AA2433">_xlfn.IFS(T2433=0,"未約定",T2433=S2433,"約定",T2433&lt;S2433,"一部約定")</f>
        <v>未約定</v>
      </c>
      <c r="AB2433" s="117"/>
      <c r="AC2433" s="114" t="str">
        <f t="shared" si="225"/>
        <v/>
      </c>
      <c r="AD2433" s="115" t="str">
        <f t="shared" si="226"/>
        <v/>
      </c>
      <c r="AE2433" s="116" t="str">
        <f t="shared" si="227"/>
        <v/>
      </c>
    </row>
    <row r="2434" spans="2:31" ht="25.05" customHeight="1">
      <c r="B2434" s="117"/>
      <c r="C2434" s="117" t="s">
        <v>12</v>
      </c>
      <c r="D2434" s="117"/>
      <c r="E2434" s="117"/>
      <c r="F2434" s="117"/>
      <c r="G2434" s="117"/>
      <c r="H2434" s="117"/>
      <c r="I2434" s="117"/>
      <c r="J2434" s="117"/>
      <c r="K2434" s="117"/>
      <c r="L2434" s="117"/>
      <c r="M2434" s="118"/>
      <c r="N2434" s="118"/>
      <c r="O2434" s="118"/>
      <c r="P2434" s="118"/>
      <c r="Q2434" s="119"/>
      <c r="R2434" s="119"/>
      <c r="S2434" s="119"/>
      <c r="T2434" s="119"/>
      <c r="U2434" s="110">
        <f t="shared" si="223"/>
        <v>0</v>
      </c>
      <c r="V2434" s="110">
        <f t="shared" si="222"/>
        <v>0</v>
      </c>
      <c r="W2434" s="88"/>
      <c r="X2434" s="111" t="str">
        <f>IF(ISNUMBER(B2434), IF(COUNTIF($B$10:$B2434, B2434)=COUNTIF($B:$B, B2434), "1", "0"), "")</f>
        <v/>
      </c>
      <c r="Y2434" s="112">
        <f t="shared" si="224"/>
        <v>0</v>
      </c>
      <c r="Z2434" s="113" t="str" cm="1">
        <f t="array" ref="Z2434">_xlfn.IFS(S2434="","未応札",S2434&gt;0,"応札")</f>
        <v>未応札</v>
      </c>
      <c r="AA2434" s="113" t="str" cm="1">
        <f t="array" ref="AA2434">_xlfn.IFS(T2434=0,"未約定",T2434=S2434,"約定",T2434&lt;S2434,"一部約定")</f>
        <v>未約定</v>
      </c>
      <c r="AB2434" s="117"/>
      <c r="AC2434" s="114" t="str">
        <f t="shared" si="225"/>
        <v/>
      </c>
      <c r="AD2434" s="115" t="str">
        <f t="shared" si="226"/>
        <v/>
      </c>
      <c r="AE2434" s="116" t="str">
        <f t="shared" si="227"/>
        <v/>
      </c>
    </row>
    <row r="2435" spans="2:31" ht="25.05" customHeight="1">
      <c r="B2435" s="117"/>
      <c r="C2435" s="117" t="s">
        <v>12</v>
      </c>
      <c r="D2435" s="117"/>
      <c r="E2435" s="117"/>
      <c r="F2435" s="117"/>
      <c r="G2435" s="117"/>
      <c r="H2435" s="117"/>
      <c r="I2435" s="117"/>
      <c r="J2435" s="117"/>
      <c r="K2435" s="117"/>
      <c r="L2435" s="117"/>
      <c r="M2435" s="118"/>
      <c r="N2435" s="118"/>
      <c r="O2435" s="118"/>
      <c r="P2435" s="118"/>
      <c r="Q2435" s="119"/>
      <c r="R2435" s="119"/>
      <c r="S2435" s="119"/>
      <c r="T2435" s="119"/>
      <c r="U2435" s="110">
        <f t="shared" si="223"/>
        <v>0</v>
      </c>
      <c r="V2435" s="110">
        <f t="shared" si="222"/>
        <v>0</v>
      </c>
      <c r="W2435" s="88"/>
      <c r="X2435" s="111" t="str">
        <f>IF(ISNUMBER(B2435), IF(COUNTIF($B$10:$B2435, B2435)=COUNTIF($B:$B, B2435), "1", "0"), "")</f>
        <v/>
      </c>
      <c r="Y2435" s="112">
        <f t="shared" si="224"/>
        <v>0</v>
      </c>
      <c r="Z2435" s="113" t="str" cm="1">
        <f t="array" ref="Z2435">_xlfn.IFS(S2435="","未応札",S2435&gt;0,"応札")</f>
        <v>未応札</v>
      </c>
      <c r="AA2435" s="113" t="str" cm="1">
        <f t="array" ref="AA2435">_xlfn.IFS(T2435=0,"未約定",T2435=S2435,"約定",T2435&lt;S2435,"一部約定")</f>
        <v>未約定</v>
      </c>
      <c r="AB2435" s="117"/>
      <c r="AC2435" s="114" t="str">
        <f t="shared" si="225"/>
        <v/>
      </c>
      <c r="AD2435" s="115" t="str">
        <f t="shared" si="226"/>
        <v/>
      </c>
      <c r="AE2435" s="116" t="str">
        <f t="shared" si="227"/>
        <v/>
      </c>
    </row>
    <row r="2436" spans="2:31" ht="25.05" customHeight="1">
      <c r="B2436" s="117"/>
      <c r="C2436" s="117" t="s">
        <v>12</v>
      </c>
      <c r="D2436" s="117"/>
      <c r="E2436" s="117"/>
      <c r="F2436" s="117"/>
      <c r="G2436" s="117"/>
      <c r="H2436" s="117"/>
      <c r="I2436" s="117"/>
      <c r="J2436" s="117"/>
      <c r="K2436" s="117"/>
      <c r="L2436" s="117"/>
      <c r="M2436" s="118"/>
      <c r="N2436" s="118"/>
      <c r="O2436" s="118"/>
      <c r="P2436" s="118"/>
      <c r="Q2436" s="119"/>
      <c r="R2436" s="119"/>
      <c r="S2436" s="119"/>
      <c r="T2436" s="119"/>
      <c r="U2436" s="110">
        <f t="shared" si="223"/>
        <v>0</v>
      </c>
      <c r="V2436" s="110">
        <f t="shared" si="222"/>
        <v>0</v>
      </c>
      <c r="W2436" s="88"/>
      <c r="X2436" s="111" t="str">
        <f>IF(ISNUMBER(B2436), IF(COUNTIF($B$10:$B2436, B2436)=COUNTIF($B:$B, B2436), "1", "0"), "")</f>
        <v/>
      </c>
      <c r="Y2436" s="112">
        <f t="shared" si="224"/>
        <v>0</v>
      </c>
      <c r="Z2436" s="113" t="str" cm="1">
        <f t="array" ref="Z2436">_xlfn.IFS(S2436="","未応札",S2436&gt;0,"応札")</f>
        <v>未応札</v>
      </c>
      <c r="AA2436" s="113" t="str" cm="1">
        <f t="array" ref="AA2436">_xlfn.IFS(T2436=0,"未約定",T2436=S2436,"約定",T2436&lt;S2436,"一部約定")</f>
        <v>未約定</v>
      </c>
      <c r="AB2436" s="117"/>
      <c r="AC2436" s="114" t="str">
        <f t="shared" si="225"/>
        <v/>
      </c>
      <c r="AD2436" s="115" t="str">
        <f t="shared" si="226"/>
        <v/>
      </c>
      <c r="AE2436" s="116" t="str">
        <f t="shared" si="227"/>
        <v/>
      </c>
    </row>
    <row r="2437" spans="2:31" ht="25.05" customHeight="1">
      <c r="B2437" s="117"/>
      <c r="C2437" s="117" t="s">
        <v>12</v>
      </c>
      <c r="D2437" s="117"/>
      <c r="E2437" s="117"/>
      <c r="F2437" s="117"/>
      <c r="G2437" s="117"/>
      <c r="H2437" s="117"/>
      <c r="I2437" s="117"/>
      <c r="J2437" s="117"/>
      <c r="K2437" s="117"/>
      <c r="L2437" s="117"/>
      <c r="M2437" s="118"/>
      <c r="N2437" s="118"/>
      <c r="O2437" s="118"/>
      <c r="P2437" s="118"/>
      <c r="Q2437" s="119"/>
      <c r="R2437" s="119"/>
      <c r="S2437" s="119"/>
      <c r="T2437" s="119"/>
      <c r="U2437" s="110">
        <f t="shared" si="223"/>
        <v>0</v>
      </c>
      <c r="V2437" s="110">
        <f t="shared" si="222"/>
        <v>0</v>
      </c>
      <c r="W2437" s="88"/>
      <c r="X2437" s="111" t="str">
        <f>IF(ISNUMBER(B2437), IF(COUNTIF($B$10:$B2437, B2437)=COUNTIF($B:$B, B2437), "1", "0"), "")</f>
        <v/>
      </c>
      <c r="Y2437" s="112">
        <f t="shared" si="224"/>
        <v>0</v>
      </c>
      <c r="Z2437" s="113" t="str" cm="1">
        <f t="array" ref="Z2437">_xlfn.IFS(S2437="","未応札",S2437&gt;0,"応札")</f>
        <v>未応札</v>
      </c>
      <c r="AA2437" s="113" t="str" cm="1">
        <f t="array" ref="AA2437">_xlfn.IFS(T2437=0,"未約定",T2437=S2437,"約定",T2437&lt;S2437,"一部約定")</f>
        <v>未約定</v>
      </c>
      <c r="AB2437" s="117"/>
      <c r="AC2437" s="114" t="str">
        <f t="shared" si="225"/>
        <v/>
      </c>
      <c r="AD2437" s="115" t="str">
        <f t="shared" si="226"/>
        <v/>
      </c>
      <c r="AE2437" s="116" t="str">
        <f t="shared" si="227"/>
        <v/>
      </c>
    </row>
    <row r="2438" spans="2:31" ht="25.05" customHeight="1">
      <c r="B2438" s="117"/>
      <c r="C2438" s="117" t="s">
        <v>12</v>
      </c>
      <c r="D2438" s="117"/>
      <c r="E2438" s="117"/>
      <c r="F2438" s="117"/>
      <c r="G2438" s="117"/>
      <c r="H2438" s="117"/>
      <c r="I2438" s="117"/>
      <c r="J2438" s="117"/>
      <c r="K2438" s="117"/>
      <c r="L2438" s="117"/>
      <c r="M2438" s="118"/>
      <c r="N2438" s="118"/>
      <c r="O2438" s="118"/>
      <c r="P2438" s="118"/>
      <c r="Q2438" s="119"/>
      <c r="R2438" s="119"/>
      <c r="S2438" s="119"/>
      <c r="T2438" s="119"/>
      <c r="U2438" s="110">
        <f t="shared" si="223"/>
        <v>0</v>
      </c>
      <c r="V2438" s="110">
        <f t="shared" si="222"/>
        <v>0</v>
      </c>
      <c r="W2438" s="88"/>
      <c r="X2438" s="111" t="str">
        <f>IF(ISNUMBER(B2438), IF(COUNTIF($B$10:$B2438, B2438)=COUNTIF($B:$B, B2438), "1", "0"), "")</f>
        <v/>
      </c>
      <c r="Y2438" s="112">
        <f t="shared" si="224"/>
        <v>0</v>
      </c>
      <c r="Z2438" s="113" t="str" cm="1">
        <f t="array" ref="Z2438">_xlfn.IFS(S2438="","未応札",S2438&gt;0,"応札")</f>
        <v>未応札</v>
      </c>
      <c r="AA2438" s="113" t="str" cm="1">
        <f t="array" ref="AA2438">_xlfn.IFS(T2438=0,"未約定",T2438=S2438,"約定",T2438&lt;S2438,"一部約定")</f>
        <v>未約定</v>
      </c>
      <c r="AB2438" s="117"/>
      <c r="AC2438" s="114" t="str">
        <f t="shared" si="225"/>
        <v/>
      </c>
      <c r="AD2438" s="115" t="str">
        <f t="shared" si="226"/>
        <v/>
      </c>
      <c r="AE2438" s="116" t="str">
        <f t="shared" si="227"/>
        <v/>
      </c>
    </row>
    <row r="2439" spans="2:31" ht="25.05" customHeight="1">
      <c r="B2439" s="117"/>
      <c r="C2439" s="117" t="s">
        <v>12</v>
      </c>
      <c r="D2439" s="117"/>
      <c r="E2439" s="117"/>
      <c r="F2439" s="117"/>
      <c r="G2439" s="117"/>
      <c r="H2439" s="117"/>
      <c r="I2439" s="117"/>
      <c r="J2439" s="117"/>
      <c r="K2439" s="117"/>
      <c r="L2439" s="117"/>
      <c r="M2439" s="118"/>
      <c r="N2439" s="118"/>
      <c r="O2439" s="118"/>
      <c r="P2439" s="118"/>
      <c r="Q2439" s="119"/>
      <c r="R2439" s="119"/>
      <c r="S2439" s="119"/>
      <c r="T2439" s="119"/>
      <c r="U2439" s="110">
        <f t="shared" si="223"/>
        <v>0</v>
      </c>
      <c r="V2439" s="110">
        <f t="shared" si="222"/>
        <v>0</v>
      </c>
      <c r="W2439" s="88"/>
      <c r="X2439" s="111" t="str">
        <f>IF(ISNUMBER(B2439), IF(COUNTIF($B$10:$B2439, B2439)=COUNTIF($B:$B, B2439), "1", "0"), "")</f>
        <v/>
      </c>
      <c r="Y2439" s="112">
        <f t="shared" si="224"/>
        <v>0</v>
      </c>
      <c r="Z2439" s="113" t="str" cm="1">
        <f t="array" ref="Z2439">_xlfn.IFS(S2439="","未応札",S2439&gt;0,"応札")</f>
        <v>未応札</v>
      </c>
      <c r="AA2439" s="113" t="str" cm="1">
        <f t="array" ref="AA2439">_xlfn.IFS(T2439=0,"未約定",T2439=S2439,"約定",T2439&lt;S2439,"一部約定")</f>
        <v>未約定</v>
      </c>
      <c r="AB2439" s="117"/>
      <c r="AC2439" s="114" t="str">
        <f t="shared" si="225"/>
        <v/>
      </c>
      <c r="AD2439" s="115" t="str">
        <f t="shared" si="226"/>
        <v/>
      </c>
      <c r="AE2439" s="116" t="str">
        <f t="shared" si="227"/>
        <v/>
      </c>
    </row>
    <row r="2440" spans="2:31" ht="25.05" customHeight="1">
      <c r="B2440" s="117"/>
      <c r="C2440" s="117" t="s">
        <v>12</v>
      </c>
      <c r="D2440" s="117"/>
      <c r="E2440" s="117"/>
      <c r="F2440" s="117"/>
      <c r="G2440" s="117"/>
      <c r="H2440" s="117"/>
      <c r="I2440" s="117"/>
      <c r="J2440" s="117"/>
      <c r="K2440" s="117"/>
      <c r="L2440" s="117"/>
      <c r="M2440" s="118"/>
      <c r="N2440" s="118"/>
      <c r="O2440" s="118"/>
      <c r="P2440" s="118"/>
      <c r="Q2440" s="119"/>
      <c r="R2440" s="119"/>
      <c r="S2440" s="119"/>
      <c r="T2440" s="119"/>
      <c r="U2440" s="110">
        <f t="shared" si="223"/>
        <v>0</v>
      </c>
      <c r="V2440" s="110">
        <f t="shared" si="222"/>
        <v>0</v>
      </c>
      <c r="W2440" s="88"/>
      <c r="X2440" s="111" t="str">
        <f>IF(ISNUMBER(B2440), IF(COUNTIF($B$10:$B2440, B2440)=COUNTIF($B:$B, B2440), "1", "0"), "")</f>
        <v/>
      </c>
      <c r="Y2440" s="112">
        <f t="shared" si="224"/>
        <v>0</v>
      </c>
      <c r="Z2440" s="113" t="str" cm="1">
        <f t="array" ref="Z2440">_xlfn.IFS(S2440="","未応札",S2440&gt;0,"応札")</f>
        <v>未応札</v>
      </c>
      <c r="AA2440" s="113" t="str" cm="1">
        <f t="array" ref="AA2440">_xlfn.IFS(T2440=0,"未約定",T2440=S2440,"約定",T2440&lt;S2440,"一部約定")</f>
        <v>未約定</v>
      </c>
      <c r="AB2440" s="117"/>
      <c r="AC2440" s="114" t="str">
        <f t="shared" si="225"/>
        <v/>
      </c>
      <c r="AD2440" s="115" t="str">
        <f t="shared" si="226"/>
        <v/>
      </c>
      <c r="AE2440" s="116" t="str">
        <f t="shared" si="227"/>
        <v/>
      </c>
    </row>
    <row r="2441" spans="2:31" ht="25.05" customHeight="1">
      <c r="B2441" s="117"/>
      <c r="C2441" s="117" t="s">
        <v>12</v>
      </c>
      <c r="D2441" s="117"/>
      <c r="E2441" s="117"/>
      <c r="F2441" s="117"/>
      <c r="G2441" s="117"/>
      <c r="H2441" s="117"/>
      <c r="I2441" s="117"/>
      <c r="J2441" s="117"/>
      <c r="K2441" s="117"/>
      <c r="L2441" s="117"/>
      <c r="M2441" s="118"/>
      <c r="N2441" s="118"/>
      <c r="O2441" s="118"/>
      <c r="P2441" s="118"/>
      <c r="Q2441" s="119"/>
      <c r="R2441" s="119"/>
      <c r="S2441" s="119"/>
      <c r="T2441" s="119"/>
      <c r="U2441" s="110">
        <f t="shared" si="223"/>
        <v>0</v>
      </c>
      <c r="V2441" s="110">
        <f t="shared" si="222"/>
        <v>0</v>
      </c>
      <c r="W2441" s="88"/>
      <c r="X2441" s="111" t="str">
        <f>IF(ISNUMBER(B2441), IF(COUNTIF($B$10:$B2441, B2441)=COUNTIF($B:$B, B2441), "1", "0"), "")</f>
        <v/>
      </c>
      <c r="Y2441" s="112">
        <f t="shared" si="224"/>
        <v>0</v>
      </c>
      <c r="Z2441" s="113" t="str" cm="1">
        <f t="array" ref="Z2441">_xlfn.IFS(S2441="","未応札",S2441&gt;0,"応札")</f>
        <v>未応札</v>
      </c>
      <c r="AA2441" s="113" t="str" cm="1">
        <f t="array" ref="AA2441">_xlfn.IFS(T2441=0,"未約定",T2441=S2441,"約定",T2441&lt;S2441,"一部約定")</f>
        <v>未約定</v>
      </c>
      <c r="AB2441" s="117"/>
      <c r="AC2441" s="114" t="str">
        <f t="shared" si="225"/>
        <v/>
      </c>
      <c r="AD2441" s="115" t="str">
        <f t="shared" si="226"/>
        <v/>
      </c>
      <c r="AE2441" s="116" t="str">
        <f t="shared" si="227"/>
        <v/>
      </c>
    </row>
    <row r="2442" spans="2:31" ht="25.05" customHeight="1">
      <c r="B2442" s="117"/>
      <c r="C2442" s="117" t="s">
        <v>12</v>
      </c>
      <c r="D2442" s="117"/>
      <c r="E2442" s="117"/>
      <c r="F2442" s="117"/>
      <c r="G2442" s="117"/>
      <c r="H2442" s="117"/>
      <c r="I2442" s="117"/>
      <c r="J2442" s="117"/>
      <c r="K2442" s="117"/>
      <c r="L2442" s="117"/>
      <c r="M2442" s="118"/>
      <c r="N2442" s="118"/>
      <c r="O2442" s="118"/>
      <c r="P2442" s="118"/>
      <c r="Q2442" s="119"/>
      <c r="R2442" s="119"/>
      <c r="S2442" s="119"/>
      <c r="T2442" s="119"/>
      <c r="U2442" s="110">
        <f t="shared" si="223"/>
        <v>0</v>
      </c>
      <c r="V2442" s="110">
        <f t="shared" ref="V2442:V2505" si="228">IF(W2442 &gt; 0, SUMIFS(U:U, B:B, B2442, Y:Y, 1), 0)</f>
        <v>0</v>
      </c>
      <c r="W2442" s="88"/>
      <c r="X2442" s="111" t="str">
        <f>IF(ISNUMBER(B2442), IF(COUNTIF($B$10:$B2442, B2442)=COUNTIF($B:$B, B2442), "1", "0"), "")</f>
        <v/>
      </c>
      <c r="Y2442" s="112">
        <f t="shared" si="224"/>
        <v>0</v>
      </c>
      <c r="Z2442" s="113" t="str" cm="1">
        <f t="array" ref="Z2442">_xlfn.IFS(S2442="","未応札",S2442&gt;0,"応札")</f>
        <v>未応札</v>
      </c>
      <c r="AA2442" s="113" t="str" cm="1">
        <f t="array" ref="AA2442">_xlfn.IFS(T2442=0,"未約定",T2442=S2442,"約定",T2442&lt;S2442,"一部約定")</f>
        <v>未約定</v>
      </c>
      <c r="AB2442" s="117"/>
      <c r="AC2442" s="114" t="str">
        <f t="shared" si="225"/>
        <v/>
      </c>
      <c r="AD2442" s="115" t="str">
        <f t="shared" si="226"/>
        <v/>
      </c>
      <c r="AE2442" s="116" t="str">
        <f t="shared" si="227"/>
        <v/>
      </c>
    </row>
    <row r="2443" spans="2:31" ht="25.05" customHeight="1">
      <c r="B2443" s="117"/>
      <c r="C2443" s="117" t="s">
        <v>12</v>
      </c>
      <c r="D2443" s="117"/>
      <c r="E2443" s="117"/>
      <c r="F2443" s="117"/>
      <c r="G2443" s="117"/>
      <c r="H2443" s="117"/>
      <c r="I2443" s="117"/>
      <c r="J2443" s="117"/>
      <c r="K2443" s="117"/>
      <c r="L2443" s="117"/>
      <c r="M2443" s="118"/>
      <c r="N2443" s="118"/>
      <c r="O2443" s="118"/>
      <c r="P2443" s="118"/>
      <c r="Q2443" s="119"/>
      <c r="R2443" s="119"/>
      <c r="S2443" s="119"/>
      <c r="T2443" s="119"/>
      <c r="U2443" s="110">
        <f t="shared" ref="U2443:U2506" si="229">P2443*R2443</f>
        <v>0</v>
      </c>
      <c r="V2443" s="110">
        <f t="shared" si="228"/>
        <v>0</v>
      </c>
      <c r="W2443" s="88"/>
      <c r="X2443" s="111" t="str">
        <f>IF(ISNUMBER(B2443), IF(COUNTIF($B$10:$B2443, B2443)=COUNTIF($B:$B, B2443), "1", "0"), "")</f>
        <v/>
      </c>
      <c r="Y2443" s="112">
        <f t="shared" ref="Y2443:Y2506" si="230">IF(OR(C2443="約定間全量不落(約定間停止・再起動)",
       C2443="約定間全量不落(余力活用契約で最低出力維持)",
       C2443="持ち下げ・起動供出機:約定間全量不落(約定間停止・再起動)",
       C2443="持ち下げ・起動供出機:約定間全量不落(余力活用契約で最低出力維持)"), 1, 0)</f>
        <v>0</v>
      </c>
      <c r="Z2443" s="113" t="str" cm="1">
        <f t="array" ref="Z2443">_xlfn.IFS(S2443="","未応札",S2443&gt;0,"応札")</f>
        <v>未応札</v>
      </c>
      <c r="AA2443" s="113" t="str" cm="1">
        <f t="array" ref="AA2443">_xlfn.IFS(T2443=0,"未約定",T2443=S2443,"約定",T2443&lt;S2443,"一部約定")</f>
        <v>未約定</v>
      </c>
      <c r="AB2443" s="117"/>
      <c r="AC2443" s="114" t="str">
        <f t="shared" ref="AC2443:AC2506" si="231">IF(Z2443="応札",
IF(AA2443="未約定",
IF(OR(G2443="該当(起動供出機)", G2443="該当(持ち下げ供出機)"), O2443*S2443, M2443*S2443),
IF(AA2443="一部約定",
IF(OR(G2443="該当(起動供出機)", G2443="該当(持ち下げ供出機)"), O2443*(S2443-T2443), M2443*(S2443-T2443)),
"")
),
""
)</f>
        <v/>
      </c>
      <c r="AD2443" s="115" t="str">
        <f t="shared" ref="AD2443:AD2506" si="232">IF(Q2443=0,"", IF(OR(AA2443="一部約定", AA2443="未約定"), P2443*(S2443-T2443), ""))</f>
        <v/>
      </c>
      <c r="AE2443" s="116" t="str">
        <f t="shared" ref="AE2443:AE2506" si="233">IF(AND(Z2443="応札",AA2443="未約定"), IF(V2443&lt;&gt;0, IF(W2443&lt;V2443, IF(W2443&lt;&gt;0, W2443, ""), IF(V2443&lt;&gt;0, V2443, "")), IF(W2443&lt;&gt;0, W2443, "")), "")</f>
        <v/>
      </c>
    </row>
    <row r="2444" spans="2:31" ht="25.05" customHeight="1">
      <c r="B2444" s="117"/>
      <c r="C2444" s="117" t="s">
        <v>12</v>
      </c>
      <c r="D2444" s="117"/>
      <c r="E2444" s="117"/>
      <c r="F2444" s="117"/>
      <c r="G2444" s="117"/>
      <c r="H2444" s="117"/>
      <c r="I2444" s="117"/>
      <c r="J2444" s="117"/>
      <c r="K2444" s="117"/>
      <c r="L2444" s="117"/>
      <c r="M2444" s="118"/>
      <c r="N2444" s="118"/>
      <c r="O2444" s="118"/>
      <c r="P2444" s="118"/>
      <c r="Q2444" s="119"/>
      <c r="R2444" s="119"/>
      <c r="S2444" s="119"/>
      <c r="T2444" s="119"/>
      <c r="U2444" s="110">
        <f t="shared" si="229"/>
        <v>0</v>
      </c>
      <c r="V2444" s="110">
        <f t="shared" si="228"/>
        <v>0</v>
      </c>
      <c r="W2444" s="88"/>
      <c r="X2444" s="111" t="str">
        <f>IF(ISNUMBER(B2444), IF(COUNTIF($B$10:$B2444, B2444)=COUNTIF($B:$B, B2444), "1", "0"), "")</f>
        <v/>
      </c>
      <c r="Y2444" s="112">
        <f t="shared" si="230"/>
        <v>0</v>
      </c>
      <c r="Z2444" s="113" t="str" cm="1">
        <f t="array" ref="Z2444">_xlfn.IFS(S2444="","未応札",S2444&gt;0,"応札")</f>
        <v>未応札</v>
      </c>
      <c r="AA2444" s="113" t="str" cm="1">
        <f t="array" ref="AA2444">_xlfn.IFS(T2444=0,"未約定",T2444=S2444,"約定",T2444&lt;S2444,"一部約定")</f>
        <v>未約定</v>
      </c>
      <c r="AB2444" s="117"/>
      <c r="AC2444" s="114" t="str">
        <f t="shared" si="231"/>
        <v/>
      </c>
      <c r="AD2444" s="115" t="str">
        <f t="shared" si="232"/>
        <v/>
      </c>
      <c r="AE2444" s="116" t="str">
        <f t="shared" si="233"/>
        <v/>
      </c>
    </row>
    <row r="2445" spans="2:31" ht="25.05" customHeight="1">
      <c r="B2445" s="117"/>
      <c r="C2445" s="117" t="s">
        <v>12</v>
      </c>
      <c r="D2445" s="117"/>
      <c r="E2445" s="117"/>
      <c r="F2445" s="117"/>
      <c r="G2445" s="117"/>
      <c r="H2445" s="117"/>
      <c r="I2445" s="117"/>
      <c r="J2445" s="117"/>
      <c r="K2445" s="117"/>
      <c r="L2445" s="117"/>
      <c r="M2445" s="118"/>
      <c r="N2445" s="118"/>
      <c r="O2445" s="118"/>
      <c r="P2445" s="118"/>
      <c r="Q2445" s="119"/>
      <c r="R2445" s="119"/>
      <c r="S2445" s="119"/>
      <c r="T2445" s="119"/>
      <c r="U2445" s="110">
        <f t="shared" si="229"/>
        <v>0</v>
      </c>
      <c r="V2445" s="110">
        <f t="shared" si="228"/>
        <v>0</v>
      </c>
      <c r="W2445" s="88"/>
      <c r="X2445" s="111" t="str">
        <f>IF(ISNUMBER(B2445), IF(COUNTIF($B$10:$B2445, B2445)=COUNTIF($B:$B, B2445), "1", "0"), "")</f>
        <v/>
      </c>
      <c r="Y2445" s="112">
        <f t="shared" si="230"/>
        <v>0</v>
      </c>
      <c r="Z2445" s="113" t="str" cm="1">
        <f t="array" ref="Z2445">_xlfn.IFS(S2445="","未応札",S2445&gt;0,"応札")</f>
        <v>未応札</v>
      </c>
      <c r="AA2445" s="113" t="str" cm="1">
        <f t="array" ref="AA2445">_xlfn.IFS(T2445=0,"未約定",T2445=S2445,"約定",T2445&lt;S2445,"一部約定")</f>
        <v>未約定</v>
      </c>
      <c r="AB2445" s="117"/>
      <c r="AC2445" s="114" t="str">
        <f t="shared" si="231"/>
        <v/>
      </c>
      <c r="AD2445" s="115" t="str">
        <f t="shared" si="232"/>
        <v/>
      </c>
      <c r="AE2445" s="116" t="str">
        <f t="shared" si="233"/>
        <v/>
      </c>
    </row>
    <row r="2446" spans="2:31" ht="25.05" customHeight="1">
      <c r="B2446" s="117"/>
      <c r="C2446" s="117" t="s">
        <v>12</v>
      </c>
      <c r="D2446" s="117"/>
      <c r="E2446" s="117"/>
      <c r="F2446" s="117"/>
      <c r="G2446" s="117"/>
      <c r="H2446" s="117"/>
      <c r="I2446" s="117"/>
      <c r="J2446" s="117"/>
      <c r="K2446" s="117"/>
      <c r="L2446" s="117"/>
      <c r="M2446" s="118"/>
      <c r="N2446" s="118"/>
      <c r="O2446" s="118"/>
      <c r="P2446" s="118"/>
      <c r="Q2446" s="119"/>
      <c r="R2446" s="119"/>
      <c r="S2446" s="119"/>
      <c r="T2446" s="119"/>
      <c r="U2446" s="110">
        <f t="shared" si="229"/>
        <v>0</v>
      </c>
      <c r="V2446" s="110">
        <f t="shared" si="228"/>
        <v>0</v>
      </c>
      <c r="W2446" s="88"/>
      <c r="X2446" s="111" t="str">
        <f>IF(ISNUMBER(B2446), IF(COUNTIF($B$10:$B2446, B2446)=COUNTIF($B:$B, B2446), "1", "0"), "")</f>
        <v/>
      </c>
      <c r="Y2446" s="112">
        <f t="shared" si="230"/>
        <v>0</v>
      </c>
      <c r="Z2446" s="113" t="str" cm="1">
        <f t="array" ref="Z2446">_xlfn.IFS(S2446="","未応札",S2446&gt;0,"応札")</f>
        <v>未応札</v>
      </c>
      <c r="AA2446" s="113" t="str" cm="1">
        <f t="array" ref="AA2446">_xlfn.IFS(T2446=0,"未約定",T2446=S2446,"約定",T2446&lt;S2446,"一部約定")</f>
        <v>未約定</v>
      </c>
      <c r="AB2446" s="117"/>
      <c r="AC2446" s="114" t="str">
        <f t="shared" si="231"/>
        <v/>
      </c>
      <c r="AD2446" s="115" t="str">
        <f t="shared" si="232"/>
        <v/>
      </c>
      <c r="AE2446" s="116" t="str">
        <f t="shared" si="233"/>
        <v/>
      </c>
    </row>
    <row r="2447" spans="2:31" ht="25.05" customHeight="1">
      <c r="B2447" s="117"/>
      <c r="C2447" s="117" t="s">
        <v>12</v>
      </c>
      <c r="D2447" s="117"/>
      <c r="E2447" s="117"/>
      <c r="F2447" s="117"/>
      <c r="G2447" s="117"/>
      <c r="H2447" s="117"/>
      <c r="I2447" s="117"/>
      <c r="J2447" s="117"/>
      <c r="K2447" s="117"/>
      <c r="L2447" s="117"/>
      <c r="M2447" s="118"/>
      <c r="N2447" s="118"/>
      <c r="O2447" s="118"/>
      <c r="P2447" s="118"/>
      <c r="Q2447" s="119"/>
      <c r="R2447" s="119"/>
      <c r="S2447" s="119"/>
      <c r="T2447" s="119"/>
      <c r="U2447" s="110">
        <f t="shared" si="229"/>
        <v>0</v>
      </c>
      <c r="V2447" s="110">
        <f t="shared" si="228"/>
        <v>0</v>
      </c>
      <c r="W2447" s="88"/>
      <c r="X2447" s="111" t="str">
        <f>IF(ISNUMBER(B2447), IF(COUNTIF($B$10:$B2447, B2447)=COUNTIF($B:$B, B2447), "1", "0"), "")</f>
        <v/>
      </c>
      <c r="Y2447" s="112">
        <f t="shared" si="230"/>
        <v>0</v>
      </c>
      <c r="Z2447" s="113" t="str" cm="1">
        <f t="array" ref="Z2447">_xlfn.IFS(S2447="","未応札",S2447&gt;0,"応札")</f>
        <v>未応札</v>
      </c>
      <c r="AA2447" s="113" t="str" cm="1">
        <f t="array" ref="AA2447">_xlfn.IFS(T2447=0,"未約定",T2447=S2447,"約定",T2447&lt;S2447,"一部約定")</f>
        <v>未約定</v>
      </c>
      <c r="AB2447" s="117"/>
      <c r="AC2447" s="114" t="str">
        <f t="shared" si="231"/>
        <v/>
      </c>
      <c r="AD2447" s="115" t="str">
        <f t="shared" si="232"/>
        <v/>
      </c>
      <c r="AE2447" s="116" t="str">
        <f t="shared" si="233"/>
        <v/>
      </c>
    </row>
    <row r="2448" spans="2:31" ht="25.05" customHeight="1">
      <c r="B2448" s="117"/>
      <c r="C2448" s="117" t="s">
        <v>12</v>
      </c>
      <c r="D2448" s="117"/>
      <c r="E2448" s="117"/>
      <c r="F2448" s="117"/>
      <c r="G2448" s="117"/>
      <c r="H2448" s="117"/>
      <c r="I2448" s="117"/>
      <c r="J2448" s="117"/>
      <c r="K2448" s="117"/>
      <c r="L2448" s="117"/>
      <c r="M2448" s="118"/>
      <c r="N2448" s="118"/>
      <c r="O2448" s="118"/>
      <c r="P2448" s="118"/>
      <c r="Q2448" s="119"/>
      <c r="R2448" s="119"/>
      <c r="S2448" s="119"/>
      <c r="T2448" s="119"/>
      <c r="U2448" s="110">
        <f t="shared" si="229"/>
        <v>0</v>
      </c>
      <c r="V2448" s="110">
        <f t="shared" si="228"/>
        <v>0</v>
      </c>
      <c r="W2448" s="88"/>
      <c r="X2448" s="111" t="str">
        <f>IF(ISNUMBER(B2448), IF(COUNTIF($B$10:$B2448, B2448)=COUNTIF($B:$B, B2448), "1", "0"), "")</f>
        <v/>
      </c>
      <c r="Y2448" s="112">
        <f t="shared" si="230"/>
        <v>0</v>
      </c>
      <c r="Z2448" s="113" t="str" cm="1">
        <f t="array" ref="Z2448">_xlfn.IFS(S2448="","未応札",S2448&gt;0,"応札")</f>
        <v>未応札</v>
      </c>
      <c r="AA2448" s="113" t="str" cm="1">
        <f t="array" ref="AA2448">_xlfn.IFS(T2448=0,"未約定",T2448=S2448,"約定",T2448&lt;S2448,"一部約定")</f>
        <v>未約定</v>
      </c>
      <c r="AB2448" s="117"/>
      <c r="AC2448" s="114" t="str">
        <f t="shared" si="231"/>
        <v/>
      </c>
      <c r="AD2448" s="115" t="str">
        <f t="shared" si="232"/>
        <v/>
      </c>
      <c r="AE2448" s="116" t="str">
        <f t="shared" si="233"/>
        <v/>
      </c>
    </row>
    <row r="2449" spans="2:31" ht="25.05" customHeight="1">
      <c r="B2449" s="117"/>
      <c r="C2449" s="117" t="s">
        <v>12</v>
      </c>
      <c r="D2449" s="117"/>
      <c r="E2449" s="117"/>
      <c r="F2449" s="117"/>
      <c r="G2449" s="117"/>
      <c r="H2449" s="117"/>
      <c r="I2449" s="117"/>
      <c r="J2449" s="117"/>
      <c r="K2449" s="117"/>
      <c r="L2449" s="117"/>
      <c r="M2449" s="118"/>
      <c r="N2449" s="118"/>
      <c r="O2449" s="118"/>
      <c r="P2449" s="118"/>
      <c r="Q2449" s="119"/>
      <c r="R2449" s="119"/>
      <c r="S2449" s="119"/>
      <c r="T2449" s="119"/>
      <c r="U2449" s="110">
        <f t="shared" si="229"/>
        <v>0</v>
      </c>
      <c r="V2449" s="110">
        <f t="shared" si="228"/>
        <v>0</v>
      </c>
      <c r="W2449" s="88"/>
      <c r="X2449" s="111" t="str">
        <f>IF(ISNUMBER(B2449), IF(COUNTIF($B$10:$B2449, B2449)=COUNTIF($B:$B, B2449), "1", "0"), "")</f>
        <v/>
      </c>
      <c r="Y2449" s="112">
        <f t="shared" si="230"/>
        <v>0</v>
      </c>
      <c r="Z2449" s="113" t="str" cm="1">
        <f t="array" ref="Z2449">_xlfn.IFS(S2449="","未応札",S2449&gt;0,"応札")</f>
        <v>未応札</v>
      </c>
      <c r="AA2449" s="113" t="str" cm="1">
        <f t="array" ref="AA2449">_xlfn.IFS(T2449=0,"未約定",T2449=S2449,"約定",T2449&lt;S2449,"一部約定")</f>
        <v>未約定</v>
      </c>
      <c r="AB2449" s="117"/>
      <c r="AC2449" s="114" t="str">
        <f t="shared" si="231"/>
        <v/>
      </c>
      <c r="AD2449" s="115" t="str">
        <f t="shared" si="232"/>
        <v/>
      </c>
      <c r="AE2449" s="116" t="str">
        <f t="shared" si="233"/>
        <v/>
      </c>
    </row>
    <row r="2450" spans="2:31" ht="25.05" customHeight="1">
      <c r="B2450" s="117"/>
      <c r="C2450" s="117" t="s">
        <v>12</v>
      </c>
      <c r="D2450" s="117"/>
      <c r="E2450" s="117"/>
      <c r="F2450" s="117"/>
      <c r="G2450" s="117"/>
      <c r="H2450" s="117"/>
      <c r="I2450" s="117"/>
      <c r="J2450" s="117"/>
      <c r="K2450" s="117"/>
      <c r="L2450" s="117"/>
      <c r="M2450" s="118"/>
      <c r="N2450" s="118"/>
      <c r="O2450" s="118"/>
      <c r="P2450" s="118"/>
      <c r="Q2450" s="119"/>
      <c r="R2450" s="119"/>
      <c r="S2450" s="119"/>
      <c r="T2450" s="119"/>
      <c r="U2450" s="110">
        <f t="shared" si="229"/>
        <v>0</v>
      </c>
      <c r="V2450" s="110">
        <f t="shared" si="228"/>
        <v>0</v>
      </c>
      <c r="W2450" s="88"/>
      <c r="X2450" s="111" t="str">
        <f>IF(ISNUMBER(B2450), IF(COUNTIF($B$10:$B2450, B2450)=COUNTIF($B:$B, B2450), "1", "0"), "")</f>
        <v/>
      </c>
      <c r="Y2450" s="112">
        <f t="shared" si="230"/>
        <v>0</v>
      </c>
      <c r="Z2450" s="113" t="str" cm="1">
        <f t="array" ref="Z2450">_xlfn.IFS(S2450="","未応札",S2450&gt;0,"応札")</f>
        <v>未応札</v>
      </c>
      <c r="AA2450" s="113" t="str" cm="1">
        <f t="array" ref="AA2450">_xlfn.IFS(T2450=0,"未約定",T2450=S2450,"約定",T2450&lt;S2450,"一部約定")</f>
        <v>未約定</v>
      </c>
      <c r="AB2450" s="117"/>
      <c r="AC2450" s="114" t="str">
        <f t="shared" si="231"/>
        <v/>
      </c>
      <c r="AD2450" s="115" t="str">
        <f t="shared" si="232"/>
        <v/>
      </c>
      <c r="AE2450" s="116" t="str">
        <f t="shared" si="233"/>
        <v/>
      </c>
    </row>
    <row r="2451" spans="2:31" ht="25.05" customHeight="1">
      <c r="B2451" s="117"/>
      <c r="C2451" s="117" t="s">
        <v>12</v>
      </c>
      <c r="D2451" s="117"/>
      <c r="E2451" s="117"/>
      <c r="F2451" s="117"/>
      <c r="G2451" s="117"/>
      <c r="H2451" s="117"/>
      <c r="I2451" s="117"/>
      <c r="J2451" s="117"/>
      <c r="K2451" s="117"/>
      <c r="L2451" s="117"/>
      <c r="M2451" s="118"/>
      <c r="N2451" s="118"/>
      <c r="O2451" s="118"/>
      <c r="P2451" s="118"/>
      <c r="Q2451" s="119"/>
      <c r="R2451" s="119"/>
      <c r="S2451" s="119"/>
      <c r="T2451" s="119"/>
      <c r="U2451" s="110">
        <f t="shared" si="229"/>
        <v>0</v>
      </c>
      <c r="V2451" s="110">
        <f t="shared" si="228"/>
        <v>0</v>
      </c>
      <c r="W2451" s="88"/>
      <c r="X2451" s="111" t="str">
        <f>IF(ISNUMBER(B2451), IF(COUNTIF($B$10:$B2451, B2451)=COUNTIF($B:$B, B2451), "1", "0"), "")</f>
        <v/>
      </c>
      <c r="Y2451" s="112">
        <f t="shared" si="230"/>
        <v>0</v>
      </c>
      <c r="Z2451" s="113" t="str" cm="1">
        <f t="array" ref="Z2451">_xlfn.IFS(S2451="","未応札",S2451&gt;0,"応札")</f>
        <v>未応札</v>
      </c>
      <c r="AA2451" s="113" t="str" cm="1">
        <f t="array" ref="AA2451">_xlfn.IFS(T2451=0,"未約定",T2451=S2451,"約定",T2451&lt;S2451,"一部約定")</f>
        <v>未約定</v>
      </c>
      <c r="AB2451" s="117"/>
      <c r="AC2451" s="114" t="str">
        <f t="shared" si="231"/>
        <v/>
      </c>
      <c r="AD2451" s="115" t="str">
        <f t="shared" si="232"/>
        <v/>
      </c>
      <c r="AE2451" s="116" t="str">
        <f t="shared" si="233"/>
        <v/>
      </c>
    </row>
    <row r="2452" spans="2:31" ht="25.05" customHeight="1">
      <c r="B2452" s="117"/>
      <c r="C2452" s="117" t="s">
        <v>12</v>
      </c>
      <c r="D2452" s="117"/>
      <c r="E2452" s="117"/>
      <c r="F2452" s="117"/>
      <c r="G2452" s="117"/>
      <c r="H2452" s="117"/>
      <c r="I2452" s="117"/>
      <c r="J2452" s="117"/>
      <c r="K2452" s="117"/>
      <c r="L2452" s="117"/>
      <c r="M2452" s="118"/>
      <c r="N2452" s="118"/>
      <c r="O2452" s="118"/>
      <c r="P2452" s="118"/>
      <c r="Q2452" s="119"/>
      <c r="R2452" s="119"/>
      <c r="S2452" s="119"/>
      <c r="T2452" s="119"/>
      <c r="U2452" s="110">
        <f t="shared" si="229"/>
        <v>0</v>
      </c>
      <c r="V2452" s="110">
        <f t="shared" si="228"/>
        <v>0</v>
      </c>
      <c r="W2452" s="88"/>
      <c r="X2452" s="111" t="str">
        <f>IF(ISNUMBER(B2452), IF(COUNTIF($B$10:$B2452, B2452)=COUNTIF($B:$B, B2452), "1", "0"), "")</f>
        <v/>
      </c>
      <c r="Y2452" s="112">
        <f t="shared" si="230"/>
        <v>0</v>
      </c>
      <c r="Z2452" s="113" t="str" cm="1">
        <f t="array" ref="Z2452">_xlfn.IFS(S2452="","未応札",S2452&gt;0,"応札")</f>
        <v>未応札</v>
      </c>
      <c r="AA2452" s="113" t="str" cm="1">
        <f t="array" ref="AA2452">_xlfn.IFS(T2452=0,"未約定",T2452=S2452,"約定",T2452&lt;S2452,"一部約定")</f>
        <v>未約定</v>
      </c>
      <c r="AB2452" s="117"/>
      <c r="AC2452" s="114" t="str">
        <f t="shared" si="231"/>
        <v/>
      </c>
      <c r="AD2452" s="115" t="str">
        <f t="shared" si="232"/>
        <v/>
      </c>
      <c r="AE2452" s="116" t="str">
        <f t="shared" si="233"/>
        <v/>
      </c>
    </row>
    <row r="2453" spans="2:31" ht="25.05" customHeight="1">
      <c r="B2453" s="117"/>
      <c r="C2453" s="117" t="s">
        <v>12</v>
      </c>
      <c r="D2453" s="117"/>
      <c r="E2453" s="117"/>
      <c r="F2453" s="117"/>
      <c r="G2453" s="117"/>
      <c r="H2453" s="117"/>
      <c r="I2453" s="117"/>
      <c r="J2453" s="117"/>
      <c r="K2453" s="117"/>
      <c r="L2453" s="117"/>
      <c r="M2453" s="118"/>
      <c r="N2453" s="118"/>
      <c r="O2453" s="118"/>
      <c r="P2453" s="118"/>
      <c r="Q2453" s="119"/>
      <c r="R2453" s="119"/>
      <c r="S2453" s="119"/>
      <c r="T2453" s="119"/>
      <c r="U2453" s="110">
        <f t="shared" si="229"/>
        <v>0</v>
      </c>
      <c r="V2453" s="110">
        <f t="shared" si="228"/>
        <v>0</v>
      </c>
      <c r="W2453" s="88"/>
      <c r="X2453" s="111" t="str">
        <f>IF(ISNUMBER(B2453), IF(COUNTIF($B$10:$B2453, B2453)=COUNTIF($B:$B, B2453), "1", "0"), "")</f>
        <v/>
      </c>
      <c r="Y2453" s="112">
        <f t="shared" si="230"/>
        <v>0</v>
      </c>
      <c r="Z2453" s="113" t="str" cm="1">
        <f t="array" ref="Z2453">_xlfn.IFS(S2453="","未応札",S2453&gt;0,"応札")</f>
        <v>未応札</v>
      </c>
      <c r="AA2453" s="113" t="str" cm="1">
        <f t="array" ref="AA2453">_xlfn.IFS(T2453=0,"未約定",T2453=S2453,"約定",T2453&lt;S2453,"一部約定")</f>
        <v>未約定</v>
      </c>
      <c r="AB2453" s="117"/>
      <c r="AC2453" s="114" t="str">
        <f t="shared" si="231"/>
        <v/>
      </c>
      <c r="AD2453" s="115" t="str">
        <f t="shared" si="232"/>
        <v/>
      </c>
      <c r="AE2453" s="116" t="str">
        <f t="shared" si="233"/>
        <v/>
      </c>
    </row>
    <row r="2454" spans="2:31" ht="25.05" customHeight="1">
      <c r="B2454" s="117"/>
      <c r="C2454" s="117" t="s">
        <v>12</v>
      </c>
      <c r="D2454" s="117"/>
      <c r="E2454" s="117"/>
      <c r="F2454" s="117"/>
      <c r="G2454" s="117"/>
      <c r="H2454" s="117"/>
      <c r="I2454" s="117"/>
      <c r="J2454" s="117"/>
      <c r="K2454" s="117"/>
      <c r="L2454" s="117"/>
      <c r="M2454" s="118"/>
      <c r="N2454" s="118"/>
      <c r="O2454" s="118"/>
      <c r="P2454" s="118"/>
      <c r="Q2454" s="119"/>
      <c r="R2454" s="119"/>
      <c r="S2454" s="119"/>
      <c r="T2454" s="119"/>
      <c r="U2454" s="110">
        <f t="shared" si="229"/>
        <v>0</v>
      </c>
      <c r="V2454" s="110">
        <f t="shared" si="228"/>
        <v>0</v>
      </c>
      <c r="W2454" s="88"/>
      <c r="X2454" s="111" t="str">
        <f>IF(ISNUMBER(B2454), IF(COUNTIF($B$10:$B2454, B2454)=COUNTIF($B:$B, B2454), "1", "0"), "")</f>
        <v/>
      </c>
      <c r="Y2454" s="112">
        <f t="shared" si="230"/>
        <v>0</v>
      </c>
      <c r="Z2454" s="113" t="str" cm="1">
        <f t="array" ref="Z2454">_xlfn.IFS(S2454="","未応札",S2454&gt;0,"応札")</f>
        <v>未応札</v>
      </c>
      <c r="AA2454" s="113" t="str" cm="1">
        <f t="array" ref="AA2454">_xlfn.IFS(T2454=0,"未約定",T2454=S2454,"約定",T2454&lt;S2454,"一部約定")</f>
        <v>未約定</v>
      </c>
      <c r="AB2454" s="117"/>
      <c r="AC2454" s="114" t="str">
        <f t="shared" si="231"/>
        <v/>
      </c>
      <c r="AD2454" s="115" t="str">
        <f t="shared" si="232"/>
        <v/>
      </c>
      <c r="AE2454" s="116" t="str">
        <f t="shared" si="233"/>
        <v/>
      </c>
    </row>
    <row r="2455" spans="2:31" ht="25.05" customHeight="1">
      <c r="B2455" s="117"/>
      <c r="C2455" s="117" t="s">
        <v>12</v>
      </c>
      <c r="D2455" s="117"/>
      <c r="E2455" s="117"/>
      <c r="F2455" s="117"/>
      <c r="G2455" s="117"/>
      <c r="H2455" s="117"/>
      <c r="I2455" s="117"/>
      <c r="J2455" s="117"/>
      <c r="K2455" s="117"/>
      <c r="L2455" s="117"/>
      <c r="M2455" s="118"/>
      <c r="N2455" s="118"/>
      <c r="O2455" s="118"/>
      <c r="P2455" s="118"/>
      <c r="Q2455" s="119"/>
      <c r="R2455" s="119"/>
      <c r="S2455" s="119"/>
      <c r="T2455" s="119"/>
      <c r="U2455" s="110">
        <f t="shared" si="229"/>
        <v>0</v>
      </c>
      <c r="V2455" s="110">
        <f t="shared" si="228"/>
        <v>0</v>
      </c>
      <c r="W2455" s="88"/>
      <c r="X2455" s="111" t="str">
        <f>IF(ISNUMBER(B2455), IF(COUNTIF($B$10:$B2455, B2455)=COUNTIF($B:$B, B2455), "1", "0"), "")</f>
        <v/>
      </c>
      <c r="Y2455" s="112">
        <f t="shared" si="230"/>
        <v>0</v>
      </c>
      <c r="Z2455" s="113" t="str" cm="1">
        <f t="array" ref="Z2455">_xlfn.IFS(S2455="","未応札",S2455&gt;0,"応札")</f>
        <v>未応札</v>
      </c>
      <c r="AA2455" s="113" t="str" cm="1">
        <f t="array" ref="AA2455">_xlfn.IFS(T2455=0,"未約定",T2455=S2455,"約定",T2455&lt;S2455,"一部約定")</f>
        <v>未約定</v>
      </c>
      <c r="AB2455" s="117"/>
      <c r="AC2455" s="114" t="str">
        <f t="shared" si="231"/>
        <v/>
      </c>
      <c r="AD2455" s="115" t="str">
        <f t="shared" si="232"/>
        <v/>
      </c>
      <c r="AE2455" s="116" t="str">
        <f t="shared" si="233"/>
        <v/>
      </c>
    </row>
    <row r="2456" spans="2:31" ht="25.05" customHeight="1">
      <c r="B2456" s="117"/>
      <c r="C2456" s="117" t="s">
        <v>12</v>
      </c>
      <c r="D2456" s="117"/>
      <c r="E2456" s="117"/>
      <c r="F2456" s="117"/>
      <c r="G2456" s="117"/>
      <c r="H2456" s="117"/>
      <c r="I2456" s="117"/>
      <c r="J2456" s="117"/>
      <c r="K2456" s="117"/>
      <c r="L2456" s="117"/>
      <c r="M2456" s="118"/>
      <c r="N2456" s="118"/>
      <c r="O2456" s="118"/>
      <c r="P2456" s="118"/>
      <c r="Q2456" s="119"/>
      <c r="R2456" s="119"/>
      <c r="S2456" s="119"/>
      <c r="T2456" s="119"/>
      <c r="U2456" s="110">
        <f t="shared" si="229"/>
        <v>0</v>
      </c>
      <c r="V2456" s="110">
        <f t="shared" si="228"/>
        <v>0</v>
      </c>
      <c r="W2456" s="88"/>
      <c r="X2456" s="111" t="str">
        <f>IF(ISNUMBER(B2456), IF(COUNTIF($B$10:$B2456, B2456)=COUNTIF($B:$B, B2456), "1", "0"), "")</f>
        <v/>
      </c>
      <c r="Y2456" s="112">
        <f t="shared" si="230"/>
        <v>0</v>
      </c>
      <c r="Z2456" s="113" t="str" cm="1">
        <f t="array" ref="Z2456">_xlfn.IFS(S2456="","未応札",S2456&gt;0,"応札")</f>
        <v>未応札</v>
      </c>
      <c r="AA2456" s="113" t="str" cm="1">
        <f t="array" ref="AA2456">_xlfn.IFS(T2456=0,"未約定",T2456=S2456,"約定",T2456&lt;S2456,"一部約定")</f>
        <v>未約定</v>
      </c>
      <c r="AB2456" s="117"/>
      <c r="AC2456" s="114" t="str">
        <f t="shared" si="231"/>
        <v/>
      </c>
      <c r="AD2456" s="115" t="str">
        <f t="shared" si="232"/>
        <v/>
      </c>
      <c r="AE2456" s="116" t="str">
        <f t="shared" si="233"/>
        <v/>
      </c>
    </row>
    <row r="2457" spans="2:31" ht="25.05" customHeight="1">
      <c r="B2457" s="117"/>
      <c r="C2457" s="117" t="s">
        <v>12</v>
      </c>
      <c r="D2457" s="117"/>
      <c r="E2457" s="117"/>
      <c r="F2457" s="117"/>
      <c r="G2457" s="117"/>
      <c r="H2457" s="117"/>
      <c r="I2457" s="117"/>
      <c r="J2457" s="117"/>
      <c r="K2457" s="117"/>
      <c r="L2457" s="117"/>
      <c r="M2457" s="118"/>
      <c r="N2457" s="118"/>
      <c r="O2457" s="118"/>
      <c r="P2457" s="118"/>
      <c r="Q2457" s="119"/>
      <c r="R2457" s="119"/>
      <c r="S2457" s="119"/>
      <c r="T2457" s="119"/>
      <c r="U2457" s="110">
        <f t="shared" si="229"/>
        <v>0</v>
      </c>
      <c r="V2457" s="110">
        <f t="shared" si="228"/>
        <v>0</v>
      </c>
      <c r="W2457" s="88"/>
      <c r="X2457" s="111" t="str">
        <f>IF(ISNUMBER(B2457), IF(COUNTIF($B$10:$B2457, B2457)=COUNTIF($B:$B, B2457), "1", "0"), "")</f>
        <v/>
      </c>
      <c r="Y2457" s="112">
        <f t="shared" si="230"/>
        <v>0</v>
      </c>
      <c r="Z2457" s="113" t="str" cm="1">
        <f t="array" ref="Z2457">_xlfn.IFS(S2457="","未応札",S2457&gt;0,"応札")</f>
        <v>未応札</v>
      </c>
      <c r="AA2457" s="113" t="str" cm="1">
        <f t="array" ref="AA2457">_xlfn.IFS(T2457=0,"未約定",T2457=S2457,"約定",T2457&lt;S2457,"一部約定")</f>
        <v>未約定</v>
      </c>
      <c r="AB2457" s="117"/>
      <c r="AC2457" s="114" t="str">
        <f t="shared" si="231"/>
        <v/>
      </c>
      <c r="AD2457" s="115" t="str">
        <f t="shared" si="232"/>
        <v/>
      </c>
      <c r="AE2457" s="116" t="str">
        <f t="shared" si="233"/>
        <v/>
      </c>
    </row>
    <row r="2458" spans="2:31" ht="25.05" customHeight="1">
      <c r="B2458" s="117"/>
      <c r="C2458" s="117" t="s">
        <v>12</v>
      </c>
      <c r="D2458" s="117"/>
      <c r="E2458" s="117"/>
      <c r="F2458" s="117"/>
      <c r="G2458" s="117"/>
      <c r="H2458" s="117"/>
      <c r="I2458" s="117"/>
      <c r="J2458" s="117"/>
      <c r="K2458" s="117"/>
      <c r="L2458" s="117"/>
      <c r="M2458" s="118"/>
      <c r="N2458" s="118"/>
      <c r="O2458" s="118"/>
      <c r="P2458" s="118"/>
      <c r="Q2458" s="119"/>
      <c r="R2458" s="119"/>
      <c r="S2458" s="119"/>
      <c r="T2458" s="119"/>
      <c r="U2458" s="110">
        <f t="shared" si="229"/>
        <v>0</v>
      </c>
      <c r="V2458" s="110">
        <f t="shared" si="228"/>
        <v>0</v>
      </c>
      <c r="W2458" s="88"/>
      <c r="X2458" s="111" t="str">
        <f>IF(ISNUMBER(B2458), IF(COUNTIF($B$10:$B2458, B2458)=COUNTIF($B:$B, B2458), "1", "0"), "")</f>
        <v/>
      </c>
      <c r="Y2458" s="112">
        <f t="shared" si="230"/>
        <v>0</v>
      </c>
      <c r="Z2458" s="113" t="str" cm="1">
        <f t="array" ref="Z2458">_xlfn.IFS(S2458="","未応札",S2458&gt;0,"応札")</f>
        <v>未応札</v>
      </c>
      <c r="AA2458" s="113" t="str" cm="1">
        <f t="array" ref="AA2458">_xlfn.IFS(T2458=0,"未約定",T2458=S2458,"約定",T2458&lt;S2458,"一部約定")</f>
        <v>未約定</v>
      </c>
      <c r="AB2458" s="117"/>
      <c r="AC2458" s="114" t="str">
        <f t="shared" si="231"/>
        <v/>
      </c>
      <c r="AD2458" s="115" t="str">
        <f t="shared" si="232"/>
        <v/>
      </c>
      <c r="AE2458" s="116" t="str">
        <f t="shared" si="233"/>
        <v/>
      </c>
    </row>
    <row r="2459" spans="2:31" ht="25.05" customHeight="1">
      <c r="B2459" s="117"/>
      <c r="C2459" s="117" t="s">
        <v>12</v>
      </c>
      <c r="D2459" s="117"/>
      <c r="E2459" s="117"/>
      <c r="F2459" s="117"/>
      <c r="G2459" s="117"/>
      <c r="H2459" s="117"/>
      <c r="I2459" s="117"/>
      <c r="J2459" s="117"/>
      <c r="K2459" s="117"/>
      <c r="L2459" s="117"/>
      <c r="M2459" s="118"/>
      <c r="N2459" s="118"/>
      <c r="O2459" s="118"/>
      <c r="P2459" s="118"/>
      <c r="Q2459" s="119"/>
      <c r="R2459" s="119"/>
      <c r="S2459" s="119"/>
      <c r="T2459" s="119"/>
      <c r="U2459" s="110">
        <f t="shared" si="229"/>
        <v>0</v>
      </c>
      <c r="V2459" s="110">
        <f t="shared" si="228"/>
        <v>0</v>
      </c>
      <c r="W2459" s="88"/>
      <c r="X2459" s="111" t="str">
        <f>IF(ISNUMBER(B2459), IF(COUNTIF($B$10:$B2459, B2459)=COUNTIF($B:$B, B2459), "1", "0"), "")</f>
        <v/>
      </c>
      <c r="Y2459" s="112">
        <f t="shared" si="230"/>
        <v>0</v>
      </c>
      <c r="Z2459" s="113" t="str" cm="1">
        <f t="array" ref="Z2459">_xlfn.IFS(S2459="","未応札",S2459&gt;0,"応札")</f>
        <v>未応札</v>
      </c>
      <c r="AA2459" s="113" t="str" cm="1">
        <f t="array" ref="AA2459">_xlfn.IFS(T2459=0,"未約定",T2459=S2459,"約定",T2459&lt;S2459,"一部約定")</f>
        <v>未約定</v>
      </c>
      <c r="AB2459" s="117"/>
      <c r="AC2459" s="114" t="str">
        <f t="shared" si="231"/>
        <v/>
      </c>
      <c r="AD2459" s="115" t="str">
        <f t="shared" si="232"/>
        <v/>
      </c>
      <c r="AE2459" s="116" t="str">
        <f t="shared" si="233"/>
        <v/>
      </c>
    </row>
    <row r="2460" spans="2:31" ht="25.05" customHeight="1">
      <c r="B2460" s="117"/>
      <c r="C2460" s="117" t="s">
        <v>12</v>
      </c>
      <c r="D2460" s="117"/>
      <c r="E2460" s="117"/>
      <c r="F2460" s="117"/>
      <c r="G2460" s="117"/>
      <c r="H2460" s="117"/>
      <c r="I2460" s="117"/>
      <c r="J2460" s="117"/>
      <c r="K2460" s="117"/>
      <c r="L2460" s="117"/>
      <c r="M2460" s="118"/>
      <c r="N2460" s="118"/>
      <c r="O2460" s="118"/>
      <c r="P2460" s="118"/>
      <c r="Q2460" s="119"/>
      <c r="R2460" s="119"/>
      <c r="S2460" s="119"/>
      <c r="T2460" s="119"/>
      <c r="U2460" s="110">
        <f t="shared" si="229"/>
        <v>0</v>
      </c>
      <c r="V2460" s="110">
        <f t="shared" si="228"/>
        <v>0</v>
      </c>
      <c r="W2460" s="88"/>
      <c r="X2460" s="111" t="str">
        <f>IF(ISNUMBER(B2460), IF(COUNTIF($B$10:$B2460, B2460)=COUNTIF($B:$B, B2460), "1", "0"), "")</f>
        <v/>
      </c>
      <c r="Y2460" s="112">
        <f t="shared" si="230"/>
        <v>0</v>
      </c>
      <c r="Z2460" s="113" t="str" cm="1">
        <f t="array" ref="Z2460">_xlfn.IFS(S2460="","未応札",S2460&gt;0,"応札")</f>
        <v>未応札</v>
      </c>
      <c r="AA2460" s="113" t="str" cm="1">
        <f t="array" ref="AA2460">_xlfn.IFS(T2460=0,"未約定",T2460=S2460,"約定",T2460&lt;S2460,"一部約定")</f>
        <v>未約定</v>
      </c>
      <c r="AB2460" s="117"/>
      <c r="AC2460" s="114" t="str">
        <f t="shared" si="231"/>
        <v/>
      </c>
      <c r="AD2460" s="115" t="str">
        <f t="shared" si="232"/>
        <v/>
      </c>
      <c r="AE2460" s="116" t="str">
        <f t="shared" si="233"/>
        <v/>
      </c>
    </row>
    <row r="2461" spans="2:31" ht="25.05" customHeight="1">
      <c r="B2461" s="117"/>
      <c r="C2461" s="117" t="s">
        <v>12</v>
      </c>
      <c r="D2461" s="117"/>
      <c r="E2461" s="117"/>
      <c r="F2461" s="117"/>
      <c r="G2461" s="117"/>
      <c r="H2461" s="117"/>
      <c r="I2461" s="117"/>
      <c r="J2461" s="117"/>
      <c r="K2461" s="117"/>
      <c r="L2461" s="117"/>
      <c r="M2461" s="118"/>
      <c r="N2461" s="118"/>
      <c r="O2461" s="118"/>
      <c r="P2461" s="118"/>
      <c r="Q2461" s="119"/>
      <c r="R2461" s="119"/>
      <c r="S2461" s="119"/>
      <c r="T2461" s="119"/>
      <c r="U2461" s="110">
        <f t="shared" si="229"/>
        <v>0</v>
      </c>
      <c r="V2461" s="110">
        <f t="shared" si="228"/>
        <v>0</v>
      </c>
      <c r="W2461" s="88"/>
      <c r="X2461" s="111" t="str">
        <f>IF(ISNUMBER(B2461), IF(COUNTIF($B$10:$B2461, B2461)=COUNTIF($B:$B, B2461), "1", "0"), "")</f>
        <v/>
      </c>
      <c r="Y2461" s="112">
        <f t="shared" si="230"/>
        <v>0</v>
      </c>
      <c r="Z2461" s="113" t="str" cm="1">
        <f t="array" ref="Z2461">_xlfn.IFS(S2461="","未応札",S2461&gt;0,"応札")</f>
        <v>未応札</v>
      </c>
      <c r="AA2461" s="113" t="str" cm="1">
        <f t="array" ref="AA2461">_xlfn.IFS(T2461=0,"未約定",T2461=S2461,"約定",T2461&lt;S2461,"一部約定")</f>
        <v>未約定</v>
      </c>
      <c r="AB2461" s="117"/>
      <c r="AC2461" s="114" t="str">
        <f t="shared" si="231"/>
        <v/>
      </c>
      <c r="AD2461" s="115" t="str">
        <f t="shared" si="232"/>
        <v/>
      </c>
      <c r="AE2461" s="116" t="str">
        <f t="shared" si="233"/>
        <v/>
      </c>
    </row>
    <row r="2462" spans="2:31" ht="25.05" customHeight="1">
      <c r="B2462" s="117"/>
      <c r="C2462" s="117" t="s">
        <v>12</v>
      </c>
      <c r="D2462" s="117"/>
      <c r="E2462" s="117"/>
      <c r="F2462" s="117"/>
      <c r="G2462" s="117"/>
      <c r="H2462" s="117"/>
      <c r="I2462" s="117"/>
      <c r="J2462" s="117"/>
      <c r="K2462" s="117"/>
      <c r="L2462" s="117"/>
      <c r="M2462" s="118"/>
      <c r="N2462" s="118"/>
      <c r="O2462" s="118"/>
      <c r="P2462" s="118"/>
      <c r="Q2462" s="119"/>
      <c r="R2462" s="119"/>
      <c r="S2462" s="119"/>
      <c r="T2462" s="119"/>
      <c r="U2462" s="110">
        <f t="shared" si="229"/>
        <v>0</v>
      </c>
      <c r="V2462" s="110">
        <f t="shared" si="228"/>
        <v>0</v>
      </c>
      <c r="W2462" s="88"/>
      <c r="X2462" s="111" t="str">
        <f>IF(ISNUMBER(B2462), IF(COUNTIF($B$10:$B2462, B2462)=COUNTIF($B:$B, B2462), "1", "0"), "")</f>
        <v/>
      </c>
      <c r="Y2462" s="112">
        <f t="shared" si="230"/>
        <v>0</v>
      </c>
      <c r="Z2462" s="113" t="str" cm="1">
        <f t="array" ref="Z2462">_xlfn.IFS(S2462="","未応札",S2462&gt;0,"応札")</f>
        <v>未応札</v>
      </c>
      <c r="AA2462" s="113" t="str" cm="1">
        <f t="array" ref="AA2462">_xlfn.IFS(T2462=0,"未約定",T2462=S2462,"約定",T2462&lt;S2462,"一部約定")</f>
        <v>未約定</v>
      </c>
      <c r="AB2462" s="117"/>
      <c r="AC2462" s="114" t="str">
        <f t="shared" si="231"/>
        <v/>
      </c>
      <c r="AD2462" s="115" t="str">
        <f t="shared" si="232"/>
        <v/>
      </c>
      <c r="AE2462" s="116" t="str">
        <f t="shared" si="233"/>
        <v/>
      </c>
    </row>
    <row r="2463" spans="2:31" ht="25.05" customHeight="1">
      <c r="B2463" s="117"/>
      <c r="C2463" s="117" t="s">
        <v>12</v>
      </c>
      <c r="D2463" s="117"/>
      <c r="E2463" s="117"/>
      <c r="F2463" s="117"/>
      <c r="G2463" s="117"/>
      <c r="H2463" s="117"/>
      <c r="I2463" s="117"/>
      <c r="J2463" s="117"/>
      <c r="K2463" s="117"/>
      <c r="L2463" s="117"/>
      <c r="M2463" s="118"/>
      <c r="N2463" s="118"/>
      <c r="O2463" s="118"/>
      <c r="P2463" s="118"/>
      <c r="Q2463" s="119"/>
      <c r="R2463" s="119"/>
      <c r="S2463" s="119"/>
      <c r="T2463" s="119"/>
      <c r="U2463" s="110">
        <f t="shared" si="229"/>
        <v>0</v>
      </c>
      <c r="V2463" s="110">
        <f t="shared" si="228"/>
        <v>0</v>
      </c>
      <c r="W2463" s="88"/>
      <c r="X2463" s="111" t="str">
        <f>IF(ISNUMBER(B2463), IF(COUNTIF($B$10:$B2463, B2463)=COUNTIF($B:$B, B2463), "1", "0"), "")</f>
        <v/>
      </c>
      <c r="Y2463" s="112">
        <f t="shared" si="230"/>
        <v>0</v>
      </c>
      <c r="Z2463" s="113" t="str" cm="1">
        <f t="array" ref="Z2463">_xlfn.IFS(S2463="","未応札",S2463&gt;0,"応札")</f>
        <v>未応札</v>
      </c>
      <c r="AA2463" s="113" t="str" cm="1">
        <f t="array" ref="AA2463">_xlfn.IFS(T2463=0,"未約定",T2463=S2463,"約定",T2463&lt;S2463,"一部約定")</f>
        <v>未約定</v>
      </c>
      <c r="AB2463" s="117"/>
      <c r="AC2463" s="114" t="str">
        <f t="shared" si="231"/>
        <v/>
      </c>
      <c r="AD2463" s="115" t="str">
        <f t="shared" si="232"/>
        <v/>
      </c>
      <c r="AE2463" s="116" t="str">
        <f t="shared" si="233"/>
        <v/>
      </c>
    </row>
    <row r="2464" spans="2:31" ht="25.05" customHeight="1">
      <c r="B2464" s="117"/>
      <c r="C2464" s="117" t="s">
        <v>12</v>
      </c>
      <c r="D2464" s="117"/>
      <c r="E2464" s="117"/>
      <c r="F2464" s="117"/>
      <c r="G2464" s="117"/>
      <c r="H2464" s="117"/>
      <c r="I2464" s="117"/>
      <c r="J2464" s="117"/>
      <c r="K2464" s="117"/>
      <c r="L2464" s="117"/>
      <c r="M2464" s="118"/>
      <c r="N2464" s="118"/>
      <c r="O2464" s="118"/>
      <c r="P2464" s="118"/>
      <c r="Q2464" s="119"/>
      <c r="R2464" s="119"/>
      <c r="S2464" s="119"/>
      <c r="T2464" s="119"/>
      <c r="U2464" s="110">
        <f t="shared" si="229"/>
        <v>0</v>
      </c>
      <c r="V2464" s="110">
        <f t="shared" si="228"/>
        <v>0</v>
      </c>
      <c r="W2464" s="88"/>
      <c r="X2464" s="111" t="str">
        <f>IF(ISNUMBER(B2464), IF(COUNTIF($B$10:$B2464, B2464)=COUNTIF($B:$B, B2464), "1", "0"), "")</f>
        <v/>
      </c>
      <c r="Y2464" s="112">
        <f t="shared" si="230"/>
        <v>0</v>
      </c>
      <c r="Z2464" s="113" t="str" cm="1">
        <f t="array" ref="Z2464">_xlfn.IFS(S2464="","未応札",S2464&gt;0,"応札")</f>
        <v>未応札</v>
      </c>
      <c r="AA2464" s="113" t="str" cm="1">
        <f t="array" ref="AA2464">_xlfn.IFS(T2464=0,"未約定",T2464=S2464,"約定",T2464&lt;S2464,"一部約定")</f>
        <v>未約定</v>
      </c>
      <c r="AB2464" s="117"/>
      <c r="AC2464" s="114" t="str">
        <f t="shared" si="231"/>
        <v/>
      </c>
      <c r="AD2464" s="115" t="str">
        <f t="shared" si="232"/>
        <v/>
      </c>
      <c r="AE2464" s="116" t="str">
        <f t="shared" si="233"/>
        <v/>
      </c>
    </row>
    <row r="2465" spans="2:31" ht="25.05" customHeight="1">
      <c r="B2465" s="117"/>
      <c r="C2465" s="117" t="s">
        <v>12</v>
      </c>
      <c r="D2465" s="117"/>
      <c r="E2465" s="117"/>
      <c r="F2465" s="117"/>
      <c r="G2465" s="117"/>
      <c r="H2465" s="117"/>
      <c r="I2465" s="117"/>
      <c r="J2465" s="117"/>
      <c r="K2465" s="117"/>
      <c r="L2465" s="117"/>
      <c r="M2465" s="118"/>
      <c r="N2465" s="118"/>
      <c r="O2465" s="118"/>
      <c r="P2465" s="118"/>
      <c r="Q2465" s="119"/>
      <c r="R2465" s="119"/>
      <c r="S2465" s="119"/>
      <c r="T2465" s="119"/>
      <c r="U2465" s="110">
        <f t="shared" si="229"/>
        <v>0</v>
      </c>
      <c r="V2465" s="110">
        <f t="shared" si="228"/>
        <v>0</v>
      </c>
      <c r="W2465" s="88"/>
      <c r="X2465" s="111" t="str">
        <f>IF(ISNUMBER(B2465), IF(COUNTIF($B$10:$B2465, B2465)=COUNTIF($B:$B, B2465), "1", "0"), "")</f>
        <v/>
      </c>
      <c r="Y2465" s="112">
        <f t="shared" si="230"/>
        <v>0</v>
      </c>
      <c r="Z2465" s="113" t="str" cm="1">
        <f t="array" ref="Z2465">_xlfn.IFS(S2465="","未応札",S2465&gt;0,"応札")</f>
        <v>未応札</v>
      </c>
      <c r="AA2465" s="113" t="str" cm="1">
        <f t="array" ref="AA2465">_xlfn.IFS(T2465=0,"未約定",T2465=S2465,"約定",T2465&lt;S2465,"一部約定")</f>
        <v>未約定</v>
      </c>
      <c r="AB2465" s="117"/>
      <c r="AC2465" s="114" t="str">
        <f t="shared" si="231"/>
        <v/>
      </c>
      <c r="AD2465" s="115" t="str">
        <f t="shared" si="232"/>
        <v/>
      </c>
      <c r="AE2465" s="116" t="str">
        <f t="shared" si="233"/>
        <v/>
      </c>
    </row>
    <row r="2466" spans="2:31" ht="25.05" customHeight="1">
      <c r="B2466" s="117"/>
      <c r="C2466" s="117" t="s">
        <v>12</v>
      </c>
      <c r="D2466" s="117"/>
      <c r="E2466" s="117"/>
      <c r="F2466" s="117"/>
      <c r="G2466" s="117"/>
      <c r="H2466" s="117"/>
      <c r="I2466" s="117"/>
      <c r="J2466" s="117"/>
      <c r="K2466" s="117"/>
      <c r="L2466" s="117"/>
      <c r="M2466" s="118"/>
      <c r="N2466" s="118"/>
      <c r="O2466" s="118"/>
      <c r="P2466" s="118"/>
      <c r="Q2466" s="119"/>
      <c r="R2466" s="119"/>
      <c r="S2466" s="119"/>
      <c r="T2466" s="119"/>
      <c r="U2466" s="110">
        <f t="shared" si="229"/>
        <v>0</v>
      </c>
      <c r="V2466" s="110">
        <f t="shared" si="228"/>
        <v>0</v>
      </c>
      <c r="W2466" s="88"/>
      <c r="X2466" s="111" t="str">
        <f>IF(ISNUMBER(B2466), IF(COUNTIF($B$10:$B2466, B2466)=COUNTIF($B:$B, B2466), "1", "0"), "")</f>
        <v/>
      </c>
      <c r="Y2466" s="112">
        <f t="shared" si="230"/>
        <v>0</v>
      </c>
      <c r="Z2466" s="113" t="str" cm="1">
        <f t="array" ref="Z2466">_xlfn.IFS(S2466="","未応札",S2466&gt;0,"応札")</f>
        <v>未応札</v>
      </c>
      <c r="AA2466" s="113" t="str" cm="1">
        <f t="array" ref="AA2466">_xlfn.IFS(T2466=0,"未約定",T2466=S2466,"約定",T2466&lt;S2466,"一部約定")</f>
        <v>未約定</v>
      </c>
      <c r="AB2466" s="117"/>
      <c r="AC2466" s="114" t="str">
        <f t="shared" si="231"/>
        <v/>
      </c>
      <c r="AD2466" s="115" t="str">
        <f t="shared" si="232"/>
        <v/>
      </c>
      <c r="AE2466" s="116" t="str">
        <f t="shared" si="233"/>
        <v/>
      </c>
    </row>
    <row r="2467" spans="2:31" ht="25.05" customHeight="1">
      <c r="B2467" s="117"/>
      <c r="C2467" s="117" t="s">
        <v>12</v>
      </c>
      <c r="D2467" s="117"/>
      <c r="E2467" s="117"/>
      <c r="F2467" s="117"/>
      <c r="G2467" s="117"/>
      <c r="H2467" s="117"/>
      <c r="I2467" s="117"/>
      <c r="J2467" s="117"/>
      <c r="K2467" s="117"/>
      <c r="L2467" s="117"/>
      <c r="M2467" s="118"/>
      <c r="N2467" s="118"/>
      <c r="O2467" s="118"/>
      <c r="P2467" s="118"/>
      <c r="Q2467" s="119"/>
      <c r="R2467" s="119"/>
      <c r="S2467" s="119"/>
      <c r="T2467" s="119"/>
      <c r="U2467" s="110">
        <f t="shared" si="229"/>
        <v>0</v>
      </c>
      <c r="V2467" s="110">
        <f t="shared" si="228"/>
        <v>0</v>
      </c>
      <c r="W2467" s="88"/>
      <c r="X2467" s="111" t="str">
        <f>IF(ISNUMBER(B2467), IF(COUNTIF($B$10:$B2467, B2467)=COUNTIF($B:$B, B2467), "1", "0"), "")</f>
        <v/>
      </c>
      <c r="Y2467" s="112">
        <f t="shared" si="230"/>
        <v>0</v>
      </c>
      <c r="Z2467" s="113" t="str" cm="1">
        <f t="array" ref="Z2467">_xlfn.IFS(S2467="","未応札",S2467&gt;0,"応札")</f>
        <v>未応札</v>
      </c>
      <c r="AA2467" s="113" t="str" cm="1">
        <f t="array" ref="AA2467">_xlfn.IFS(T2467=0,"未約定",T2467=S2467,"約定",T2467&lt;S2467,"一部約定")</f>
        <v>未約定</v>
      </c>
      <c r="AB2467" s="117"/>
      <c r="AC2467" s="114" t="str">
        <f t="shared" si="231"/>
        <v/>
      </c>
      <c r="AD2467" s="115" t="str">
        <f t="shared" si="232"/>
        <v/>
      </c>
      <c r="AE2467" s="116" t="str">
        <f t="shared" si="233"/>
        <v/>
      </c>
    </row>
    <row r="2468" spans="2:31" ht="25.05" customHeight="1">
      <c r="B2468" s="117"/>
      <c r="C2468" s="117" t="s">
        <v>12</v>
      </c>
      <c r="D2468" s="117"/>
      <c r="E2468" s="117"/>
      <c r="F2468" s="117"/>
      <c r="G2468" s="117"/>
      <c r="H2468" s="117"/>
      <c r="I2468" s="117"/>
      <c r="J2468" s="117"/>
      <c r="K2468" s="117"/>
      <c r="L2468" s="117"/>
      <c r="M2468" s="118"/>
      <c r="N2468" s="118"/>
      <c r="O2468" s="118"/>
      <c r="P2468" s="118"/>
      <c r="Q2468" s="119"/>
      <c r="R2468" s="119"/>
      <c r="S2468" s="119"/>
      <c r="T2468" s="119"/>
      <c r="U2468" s="110">
        <f t="shared" si="229"/>
        <v>0</v>
      </c>
      <c r="V2468" s="110">
        <f t="shared" si="228"/>
        <v>0</v>
      </c>
      <c r="W2468" s="88"/>
      <c r="X2468" s="111" t="str">
        <f>IF(ISNUMBER(B2468), IF(COUNTIF($B$10:$B2468, B2468)=COUNTIF($B:$B, B2468), "1", "0"), "")</f>
        <v/>
      </c>
      <c r="Y2468" s="112">
        <f t="shared" si="230"/>
        <v>0</v>
      </c>
      <c r="Z2468" s="113" t="str" cm="1">
        <f t="array" ref="Z2468">_xlfn.IFS(S2468="","未応札",S2468&gt;0,"応札")</f>
        <v>未応札</v>
      </c>
      <c r="AA2468" s="113" t="str" cm="1">
        <f t="array" ref="AA2468">_xlfn.IFS(T2468=0,"未約定",T2468=S2468,"約定",T2468&lt;S2468,"一部約定")</f>
        <v>未約定</v>
      </c>
      <c r="AB2468" s="117"/>
      <c r="AC2468" s="114" t="str">
        <f t="shared" si="231"/>
        <v/>
      </c>
      <c r="AD2468" s="115" t="str">
        <f t="shared" si="232"/>
        <v/>
      </c>
      <c r="AE2468" s="116" t="str">
        <f t="shared" si="233"/>
        <v/>
      </c>
    </row>
    <row r="2469" spans="2:31" ht="25.05" customHeight="1">
      <c r="B2469" s="117"/>
      <c r="C2469" s="117" t="s">
        <v>12</v>
      </c>
      <c r="D2469" s="117"/>
      <c r="E2469" s="117"/>
      <c r="F2469" s="117"/>
      <c r="G2469" s="117"/>
      <c r="H2469" s="117"/>
      <c r="I2469" s="117"/>
      <c r="J2469" s="117"/>
      <c r="K2469" s="117"/>
      <c r="L2469" s="117"/>
      <c r="M2469" s="118"/>
      <c r="N2469" s="118"/>
      <c r="O2469" s="118"/>
      <c r="P2469" s="118"/>
      <c r="Q2469" s="119"/>
      <c r="R2469" s="119"/>
      <c r="S2469" s="119"/>
      <c r="T2469" s="119"/>
      <c r="U2469" s="110">
        <f t="shared" si="229"/>
        <v>0</v>
      </c>
      <c r="V2469" s="110">
        <f t="shared" si="228"/>
        <v>0</v>
      </c>
      <c r="W2469" s="88"/>
      <c r="X2469" s="111" t="str">
        <f>IF(ISNUMBER(B2469), IF(COUNTIF($B$10:$B2469, B2469)=COUNTIF($B:$B, B2469), "1", "0"), "")</f>
        <v/>
      </c>
      <c r="Y2469" s="112">
        <f t="shared" si="230"/>
        <v>0</v>
      </c>
      <c r="Z2469" s="113" t="str" cm="1">
        <f t="array" ref="Z2469">_xlfn.IFS(S2469="","未応札",S2469&gt;0,"応札")</f>
        <v>未応札</v>
      </c>
      <c r="AA2469" s="113" t="str" cm="1">
        <f t="array" ref="AA2469">_xlfn.IFS(T2469=0,"未約定",T2469=S2469,"約定",T2469&lt;S2469,"一部約定")</f>
        <v>未約定</v>
      </c>
      <c r="AB2469" s="117"/>
      <c r="AC2469" s="114" t="str">
        <f t="shared" si="231"/>
        <v/>
      </c>
      <c r="AD2469" s="115" t="str">
        <f t="shared" si="232"/>
        <v/>
      </c>
      <c r="AE2469" s="116" t="str">
        <f t="shared" si="233"/>
        <v/>
      </c>
    </row>
    <row r="2470" spans="2:31" ht="25.05" customHeight="1">
      <c r="B2470" s="117"/>
      <c r="C2470" s="117" t="s">
        <v>12</v>
      </c>
      <c r="D2470" s="117"/>
      <c r="E2470" s="117"/>
      <c r="F2470" s="117"/>
      <c r="G2470" s="117"/>
      <c r="H2470" s="117"/>
      <c r="I2470" s="117"/>
      <c r="J2470" s="117"/>
      <c r="K2470" s="117"/>
      <c r="L2470" s="117"/>
      <c r="M2470" s="118"/>
      <c r="N2470" s="118"/>
      <c r="O2470" s="118"/>
      <c r="P2470" s="118"/>
      <c r="Q2470" s="119"/>
      <c r="R2470" s="119"/>
      <c r="S2470" s="119"/>
      <c r="T2470" s="119"/>
      <c r="U2470" s="110">
        <f t="shared" si="229"/>
        <v>0</v>
      </c>
      <c r="V2470" s="110">
        <f t="shared" si="228"/>
        <v>0</v>
      </c>
      <c r="W2470" s="88"/>
      <c r="X2470" s="111" t="str">
        <f>IF(ISNUMBER(B2470), IF(COUNTIF($B$10:$B2470, B2470)=COUNTIF($B:$B, B2470), "1", "0"), "")</f>
        <v/>
      </c>
      <c r="Y2470" s="112">
        <f t="shared" si="230"/>
        <v>0</v>
      </c>
      <c r="Z2470" s="113" t="str" cm="1">
        <f t="array" ref="Z2470">_xlfn.IFS(S2470="","未応札",S2470&gt;0,"応札")</f>
        <v>未応札</v>
      </c>
      <c r="AA2470" s="113" t="str" cm="1">
        <f t="array" ref="AA2470">_xlfn.IFS(T2470=0,"未約定",T2470=S2470,"約定",T2470&lt;S2470,"一部約定")</f>
        <v>未約定</v>
      </c>
      <c r="AB2470" s="117"/>
      <c r="AC2470" s="114" t="str">
        <f t="shared" si="231"/>
        <v/>
      </c>
      <c r="AD2470" s="115" t="str">
        <f t="shared" si="232"/>
        <v/>
      </c>
      <c r="AE2470" s="116" t="str">
        <f t="shared" si="233"/>
        <v/>
      </c>
    </row>
    <row r="2471" spans="2:31" ht="25.05" customHeight="1">
      <c r="B2471" s="117"/>
      <c r="C2471" s="117" t="s">
        <v>12</v>
      </c>
      <c r="D2471" s="117"/>
      <c r="E2471" s="117"/>
      <c r="F2471" s="117"/>
      <c r="G2471" s="117"/>
      <c r="H2471" s="117"/>
      <c r="I2471" s="117"/>
      <c r="J2471" s="117"/>
      <c r="K2471" s="117"/>
      <c r="L2471" s="117"/>
      <c r="M2471" s="118"/>
      <c r="N2471" s="118"/>
      <c r="O2471" s="118"/>
      <c r="P2471" s="118"/>
      <c r="Q2471" s="119"/>
      <c r="R2471" s="119"/>
      <c r="S2471" s="119"/>
      <c r="T2471" s="119"/>
      <c r="U2471" s="110">
        <f t="shared" si="229"/>
        <v>0</v>
      </c>
      <c r="V2471" s="110">
        <f t="shared" si="228"/>
        <v>0</v>
      </c>
      <c r="W2471" s="88"/>
      <c r="X2471" s="111" t="str">
        <f>IF(ISNUMBER(B2471), IF(COUNTIF($B$10:$B2471, B2471)=COUNTIF($B:$B, B2471), "1", "0"), "")</f>
        <v/>
      </c>
      <c r="Y2471" s="112">
        <f t="shared" si="230"/>
        <v>0</v>
      </c>
      <c r="Z2471" s="113" t="str" cm="1">
        <f t="array" ref="Z2471">_xlfn.IFS(S2471="","未応札",S2471&gt;0,"応札")</f>
        <v>未応札</v>
      </c>
      <c r="AA2471" s="113" t="str" cm="1">
        <f t="array" ref="AA2471">_xlfn.IFS(T2471=0,"未約定",T2471=S2471,"約定",T2471&lt;S2471,"一部約定")</f>
        <v>未約定</v>
      </c>
      <c r="AB2471" s="117"/>
      <c r="AC2471" s="114" t="str">
        <f t="shared" si="231"/>
        <v/>
      </c>
      <c r="AD2471" s="115" t="str">
        <f t="shared" si="232"/>
        <v/>
      </c>
      <c r="AE2471" s="116" t="str">
        <f t="shared" si="233"/>
        <v/>
      </c>
    </row>
    <row r="2472" spans="2:31" ht="25.05" customHeight="1">
      <c r="B2472" s="117"/>
      <c r="C2472" s="117" t="s">
        <v>12</v>
      </c>
      <c r="D2472" s="117"/>
      <c r="E2472" s="117"/>
      <c r="F2472" s="117"/>
      <c r="G2472" s="117"/>
      <c r="H2472" s="117"/>
      <c r="I2472" s="117"/>
      <c r="J2472" s="117"/>
      <c r="K2472" s="117"/>
      <c r="L2472" s="117"/>
      <c r="M2472" s="118"/>
      <c r="N2472" s="118"/>
      <c r="O2472" s="118"/>
      <c r="P2472" s="118"/>
      <c r="Q2472" s="119"/>
      <c r="R2472" s="119"/>
      <c r="S2472" s="119"/>
      <c r="T2472" s="119"/>
      <c r="U2472" s="110">
        <f t="shared" si="229"/>
        <v>0</v>
      </c>
      <c r="V2472" s="110">
        <f t="shared" si="228"/>
        <v>0</v>
      </c>
      <c r="W2472" s="88"/>
      <c r="X2472" s="111" t="str">
        <f>IF(ISNUMBER(B2472), IF(COUNTIF($B$10:$B2472, B2472)=COUNTIF($B:$B, B2472), "1", "0"), "")</f>
        <v/>
      </c>
      <c r="Y2472" s="112">
        <f t="shared" si="230"/>
        <v>0</v>
      </c>
      <c r="Z2472" s="113" t="str" cm="1">
        <f t="array" ref="Z2472">_xlfn.IFS(S2472="","未応札",S2472&gt;0,"応札")</f>
        <v>未応札</v>
      </c>
      <c r="AA2472" s="113" t="str" cm="1">
        <f t="array" ref="AA2472">_xlfn.IFS(T2472=0,"未約定",T2472=S2472,"約定",T2472&lt;S2472,"一部約定")</f>
        <v>未約定</v>
      </c>
      <c r="AB2472" s="117"/>
      <c r="AC2472" s="114" t="str">
        <f t="shared" si="231"/>
        <v/>
      </c>
      <c r="AD2472" s="115" t="str">
        <f t="shared" si="232"/>
        <v/>
      </c>
      <c r="AE2472" s="116" t="str">
        <f t="shared" si="233"/>
        <v/>
      </c>
    </row>
    <row r="2473" spans="2:31" ht="25.05" customHeight="1">
      <c r="B2473" s="117"/>
      <c r="C2473" s="117" t="s">
        <v>12</v>
      </c>
      <c r="D2473" s="117"/>
      <c r="E2473" s="117"/>
      <c r="F2473" s="117"/>
      <c r="G2473" s="117"/>
      <c r="H2473" s="117"/>
      <c r="I2473" s="117"/>
      <c r="J2473" s="117"/>
      <c r="K2473" s="117"/>
      <c r="L2473" s="117"/>
      <c r="M2473" s="118"/>
      <c r="N2473" s="118"/>
      <c r="O2473" s="118"/>
      <c r="P2473" s="118"/>
      <c r="Q2473" s="119"/>
      <c r="R2473" s="119"/>
      <c r="S2473" s="119"/>
      <c r="T2473" s="119"/>
      <c r="U2473" s="110">
        <f t="shared" si="229"/>
        <v>0</v>
      </c>
      <c r="V2473" s="110">
        <f t="shared" si="228"/>
        <v>0</v>
      </c>
      <c r="W2473" s="88"/>
      <c r="X2473" s="111" t="str">
        <f>IF(ISNUMBER(B2473), IF(COUNTIF($B$10:$B2473, B2473)=COUNTIF($B:$B, B2473), "1", "0"), "")</f>
        <v/>
      </c>
      <c r="Y2473" s="112">
        <f t="shared" si="230"/>
        <v>0</v>
      </c>
      <c r="Z2473" s="113" t="str" cm="1">
        <f t="array" ref="Z2473">_xlfn.IFS(S2473="","未応札",S2473&gt;0,"応札")</f>
        <v>未応札</v>
      </c>
      <c r="AA2473" s="113" t="str" cm="1">
        <f t="array" ref="AA2473">_xlfn.IFS(T2473=0,"未約定",T2473=S2473,"約定",T2473&lt;S2473,"一部約定")</f>
        <v>未約定</v>
      </c>
      <c r="AB2473" s="117"/>
      <c r="AC2473" s="114" t="str">
        <f t="shared" si="231"/>
        <v/>
      </c>
      <c r="AD2473" s="115" t="str">
        <f t="shared" si="232"/>
        <v/>
      </c>
      <c r="AE2473" s="116" t="str">
        <f t="shared" si="233"/>
        <v/>
      </c>
    </row>
    <row r="2474" spans="2:31" ht="25.05" customHeight="1">
      <c r="B2474" s="117"/>
      <c r="C2474" s="117" t="s">
        <v>12</v>
      </c>
      <c r="D2474" s="117"/>
      <c r="E2474" s="117"/>
      <c r="F2474" s="117"/>
      <c r="G2474" s="117"/>
      <c r="H2474" s="117"/>
      <c r="I2474" s="117"/>
      <c r="J2474" s="117"/>
      <c r="K2474" s="117"/>
      <c r="L2474" s="117"/>
      <c r="M2474" s="118"/>
      <c r="N2474" s="118"/>
      <c r="O2474" s="118"/>
      <c r="P2474" s="118"/>
      <c r="Q2474" s="119"/>
      <c r="R2474" s="119"/>
      <c r="S2474" s="119"/>
      <c r="T2474" s="119"/>
      <c r="U2474" s="110">
        <f t="shared" si="229"/>
        <v>0</v>
      </c>
      <c r="V2474" s="110">
        <f t="shared" si="228"/>
        <v>0</v>
      </c>
      <c r="W2474" s="88"/>
      <c r="X2474" s="111" t="str">
        <f>IF(ISNUMBER(B2474), IF(COUNTIF($B$10:$B2474, B2474)=COUNTIF($B:$B, B2474), "1", "0"), "")</f>
        <v/>
      </c>
      <c r="Y2474" s="112">
        <f t="shared" si="230"/>
        <v>0</v>
      </c>
      <c r="Z2474" s="113" t="str" cm="1">
        <f t="array" ref="Z2474">_xlfn.IFS(S2474="","未応札",S2474&gt;0,"応札")</f>
        <v>未応札</v>
      </c>
      <c r="AA2474" s="113" t="str" cm="1">
        <f t="array" ref="AA2474">_xlfn.IFS(T2474=0,"未約定",T2474=S2474,"約定",T2474&lt;S2474,"一部約定")</f>
        <v>未約定</v>
      </c>
      <c r="AB2474" s="117"/>
      <c r="AC2474" s="114" t="str">
        <f t="shared" si="231"/>
        <v/>
      </c>
      <c r="AD2474" s="115" t="str">
        <f t="shared" si="232"/>
        <v/>
      </c>
      <c r="AE2474" s="116" t="str">
        <f t="shared" si="233"/>
        <v/>
      </c>
    </row>
    <row r="2475" spans="2:31" ht="25.05" customHeight="1">
      <c r="B2475" s="117"/>
      <c r="C2475" s="117" t="s">
        <v>12</v>
      </c>
      <c r="D2475" s="117"/>
      <c r="E2475" s="117"/>
      <c r="F2475" s="117"/>
      <c r="G2475" s="117"/>
      <c r="H2475" s="117"/>
      <c r="I2475" s="117"/>
      <c r="J2475" s="117"/>
      <c r="K2475" s="117"/>
      <c r="L2475" s="117"/>
      <c r="M2475" s="118"/>
      <c r="N2475" s="118"/>
      <c r="O2475" s="118"/>
      <c r="P2475" s="118"/>
      <c r="Q2475" s="119"/>
      <c r="R2475" s="119"/>
      <c r="S2475" s="119"/>
      <c r="T2475" s="119"/>
      <c r="U2475" s="110">
        <f t="shared" si="229"/>
        <v>0</v>
      </c>
      <c r="V2475" s="110">
        <f t="shared" si="228"/>
        <v>0</v>
      </c>
      <c r="W2475" s="88"/>
      <c r="X2475" s="111" t="str">
        <f>IF(ISNUMBER(B2475), IF(COUNTIF($B$10:$B2475, B2475)=COUNTIF($B:$B, B2475), "1", "0"), "")</f>
        <v/>
      </c>
      <c r="Y2475" s="112">
        <f t="shared" si="230"/>
        <v>0</v>
      </c>
      <c r="Z2475" s="113" t="str" cm="1">
        <f t="array" ref="Z2475">_xlfn.IFS(S2475="","未応札",S2475&gt;0,"応札")</f>
        <v>未応札</v>
      </c>
      <c r="AA2475" s="113" t="str" cm="1">
        <f t="array" ref="AA2475">_xlfn.IFS(T2475=0,"未約定",T2475=S2475,"約定",T2475&lt;S2475,"一部約定")</f>
        <v>未約定</v>
      </c>
      <c r="AB2475" s="117"/>
      <c r="AC2475" s="114" t="str">
        <f t="shared" si="231"/>
        <v/>
      </c>
      <c r="AD2475" s="115" t="str">
        <f t="shared" si="232"/>
        <v/>
      </c>
      <c r="AE2475" s="116" t="str">
        <f t="shared" si="233"/>
        <v/>
      </c>
    </row>
    <row r="2476" spans="2:31" ht="25.05" customHeight="1">
      <c r="B2476" s="117"/>
      <c r="C2476" s="117" t="s">
        <v>12</v>
      </c>
      <c r="D2476" s="117"/>
      <c r="E2476" s="117"/>
      <c r="F2476" s="117"/>
      <c r="G2476" s="117"/>
      <c r="H2476" s="117"/>
      <c r="I2476" s="117"/>
      <c r="J2476" s="117"/>
      <c r="K2476" s="117"/>
      <c r="L2476" s="117"/>
      <c r="M2476" s="118"/>
      <c r="N2476" s="118"/>
      <c r="O2476" s="118"/>
      <c r="P2476" s="118"/>
      <c r="Q2476" s="119"/>
      <c r="R2476" s="119"/>
      <c r="S2476" s="119"/>
      <c r="T2476" s="119"/>
      <c r="U2476" s="110">
        <f t="shared" si="229"/>
        <v>0</v>
      </c>
      <c r="V2476" s="110">
        <f t="shared" si="228"/>
        <v>0</v>
      </c>
      <c r="W2476" s="88"/>
      <c r="X2476" s="111" t="str">
        <f>IF(ISNUMBER(B2476), IF(COUNTIF($B$10:$B2476, B2476)=COUNTIF($B:$B, B2476), "1", "0"), "")</f>
        <v/>
      </c>
      <c r="Y2476" s="112">
        <f t="shared" si="230"/>
        <v>0</v>
      </c>
      <c r="Z2476" s="113" t="str" cm="1">
        <f t="array" ref="Z2476">_xlfn.IFS(S2476="","未応札",S2476&gt;0,"応札")</f>
        <v>未応札</v>
      </c>
      <c r="AA2476" s="113" t="str" cm="1">
        <f t="array" ref="AA2476">_xlfn.IFS(T2476=0,"未約定",T2476=S2476,"約定",T2476&lt;S2476,"一部約定")</f>
        <v>未約定</v>
      </c>
      <c r="AB2476" s="117"/>
      <c r="AC2476" s="114" t="str">
        <f t="shared" si="231"/>
        <v/>
      </c>
      <c r="AD2476" s="115" t="str">
        <f t="shared" si="232"/>
        <v/>
      </c>
      <c r="AE2476" s="116" t="str">
        <f t="shared" si="233"/>
        <v/>
      </c>
    </row>
    <row r="2477" spans="2:31" ht="25.05" customHeight="1">
      <c r="B2477" s="117"/>
      <c r="C2477" s="117" t="s">
        <v>12</v>
      </c>
      <c r="D2477" s="117"/>
      <c r="E2477" s="117"/>
      <c r="F2477" s="117"/>
      <c r="G2477" s="117"/>
      <c r="H2477" s="117"/>
      <c r="I2477" s="117"/>
      <c r="J2477" s="117"/>
      <c r="K2477" s="117"/>
      <c r="L2477" s="117"/>
      <c r="M2477" s="118"/>
      <c r="N2477" s="118"/>
      <c r="O2477" s="118"/>
      <c r="P2477" s="118"/>
      <c r="Q2477" s="119"/>
      <c r="R2477" s="119"/>
      <c r="S2477" s="119"/>
      <c r="T2477" s="119"/>
      <c r="U2477" s="110">
        <f t="shared" si="229"/>
        <v>0</v>
      </c>
      <c r="V2477" s="110">
        <f t="shared" si="228"/>
        <v>0</v>
      </c>
      <c r="W2477" s="88"/>
      <c r="X2477" s="111" t="str">
        <f>IF(ISNUMBER(B2477), IF(COUNTIF($B$10:$B2477, B2477)=COUNTIF($B:$B, B2477), "1", "0"), "")</f>
        <v/>
      </c>
      <c r="Y2477" s="112">
        <f t="shared" si="230"/>
        <v>0</v>
      </c>
      <c r="Z2477" s="113" t="str" cm="1">
        <f t="array" ref="Z2477">_xlfn.IFS(S2477="","未応札",S2477&gt;0,"応札")</f>
        <v>未応札</v>
      </c>
      <c r="AA2477" s="113" t="str" cm="1">
        <f t="array" ref="AA2477">_xlfn.IFS(T2477=0,"未約定",T2477=S2477,"約定",T2477&lt;S2477,"一部約定")</f>
        <v>未約定</v>
      </c>
      <c r="AB2477" s="117"/>
      <c r="AC2477" s="114" t="str">
        <f t="shared" si="231"/>
        <v/>
      </c>
      <c r="AD2477" s="115" t="str">
        <f t="shared" si="232"/>
        <v/>
      </c>
      <c r="AE2477" s="116" t="str">
        <f t="shared" si="233"/>
        <v/>
      </c>
    </row>
    <row r="2478" spans="2:31" ht="25.05" customHeight="1">
      <c r="B2478" s="117"/>
      <c r="C2478" s="117" t="s">
        <v>12</v>
      </c>
      <c r="D2478" s="117"/>
      <c r="E2478" s="117"/>
      <c r="F2478" s="117"/>
      <c r="G2478" s="117"/>
      <c r="H2478" s="117"/>
      <c r="I2478" s="117"/>
      <c r="J2478" s="117"/>
      <c r="K2478" s="117"/>
      <c r="L2478" s="117"/>
      <c r="M2478" s="118"/>
      <c r="N2478" s="118"/>
      <c r="O2478" s="118"/>
      <c r="P2478" s="118"/>
      <c r="Q2478" s="119"/>
      <c r="R2478" s="119"/>
      <c r="S2478" s="119"/>
      <c r="T2478" s="119"/>
      <c r="U2478" s="110">
        <f t="shared" si="229"/>
        <v>0</v>
      </c>
      <c r="V2478" s="110">
        <f t="shared" si="228"/>
        <v>0</v>
      </c>
      <c r="W2478" s="88"/>
      <c r="X2478" s="111" t="str">
        <f>IF(ISNUMBER(B2478), IF(COUNTIF($B$10:$B2478, B2478)=COUNTIF($B:$B, B2478), "1", "0"), "")</f>
        <v/>
      </c>
      <c r="Y2478" s="112">
        <f t="shared" si="230"/>
        <v>0</v>
      </c>
      <c r="Z2478" s="113" t="str" cm="1">
        <f t="array" ref="Z2478">_xlfn.IFS(S2478="","未応札",S2478&gt;0,"応札")</f>
        <v>未応札</v>
      </c>
      <c r="AA2478" s="113" t="str" cm="1">
        <f t="array" ref="AA2478">_xlfn.IFS(T2478=0,"未約定",T2478=S2478,"約定",T2478&lt;S2478,"一部約定")</f>
        <v>未約定</v>
      </c>
      <c r="AB2478" s="117"/>
      <c r="AC2478" s="114" t="str">
        <f t="shared" si="231"/>
        <v/>
      </c>
      <c r="AD2478" s="115" t="str">
        <f t="shared" si="232"/>
        <v/>
      </c>
      <c r="AE2478" s="116" t="str">
        <f t="shared" si="233"/>
        <v/>
      </c>
    </row>
    <row r="2479" spans="2:31" ht="25.05" customHeight="1">
      <c r="B2479" s="117"/>
      <c r="C2479" s="117" t="s">
        <v>12</v>
      </c>
      <c r="D2479" s="117"/>
      <c r="E2479" s="117"/>
      <c r="F2479" s="117"/>
      <c r="G2479" s="117"/>
      <c r="H2479" s="117"/>
      <c r="I2479" s="117"/>
      <c r="J2479" s="117"/>
      <c r="K2479" s="117"/>
      <c r="L2479" s="117"/>
      <c r="M2479" s="118"/>
      <c r="N2479" s="118"/>
      <c r="O2479" s="118"/>
      <c r="P2479" s="118"/>
      <c r="Q2479" s="119"/>
      <c r="R2479" s="119"/>
      <c r="S2479" s="119"/>
      <c r="T2479" s="119"/>
      <c r="U2479" s="110">
        <f t="shared" si="229"/>
        <v>0</v>
      </c>
      <c r="V2479" s="110">
        <f t="shared" si="228"/>
        <v>0</v>
      </c>
      <c r="W2479" s="88"/>
      <c r="X2479" s="111" t="str">
        <f>IF(ISNUMBER(B2479), IF(COUNTIF($B$10:$B2479, B2479)=COUNTIF($B:$B, B2479), "1", "0"), "")</f>
        <v/>
      </c>
      <c r="Y2479" s="112">
        <f t="shared" si="230"/>
        <v>0</v>
      </c>
      <c r="Z2479" s="113" t="str" cm="1">
        <f t="array" ref="Z2479">_xlfn.IFS(S2479="","未応札",S2479&gt;0,"応札")</f>
        <v>未応札</v>
      </c>
      <c r="AA2479" s="113" t="str" cm="1">
        <f t="array" ref="AA2479">_xlfn.IFS(T2479=0,"未約定",T2479=S2479,"約定",T2479&lt;S2479,"一部約定")</f>
        <v>未約定</v>
      </c>
      <c r="AB2479" s="117"/>
      <c r="AC2479" s="114" t="str">
        <f t="shared" si="231"/>
        <v/>
      </c>
      <c r="AD2479" s="115" t="str">
        <f t="shared" si="232"/>
        <v/>
      </c>
      <c r="AE2479" s="116" t="str">
        <f t="shared" si="233"/>
        <v/>
      </c>
    </row>
    <row r="2480" spans="2:31" ht="25.05" customHeight="1">
      <c r="B2480" s="117"/>
      <c r="C2480" s="117" t="s">
        <v>12</v>
      </c>
      <c r="D2480" s="117"/>
      <c r="E2480" s="117"/>
      <c r="F2480" s="117"/>
      <c r="G2480" s="117"/>
      <c r="H2480" s="117"/>
      <c r="I2480" s="117"/>
      <c r="J2480" s="117"/>
      <c r="K2480" s="117"/>
      <c r="L2480" s="117"/>
      <c r="M2480" s="118"/>
      <c r="N2480" s="118"/>
      <c r="O2480" s="118"/>
      <c r="P2480" s="118"/>
      <c r="Q2480" s="119"/>
      <c r="R2480" s="119"/>
      <c r="S2480" s="119"/>
      <c r="T2480" s="119"/>
      <c r="U2480" s="110">
        <f t="shared" si="229"/>
        <v>0</v>
      </c>
      <c r="V2480" s="110">
        <f t="shared" si="228"/>
        <v>0</v>
      </c>
      <c r="W2480" s="88"/>
      <c r="X2480" s="111" t="str">
        <f>IF(ISNUMBER(B2480), IF(COUNTIF($B$10:$B2480, B2480)=COUNTIF($B:$B, B2480), "1", "0"), "")</f>
        <v/>
      </c>
      <c r="Y2480" s="112">
        <f t="shared" si="230"/>
        <v>0</v>
      </c>
      <c r="Z2480" s="113" t="str" cm="1">
        <f t="array" ref="Z2480">_xlfn.IFS(S2480="","未応札",S2480&gt;0,"応札")</f>
        <v>未応札</v>
      </c>
      <c r="AA2480" s="113" t="str" cm="1">
        <f t="array" ref="AA2480">_xlfn.IFS(T2480=0,"未約定",T2480=S2480,"約定",T2480&lt;S2480,"一部約定")</f>
        <v>未約定</v>
      </c>
      <c r="AB2480" s="117"/>
      <c r="AC2480" s="114" t="str">
        <f t="shared" si="231"/>
        <v/>
      </c>
      <c r="AD2480" s="115" t="str">
        <f t="shared" si="232"/>
        <v/>
      </c>
      <c r="AE2480" s="116" t="str">
        <f t="shared" si="233"/>
        <v/>
      </c>
    </row>
    <row r="2481" spans="2:31" ht="25.05" customHeight="1">
      <c r="B2481" s="117"/>
      <c r="C2481" s="117" t="s">
        <v>12</v>
      </c>
      <c r="D2481" s="117"/>
      <c r="E2481" s="117"/>
      <c r="F2481" s="117"/>
      <c r="G2481" s="117"/>
      <c r="H2481" s="117"/>
      <c r="I2481" s="117"/>
      <c r="J2481" s="117"/>
      <c r="K2481" s="117"/>
      <c r="L2481" s="117"/>
      <c r="M2481" s="118"/>
      <c r="N2481" s="118"/>
      <c r="O2481" s="118"/>
      <c r="P2481" s="118"/>
      <c r="Q2481" s="119"/>
      <c r="R2481" s="119"/>
      <c r="S2481" s="119"/>
      <c r="T2481" s="119"/>
      <c r="U2481" s="110">
        <f t="shared" si="229"/>
        <v>0</v>
      </c>
      <c r="V2481" s="110">
        <f t="shared" si="228"/>
        <v>0</v>
      </c>
      <c r="W2481" s="88"/>
      <c r="X2481" s="111" t="str">
        <f>IF(ISNUMBER(B2481), IF(COUNTIF($B$10:$B2481, B2481)=COUNTIF($B:$B, B2481), "1", "0"), "")</f>
        <v/>
      </c>
      <c r="Y2481" s="112">
        <f t="shared" si="230"/>
        <v>0</v>
      </c>
      <c r="Z2481" s="113" t="str" cm="1">
        <f t="array" ref="Z2481">_xlfn.IFS(S2481="","未応札",S2481&gt;0,"応札")</f>
        <v>未応札</v>
      </c>
      <c r="AA2481" s="113" t="str" cm="1">
        <f t="array" ref="AA2481">_xlfn.IFS(T2481=0,"未約定",T2481=S2481,"約定",T2481&lt;S2481,"一部約定")</f>
        <v>未約定</v>
      </c>
      <c r="AB2481" s="117"/>
      <c r="AC2481" s="114" t="str">
        <f t="shared" si="231"/>
        <v/>
      </c>
      <c r="AD2481" s="115" t="str">
        <f t="shared" si="232"/>
        <v/>
      </c>
      <c r="AE2481" s="116" t="str">
        <f t="shared" si="233"/>
        <v/>
      </c>
    </row>
    <row r="2482" spans="2:31" ht="25.05" customHeight="1">
      <c r="B2482" s="117"/>
      <c r="C2482" s="117" t="s">
        <v>12</v>
      </c>
      <c r="D2482" s="117"/>
      <c r="E2482" s="117"/>
      <c r="F2482" s="117"/>
      <c r="G2482" s="117"/>
      <c r="H2482" s="117"/>
      <c r="I2482" s="117"/>
      <c r="J2482" s="117"/>
      <c r="K2482" s="117"/>
      <c r="L2482" s="117"/>
      <c r="M2482" s="118"/>
      <c r="N2482" s="118"/>
      <c r="O2482" s="118"/>
      <c r="P2482" s="118"/>
      <c r="Q2482" s="119"/>
      <c r="R2482" s="119"/>
      <c r="S2482" s="119"/>
      <c r="T2482" s="119"/>
      <c r="U2482" s="110">
        <f t="shared" si="229"/>
        <v>0</v>
      </c>
      <c r="V2482" s="110">
        <f t="shared" si="228"/>
        <v>0</v>
      </c>
      <c r="W2482" s="88"/>
      <c r="X2482" s="111" t="str">
        <f>IF(ISNUMBER(B2482), IF(COUNTIF($B$10:$B2482, B2482)=COUNTIF($B:$B, B2482), "1", "0"), "")</f>
        <v/>
      </c>
      <c r="Y2482" s="112">
        <f t="shared" si="230"/>
        <v>0</v>
      </c>
      <c r="Z2482" s="113" t="str" cm="1">
        <f t="array" ref="Z2482">_xlfn.IFS(S2482="","未応札",S2482&gt;0,"応札")</f>
        <v>未応札</v>
      </c>
      <c r="AA2482" s="113" t="str" cm="1">
        <f t="array" ref="AA2482">_xlfn.IFS(T2482=0,"未約定",T2482=S2482,"約定",T2482&lt;S2482,"一部約定")</f>
        <v>未約定</v>
      </c>
      <c r="AB2482" s="117"/>
      <c r="AC2482" s="114" t="str">
        <f t="shared" si="231"/>
        <v/>
      </c>
      <c r="AD2482" s="115" t="str">
        <f t="shared" si="232"/>
        <v/>
      </c>
      <c r="AE2482" s="116" t="str">
        <f t="shared" si="233"/>
        <v/>
      </c>
    </row>
    <row r="2483" spans="2:31" ht="25.05" customHeight="1">
      <c r="B2483" s="117"/>
      <c r="C2483" s="117" t="s">
        <v>12</v>
      </c>
      <c r="D2483" s="117"/>
      <c r="E2483" s="117"/>
      <c r="F2483" s="117"/>
      <c r="G2483" s="117"/>
      <c r="H2483" s="117"/>
      <c r="I2483" s="117"/>
      <c r="J2483" s="117"/>
      <c r="K2483" s="117"/>
      <c r="L2483" s="117"/>
      <c r="M2483" s="118"/>
      <c r="N2483" s="118"/>
      <c r="O2483" s="118"/>
      <c r="P2483" s="118"/>
      <c r="Q2483" s="119"/>
      <c r="R2483" s="119"/>
      <c r="S2483" s="119"/>
      <c r="T2483" s="119"/>
      <c r="U2483" s="110">
        <f t="shared" si="229"/>
        <v>0</v>
      </c>
      <c r="V2483" s="110">
        <f t="shared" si="228"/>
        <v>0</v>
      </c>
      <c r="W2483" s="88"/>
      <c r="X2483" s="111" t="str">
        <f>IF(ISNUMBER(B2483), IF(COUNTIF($B$10:$B2483, B2483)=COUNTIF($B:$B, B2483), "1", "0"), "")</f>
        <v/>
      </c>
      <c r="Y2483" s="112">
        <f t="shared" si="230"/>
        <v>0</v>
      </c>
      <c r="Z2483" s="113" t="str" cm="1">
        <f t="array" ref="Z2483">_xlfn.IFS(S2483="","未応札",S2483&gt;0,"応札")</f>
        <v>未応札</v>
      </c>
      <c r="AA2483" s="113" t="str" cm="1">
        <f t="array" ref="AA2483">_xlfn.IFS(T2483=0,"未約定",T2483=S2483,"約定",T2483&lt;S2483,"一部約定")</f>
        <v>未約定</v>
      </c>
      <c r="AB2483" s="117"/>
      <c r="AC2483" s="114" t="str">
        <f t="shared" si="231"/>
        <v/>
      </c>
      <c r="AD2483" s="115" t="str">
        <f t="shared" si="232"/>
        <v/>
      </c>
      <c r="AE2483" s="116" t="str">
        <f t="shared" si="233"/>
        <v/>
      </c>
    </row>
    <row r="2484" spans="2:31" ht="25.05" customHeight="1">
      <c r="B2484" s="117"/>
      <c r="C2484" s="117" t="s">
        <v>12</v>
      </c>
      <c r="D2484" s="117"/>
      <c r="E2484" s="117"/>
      <c r="F2484" s="117"/>
      <c r="G2484" s="117"/>
      <c r="H2484" s="117"/>
      <c r="I2484" s="117"/>
      <c r="J2484" s="117"/>
      <c r="K2484" s="117"/>
      <c r="L2484" s="117"/>
      <c r="M2484" s="118"/>
      <c r="N2484" s="118"/>
      <c r="O2484" s="118"/>
      <c r="P2484" s="118"/>
      <c r="Q2484" s="119"/>
      <c r="R2484" s="119"/>
      <c r="S2484" s="119"/>
      <c r="T2484" s="119"/>
      <c r="U2484" s="110">
        <f t="shared" si="229"/>
        <v>0</v>
      </c>
      <c r="V2484" s="110">
        <f t="shared" si="228"/>
        <v>0</v>
      </c>
      <c r="W2484" s="88"/>
      <c r="X2484" s="111" t="str">
        <f>IF(ISNUMBER(B2484), IF(COUNTIF($B$10:$B2484, B2484)=COUNTIF($B:$B, B2484), "1", "0"), "")</f>
        <v/>
      </c>
      <c r="Y2484" s="112">
        <f t="shared" si="230"/>
        <v>0</v>
      </c>
      <c r="Z2484" s="113" t="str" cm="1">
        <f t="array" ref="Z2484">_xlfn.IFS(S2484="","未応札",S2484&gt;0,"応札")</f>
        <v>未応札</v>
      </c>
      <c r="AA2484" s="113" t="str" cm="1">
        <f t="array" ref="AA2484">_xlfn.IFS(T2484=0,"未約定",T2484=S2484,"約定",T2484&lt;S2484,"一部約定")</f>
        <v>未約定</v>
      </c>
      <c r="AB2484" s="117"/>
      <c r="AC2484" s="114" t="str">
        <f t="shared" si="231"/>
        <v/>
      </c>
      <c r="AD2484" s="115" t="str">
        <f t="shared" si="232"/>
        <v/>
      </c>
      <c r="AE2484" s="116" t="str">
        <f t="shared" si="233"/>
        <v/>
      </c>
    </row>
    <row r="2485" spans="2:31" ht="25.05" customHeight="1">
      <c r="B2485" s="117"/>
      <c r="C2485" s="117" t="s">
        <v>12</v>
      </c>
      <c r="D2485" s="117"/>
      <c r="E2485" s="117"/>
      <c r="F2485" s="117"/>
      <c r="G2485" s="117"/>
      <c r="H2485" s="117"/>
      <c r="I2485" s="117"/>
      <c r="J2485" s="117"/>
      <c r="K2485" s="117"/>
      <c r="L2485" s="117"/>
      <c r="M2485" s="118"/>
      <c r="N2485" s="118"/>
      <c r="O2485" s="118"/>
      <c r="P2485" s="118"/>
      <c r="Q2485" s="119"/>
      <c r="R2485" s="119"/>
      <c r="S2485" s="119"/>
      <c r="T2485" s="119"/>
      <c r="U2485" s="110">
        <f t="shared" si="229"/>
        <v>0</v>
      </c>
      <c r="V2485" s="110">
        <f t="shared" si="228"/>
        <v>0</v>
      </c>
      <c r="W2485" s="88"/>
      <c r="X2485" s="111" t="str">
        <f>IF(ISNUMBER(B2485), IF(COUNTIF($B$10:$B2485, B2485)=COUNTIF($B:$B, B2485), "1", "0"), "")</f>
        <v/>
      </c>
      <c r="Y2485" s="112">
        <f t="shared" si="230"/>
        <v>0</v>
      </c>
      <c r="Z2485" s="113" t="str" cm="1">
        <f t="array" ref="Z2485">_xlfn.IFS(S2485="","未応札",S2485&gt;0,"応札")</f>
        <v>未応札</v>
      </c>
      <c r="AA2485" s="113" t="str" cm="1">
        <f t="array" ref="AA2485">_xlfn.IFS(T2485=0,"未約定",T2485=S2485,"約定",T2485&lt;S2485,"一部約定")</f>
        <v>未約定</v>
      </c>
      <c r="AB2485" s="117"/>
      <c r="AC2485" s="114" t="str">
        <f t="shared" si="231"/>
        <v/>
      </c>
      <c r="AD2485" s="115" t="str">
        <f t="shared" si="232"/>
        <v/>
      </c>
      <c r="AE2485" s="116" t="str">
        <f t="shared" si="233"/>
        <v/>
      </c>
    </row>
    <row r="2486" spans="2:31" ht="25.05" customHeight="1">
      <c r="B2486" s="117"/>
      <c r="C2486" s="117" t="s">
        <v>12</v>
      </c>
      <c r="D2486" s="117"/>
      <c r="E2486" s="117"/>
      <c r="F2486" s="117"/>
      <c r="G2486" s="117"/>
      <c r="H2486" s="117"/>
      <c r="I2486" s="117"/>
      <c r="J2486" s="117"/>
      <c r="K2486" s="117"/>
      <c r="L2486" s="117"/>
      <c r="M2486" s="118"/>
      <c r="N2486" s="118"/>
      <c r="O2486" s="118"/>
      <c r="P2486" s="118"/>
      <c r="Q2486" s="119"/>
      <c r="R2486" s="119"/>
      <c r="S2486" s="119"/>
      <c r="T2486" s="119"/>
      <c r="U2486" s="110">
        <f t="shared" si="229"/>
        <v>0</v>
      </c>
      <c r="V2486" s="110">
        <f t="shared" si="228"/>
        <v>0</v>
      </c>
      <c r="W2486" s="88"/>
      <c r="X2486" s="111" t="str">
        <f>IF(ISNUMBER(B2486), IF(COUNTIF($B$10:$B2486, B2486)=COUNTIF($B:$B, B2486), "1", "0"), "")</f>
        <v/>
      </c>
      <c r="Y2486" s="112">
        <f t="shared" si="230"/>
        <v>0</v>
      </c>
      <c r="Z2486" s="113" t="str" cm="1">
        <f t="array" ref="Z2486">_xlfn.IFS(S2486="","未応札",S2486&gt;0,"応札")</f>
        <v>未応札</v>
      </c>
      <c r="AA2486" s="113" t="str" cm="1">
        <f t="array" ref="AA2486">_xlfn.IFS(T2486=0,"未約定",T2486=S2486,"約定",T2486&lt;S2486,"一部約定")</f>
        <v>未約定</v>
      </c>
      <c r="AB2486" s="117"/>
      <c r="AC2486" s="114" t="str">
        <f t="shared" si="231"/>
        <v/>
      </c>
      <c r="AD2486" s="115" t="str">
        <f t="shared" si="232"/>
        <v/>
      </c>
      <c r="AE2486" s="116" t="str">
        <f t="shared" si="233"/>
        <v/>
      </c>
    </row>
    <row r="2487" spans="2:31" ht="25.05" customHeight="1">
      <c r="B2487" s="117"/>
      <c r="C2487" s="117" t="s">
        <v>12</v>
      </c>
      <c r="D2487" s="117"/>
      <c r="E2487" s="117"/>
      <c r="F2487" s="117"/>
      <c r="G2487" s="117"/>
      <c r="H2487" s="117"/>
      <c r="I2487" s="117"/>
      <c r="J2487" s="117"/>
      <c r="K2487" s="117"/>
      <c r="L2487" s="117"/>
      <c r="M2487" s="118"/>
      <c r="N2487" s="118"/>
      <c r="O2487" s="118"/>
      <c r="P2487" s="118"/>
      <c r="Q2487" s="119"/>
      <c r="R2487" s="119"/>
      <c r="S2487" s="119"/>
      <c r="T2487" s="119"/>
      <c r="U2487" s="110">
        <f t="shared" si="229"/>
        <v>0</v>
      </c>
      <c r="V2487" s="110">
        <f t="shared" si="228"/>
        <v>0</v>
      </c>
      <c r="W2487" s="88"/>
      <c r="X2487" s="111" t="str">
        <f>IF(ISNUMBER(B2487), IF(COUNTIF($B$10:$B2487, B2487)=COUNTIF($B:$B, B2487), "1", "0"), "")</f>
        <v/>
      </c>
      <c r="Y2487" s="112">
        <f t="shared" si="230"/>
        <v>0</v>
      </c>
      <c r="Z2487" s="113" t="str" cm="1">
        <f t="array" ref="Z2487">_xlfn.IFS(S2487="","未応札",S2487&gt;0,"応札")</f>
        <v>未応札</v>
      </c>
      <c r="AA2487" s="113" t="str" cm="1">
        <f t="array" ref="AA2487">_xlfn.IFS(T2487=0,"未約定",T2487=S2487,"約定",T2487&lt;S2487,"一部約定")</f>
        <v>未約定</v>
      </c>
      <c r="AB2487" s="117"/>
      <c r="AC2487" s="114" t="str">
        <f t="shared" si="231"/>
        <v/>
      </c>
      <c r="AD2487" s="115" t="str">
        <f t="shared" si="232"/>
        <v/>
      </c>
      <c r="AE2487" s="116" t="str">
        <f t="shared" si="233"/>
        <v/>
      </c>
    </row>
    <row r="2488" spans="2:31" ht="25.05" customHeight="1">
      <c r="B2488" s="117"/>
      <c r="C2488" s="117" t="s">
        <v>12</v>
      </c>
      <c r="D2488" s="117"/>
      <c r="E2488" s="117"/>
      <c r="F2488" s="117"/>
      <c r="G2488" s="117"/>
      <c r="H2488" s="117"/>
      <c r="I2488" s="117"/>
      <c r="J2488" s="117"/>
      <c r="K2488" s="117"/>
      <c r="L2488" s="117"/>
      <c r="M2488" s="118"/>
      <c r="N2488" s="118"/>
      <c r="O2488" s="118"/>
      <c r="P2488" s="118"/>
      <c r="Q2488" s="119"/>
      <c r="R2488" s="119"/>
      <c r="S2488" s="119"/>
      <c r="T2488" s="119"/>
      <c r="U2488" s="110">
        <f t="shared" si="229"/>
        <v>0</v>
      </c>
      <c r="V2488" s="110">
        <f t="shared" si="228"/>
        <v>0</v>
      </c>
      <c r="W2488" s="88"/>
      <c r="X2488" s="111" t="str">
        <f>IF(ISNUMBER(B2488), IF(COUNTIF($B$10:$B2488, B2488)=COUNTIF($B:$B, B2488), "1", "0"), "")</f>
        <v/>
      </c>
      <c r="Y2488" s="112">
        <f t="shared" si="230"/>
        <v>0</v>
      </c>
      <c r="Z2488" s="113" t="str" cm="1">
        <f t="array" ref="Z2488">_xlfn.IFS(S2488="","未応札",S2488&gt;0,"応札")</f>
        <v>未応札</v>
      </c>
      <c r="AA2488" s="113" t="str" cm="1">
        <f t="array" ref="AA2488">_xlfn.IFS(T2488=0,"未約定",T2488=S2488,"約定",T2488&lt;S2488,"一部約定")</f>
        <v>未約定</v>
      </c>
      <c r="AB2488" s="117"/>
      <c r="AC2488" s="114" t="str">
        <f t="shared" si="231"/>
        <v/>
      </c>
      <c r="AD2488" s="115" t="str">
        <f t="shared" si="232"/>
        <v/>
      </c>
      <c r="AE2488" s="116" t="str">
        <f t="shared" si="233"/>
        <v/>
      </c>
    </row>
    <row r="2489" spans="2:31" ht="25.05" customHeight="1">
      <c r="B2489" s="117"/>
      <c r="C2489" s="117" t="s">
        <v>12</v>
      </c>
      <c r="D2489" s="117"/>
      <c r="E2489" s="117"/>
      <c r="F2489" s="117"/>
      <c r="G2489" s="117"/>
      <c r="H2489" s="117"/>
      <c r="I2489" s="117"/>
      <c r="J2489" s="117"/>
      <c r="K2489" s="117"/>
      <c r="L2489" s="117"/>
      <c r="M2489" s="118"/>
      <c r="N2489" s="118"/>
      <c r="O2489" s="118"/>
      <c r="P2489" s="118"/>
      <c r="Q2489" s="119"/>
      <c r="R2489" s="119"/>
      <c r="S2489" s="119"/>
      <c r="T2489" s="119"/>
      <c r="U2489" s="110">
        <f t="shared" si="229"/>
        <v>0</v>
      </c>
      <c r="V2489" s="110">
        <f t="shared" si="228"/>
        <v>0</v>
      </c>
      <c r="W2489" s="88"/>
      <c r="X2489" s="111" t="str">
        <f>IF(ISNUMBER(B2489), IF(COUNTIF($B$10:$B2489, B2489)=COUNTIF($B:$B, B2489), "1", "0"), "")</f>
        <v/>
      </c>
      <c r="Y2489" s="112">
        <f t="shared" si="230"/>
        <v>0</v>
      </c>
      <c r="Z2489" s="113" t="str" cm="1">
        <f t="array" ref="Z2489">_xlfn.IFS(S2489="","未応札",S2489&gt;0,"応札")</f>
        <v>未応札</v>
      </c>
      <c r="AA2489" s="113" t="str" cm="1">
        <f t="array" ref="AA2489">_xlfn.IFS(T2489=0,"未約定",T2489=S2489,"約定",T2489&lt;S2489,"一部約定")</f>
        <v>未約定</v>
      </c>
      <c r="AB2489" s="117"/>
      <c r="AC2489" s="114" t="str">
        <f t="shared" si="231"/>
        <v/>
      </c>
      <c r="AD2489" s="115" t="str">
        <f t="shared" si="232"/>
        <v/>
      </c>
      <c r="AE2489" s="116" t="str">
        <f t="shared" si="233"/>
        <v/>
      </c>
    </row>
    <row r="2490" spans="2:31" ht="25.05" customHeight="1">
      <c r="B2490" s="117"/>
      <c r="C2490" s="117" t="s">
        <v>12</v>
      </c>
      <c r="D2490" s="117"/>
      <c r="E2490" s="117"/>
      <c r="F2490" s="117"/>
      <c r="G2490" s="117"/>
      <c r="H2490" s="117"/>
      <c r="I2490" s="117"/>
      <c r="J2490" s="117"/>
      <c r="K2490" s="117"/>
      <c r="L2490" s="117"/>
      <c r="M2490" s="118"/>
      <c r="N2490" s="118"/>
      <c r="O2490" s="118"/>
      <c r="P2490" s="118"/>
      <c r="Q2490" s="119"/>
      <c r="R2490" s="119"/>
      <c r="S2490" s="119"/>
      <c r="T2490" s="119"/>
      <c r="U2490" s="110">
        <f t="shared" si="229"/>
        <v>0</v>
      </c>
      <c r="V2490" s="110">
        <f t="shared" si="228"/>
        <v>0</v>
      </c>
      <c r="W2490" s="88"/>
      <c r="X2490" s="111" t="str">
        <f>IF(ISNUMBER(B2490), IF(COUNTIF($B$10:$B2490, B2490)=COUNTIF($B:$B, B2490), "1", "0"), "")</f>
        <v/>
      </c>
      <c r="Y2490" s="112">
        <f t="shared" si="230"/>
        <v>0</v>
      </c>
      <c r="Z2490" s="113" t="str" cm="1">
        <f t="array" ref="Z2490">_xlfn.IFS(S2490="","未応札",S2490&gt;0,"応札")</f>
        <v>未応札</v>
      </c>
      <c r="AA2490" s="113" t="str" cm="1">
        <f t="array" ref="AA2490">_xlfn.IFS(T2490=0,"未約定",T2490=S2490,"約定",T2490&lt;S2490,"一部約定")</f>
        <v>未約定</v>
      </c>
      <c r="AB2490" s="117"/>
      <c r="AC2490" s="114" t="str">
        <f t="shared" si="231"/>
        <v/>
      </c>
      <c r="AD2490" s="115" t="str">
        <f t="shared" si="232"/>
        <v/>
      </c>
      <c r="AE2490" s="116" t="str">
        <f t="shared" si="233"/>
        <v/>
      </c>
    </row>
    <row r="2491" spans="2:31" ht="25.05" customHeight="1">
      <c r="B2491" s="117"/>
      <c r="C2491" s="117" t="s">
        <v>12</v>
      </c>
      <c r="D2491" s="117"/>
      <c r="E2491" s="117"/>
      <c r="F2491" s="117"/>
      <c r="G2491" s="117"/>
      <c r="H2491" s="117"/>
      <c r="I2491" s="117"/>
      <c r="J2491" s="117"/>
      <c r="K2491" s="117"/>
      <c r="L2491" s="117"/>
      <c r="M2491" s="118"/>
      <c r="N2491" s="118"/>
      <c r="O2491" s="118"/>
      <c r="P2491" s="118"/>
      <c r="Q2491" s="119"/>
      <c r="R2491" s="119"/>
      <c r="S2491" s="119"/>
      <c r="T2491" s="119"/>
      <c r="U2491" s="110">
        <f t="shared" si="229"/>
        <v>0</v>
      </c>
      <c r="V2491" s="110">
        <f t="shared" si="228"/>
        <v>0</v>
      </c>
      <c r="W2491" s="88"/>
      <c r="X2491" s="111" t="str">
        <f>IF(ISNUMBER(B2491), IF(COUNTIF($B$10:$B2491, B2491)=COUNTIF($B:$B, B2491), "1", "0"), "")</f>
        <v/>
      </c>
      <c r="Y2491" s="112">
        <f t="shared" si="230"/>
        <v>0</v>
      </c>
      <c r="Z2491" s="113" t="str" cm="1">
        <f t="array" ref="Z2491">_xlfn.IFS(S2491="","未応札",S2491&gt;0,"応札")</f>
        <v>未応札</v>
      </c>
      <c r="AA2491" s="113" t="str" cm="1">
        <f t="array" ref="AA2491">_xlfn.IFS(T2491=0,"未約定",T2491=S2491,"約定",T2491&lt;S2491,"一部約定")</f>
        <v>未約定</v>
      </c>
      <c r="AB2491" s="117"/>
      <c r="AC2491" s="114" t="str">
        <f t="shared" si="231"/>
        <v/>
      </c>
      <c r="AD2491" s="115" t="str">
        <f t="shared" si="232"/>
        <v/>
      </c>
      <c r="AE2491" s="116" t="str">
        <f t="shared" si="233"/>
        <v/>
      </c>
    </row>
    <row r="2492" spans="2:31" ht="25.05" customHeight="1">
      <c r="B2492" s="117"/>
      <c r="C2492" s="117" t="s">
        <v>12</v>
      </c>
      <c r="D2492" s="117"/>
      <c r="E2492" s="117"/>
      <c r="F2492" s="117"/>
      <c r="G2492" s="117"/>
      <c r="H2492" s="117"/>
      <c r="I2492" s="117"/>
      <c r="J2492" s="117"/>
      <c r="K2492" s="117"/>
      <c r="L2492" s="117"/>
      <c r="M2492" s="118"/>
      <c r="N2492" s="118"/>
      <c r="O2492" s="118"/>
      <c r="P2492" s="118"/>
      <c r="Q2492" s="119"/>
      <c r="R2492" s="119"/>
      <c r="S2492" s="119"/>
      <c r="T2492" s="119"/>
      <c r="U2492" s="110">
        <f t="shared" si="229"/>
        <v>0</v>
      </c>
      <c r="V2492" s="110">
        <f t="shared" si="228"/>
        <v>0</v>
      </c>
      <c r="W2492" s="88"/>
      <c r="X2492" s="111" t="str">
        <f>IF(ISNUMBER(B2492), IF(COUNTIF($B$10:$B2492, B2492)=COUNTIF($B:$B, B2492), "1", "0"), "")</f>
        <v/>
      </c>
      <c r="Y2492" s="112">
        <f t="shared" si="230"/>
        <v>0</v>
      </c>
      <c r="Z2492" s="113" t="str" cm="1">
        <f t="array" ref="Z2492">_xlfn.IFS(S2492="","未応札",S2492&gt;0,"応札")</f>
        <v>未応札</v>
      </c>
      <c r="AA2492" s="113" t="str" cm="1">
        <f t="array" ref="AA2492">_xlfn.IFS(T2492=0,"未約定",T2492=S2492,"約定",T2492&lt;S2492,"一部約定")</f>
        <v>未約定</v>
      </c>
      <c r="AB2492" s="117"/>
      <c r="AC2492" s="114" t="str">
        <f t="shared" si="231"/>
        <v/>
      </c>
      <c r="AD2492" s="115" t="str">
        <f t="shared" si="232"/>
        <v/>
      </c>
      <c r="AE2492" s="116" t="str">
        <f t="shared" si="233"/>
        <v/>
      </c>
    </row>
    <row r="2493" spans="2:31" ht="25.05" customHeight="1">
      <c r="B2493" s="117"/>
      <c r="C2493" s="117" t="s">
        <v>12</v>
      </c>
      <c r="D2493" s="117"/>
      <c r="E2493" s="117"/>
      <c r="F2493" s="117"/>
      <c r="G2493" s="117"/>
      <c r="H2493" s="117"/>
      <c r="I2493" s="117"/>
      <c r="J2493" s="117"/>
      <c r="K2493" s="117"/>
      <c r="L2493" s="117"/>
      <c r="M2493" s="118"/>
      <c r="N2493" s="118"/>
      <c r="O2493" s="118"/>
      <c r="P2493" s="118"/>
      <c r="Q2493" s="119"/>
      <c r="R2493" s="119"/>
      <c r="S2493" s="119"/>
      <c r="T2493" s="119"/>
      <c r="U2493" s="110">
        <f t="shared" si="229"/>
        <v>0</v>
      </c>
      <c r="V2493" s="110">
        <f t="shared" si="228"/>
        <v>0</v>
      </c>
      <c r="W2493" s="88"/>
      <c r="X2493" s="111" t="str">
        <f>IF(ISNUMBER(B2493), IF(COUNTIF($B$10:$B2493, B2493)=COUNTIF($B:$B, B2493), "1", "0"), "")</f>
        <v/>
      </c>
      <c r="Y2493" s="112">
        <f t="shared" si="230"/>
        <v>0</v>
      </c>
      <c r="Z2493" s="113" t="str" cm="1">
        <f t="array" ref="Z2493">_xlfn.IFS(S2493="","未応札",S2493&gt;0,"応札")</f>
        <v>未応札</v>
      </c>
      <c r="AA2493" s="113" t="str" cm="1">
        <f t="array" ref="AA2493">_xlfn.IFS(T2493=0,"未約定",T2493=S2493,"約定",T2493&lt;S2493,"一部約定")</f>
        <v>未約定</v>
      </c>
      <c r="AB2493" s="117"/>
      <c r="AC2493" s="114" t="str">
        <f t="shared" si="231"/>
        <v/>
      </c>
      <c r="AD2493" s="115" t="str">
        <f t="shared" si="232"/>
        <v/>
      </c>
      <c r="AE2493" s="116" t="str">
        <f t="shared" si="233"/>
        <v/>
      </c>
    </row>
    <row r="2494" spans="2:31" ht="25.05" customHeight="1">
      <c r="B2494" s="117"/>
      <c r="C2494" s="117" t="s">
        <v>12</v>
      </c>
      <c r="D2494" s="117"/>
      <c r="E2494" s="117"/>
      <c r="F2494" s="117"/>
      <c r="G2494" s="117"/>
      <c r="H2494" s="117"/>
      <c r="I2494" s="117"/>
      <c r="J2494" s="117"/>
      <c r="K2494" s="117"/>
      <c r="L2494" s="117"/>
      <c r="M2494" s="118"/>
      <c r="N2494" s="118"/>
      <c r="O2494" s="118"/>
      <c r="P2494" s="118"/>
      <c r="Q2494" s="119"/>
      <c r="R2494" s="119"/>
      <c r="S2494" s="119"/>
      <c r="T2494" s="119"/>
      <c r="U2494" s="110">
        <f t="shared" si="229"/>
        <v>0</v>
      </c>
      <c r="V2494" s="110">
        <f t="shared" si="228"/>
        <v>0</v>
      </c>
      <c r="W2494" s="88"/>
      <c r="X2494" s="111" t="str">
        <f>IF(ISNUMBER(B2494), IF(COUNTIF($B$10:$B2494, B2494)=COUNTIF($B:$B, B2494), "1", "0"), "")</f>
        <v/>
      </c>
      <c r="Y2494" s="112">
        <f t="shared" si="230"/>
        <v>0</v>
      </c>
      <c r="Z2494" s="113" t="str" cm="1">
        <f t="array" ref="Z2494">_xlfn.IFS(S2494="","未応札",S2494&gt;0,"応札")</f>
        <v>未応札</v>
      </c>
      <c r="AA2494" s="113" t="str" cm="1">
        <f t="array" ref="AA2494">_xlfn.IFS(T2494=0,"未約定",T2494=S2494,"約定",T2494&lt;S2494,"一部約定")</f>
        <v>未約定</v>
      </c>
      <c r="AB2494" s="117"/>
      <c r="AC2494" s="114" t="str">
        <f t="shared" si="231"/>
        <v/>
      </c>
      <c r="AD2494" s="115" t="str">
        <f t="shared" si="232"/>
        <v/>
      </c>
      <c r="AE2494" s="116" t="str">
        <f t="shared" si="233"/>
        <v/>
      </c>
    </row>
    <row r="2495" spans="2:31" ht="25.05" customHeight="1">
      <c r="B2495" s="117"/>
      <c r="C2495" s="117" t="s">
        <v>12</v>
      </c>
      <c r="D2495" s="117"/>
      <c r="E2495" s="117"/>
      <c r="F2495" s="117"/>
      <c r="G2495" s="117"/>
      <c r="H2495" s="117"/>
      <c r="I2495" s="117"/>
      <c r="J2495" s="117"/>
      <c r="K2495" s="117"/>
      <c r="L2495" s="117"/>
      <c r="M2495" s="118"/>
      <c r="N2495" s="118"/>
      <c r="O2495" s="118"/>
      <c r="P2495" s="118"/>
      <c r="Q2495" s="119"/>
      <c r="R2495" s="119"/>
      <c r="S2495" s="119"/>
      <c r="T2495" s="119"/>
      <c r="U2495" s="110">
        <f t="shared" si="229"/>
        <v>0</v>
      </c>
      <c r="V2495" s="110">
        <f t="shared" si="228"/>
        <v>0</v>
      </c>
      <c r="W2495" s="88"/>
      <c r="X2495" s="111" t="str">
        <f>IF(ISNUMBER(B2495), IF(COUNTIF($B$10:$B2495, B2495)=COUNTIF($B:$B, B2495), "1", "0"), "")</f>
        <v/>
      </c>
      <c r="Y2495" s="112">
        <f t="shared" si="230"/>
        <v>0</v>
      </c>
      <c r="Z2495" s="113" t="str" cm="1">
        <f t="array" ref="Z2495">_xlfn.IFS(S2495="","未応札",S2495&gt;0,"応札")</f>
        <v>未応札</v>
      </c>
      <c r="AA2495" s="113" t="str" cm="1">
        <f t="array" ref="AA2495">_xlfn.IFS(T2495=0,"未約定",T2495=S2495,"約定",T2495&lt;S2495,"一部約定")</f>
        <v>未約定</v>
      </c>
      <c r="AB2495" s="117"/>
      <c r="AC2495" s="114" t="str">
        <f t="shared" si="231"/>
        <v/>
      </c>
      <c r="AD2495" s="115" t="str">
        <f t="shared" si="232"/>
        <v/>
      </c>
      <c r="AE2495" s="116" t="str">
        <f t="shared" si="233"/>
        <v/>
      </c>
    </row>
    <row r="2496" spans="2:31" ht="25.05" customHeight="1">
      <c r="B2496" s="117"/>
      <c r="C2496" s="117" t="s">
        <v>12</v>
      </c>
      <c r="D2496" s="117"/>
      <c r="E2496" s="117"/>
      <c r="F2496" s="117"/>
      <c r="G2496" s="117"/>
      <c r="H2496" s="117"/>
      <c r="I2496" s="117"/>
      <c r="J2496" s="117"/>
      <c r="K2496" s="117"/>
      <c r="L2496" s="117"/>
      <c r="M2496" s="118"/>
      <c r="N2496" s="118"/>
      <c r="O2496" s="118"/>
      <c r="P2496" s="118"/>
      <c r="Q2496" s="119"/>
      <c r="R2496" s="119"/>
      <c r="S2496" s="119"/>
      <c r="T2496" s="119"/>
      <c r="U2496" s="110">
        <f t="shared" si="229"/>
        <v>0</v>
      </c>
      <c r="V2496" s="110">
        <f t="shared" si="228"/>
        <v>0</v>
      </c>
      <c r="W2496" s="88"/>
      <c r="X2496" s="111" t="str">
        <f>IF(ISNUMBER(B2496), IF(COUNTIF($B$10:$B2496, B2496)=COUNTIF($B:$B, B2496), "1", "0"), "")</f>
        <v/>
      </c>
      <c r="Y2496" s="112">
        <f t="shared" si="230"/>
        <v>0</v>
      </c>
      <c r="Z2496" s="113" t="str" cm="1">
        <f t="array" ref="Z2496">_xlfn.IFS(S2496="","未応札",S2496&gt;0,"応札")</f>
        <v>未応札</v>
      </c>
      <c r="AA2496" s="113" t="str" cm="1">
        <f t="array" ref="AA2496">_xlfn.IFS(T2496=0,"未約定",T2496=S2496,"約定",T2496&lt;S2496,"一部約定")</f>
        <v>未約定</v>
      </c>
      <c r="AB2496" s="117"/>
      <c r="AC2496" s="114" t="str">
        <f t="shared" si="231"/>
        <v/>
      </c>
      <c r="AD2496" s="115" t="str">
        <f t="shared" si="232"/>
        <v/>
      </c>
      <c r="AE2496" s="116" t="str">
        <f t="shared" si="233"/>
        <v/>
      </c>
    </row>
    <row r="2497" spans="2:31" ht="25.05" customHeight="1">
      <c r="B2497" s="117"/>
      <c r="C2497" s="117" t="s">
        <v>12</v>
      </c>
      <c r="D2497" s="117"/>
      <c r="E2497" s="117"/>
      <c r="F2497" s="117"/>
      <c r="G2497" s="117"/>
      <c r="H2497" s="117"/>
      <c r="I2497" s="117"/>
      <c r="J2497" s="117"/>
      <c r="K2497" s="117"/>
      <c r="L2497" s="117"/>
      <c r="M2497" s="118"/>
      <c r="N2497" s="118"/>
      <c r="O2497" s="118"/>
      <c r="P2497" s="118"/>
      <c r="Q2497" s="119"/>
      <c r="R2497" s="119"/>
      <c r="S2497" s="119"/>
      <c r="T2497" s="119"/>
      <c r="U2497" s="110">
        <f t="shared" si="229"/>
        <v>0</v>
      </c>
      <c r="V2497" s="110">
        <f t="shared" si="228"/>
        <v>0</v>
      </c>
      <c r="W2497" s="88"/>
      <c r="X2497" s="111" t="str">
        <f>IF(ISNUMBER(B2497), IF(COUNTIF($B$10:$B2497, B2497)=COUNTIF($B:$B, B2497), "1", "0"), "")</f>
        <v/>
      </c>
      <c r="Y2497" s="112">
        <f t="shared" si="230"/>
        <v>0</v>
      </c>
      <c r="Z2497" s="113" t="str" cm="1">
        <f t="array" ref="Z2497">_xlfn.IFS(S2497="","未応札",S2497&gt;0,"応札")</f>
        <v>未応札</v>
      </c>
      <c r="AA2497" s="113" t="str" cm="1">
        <f t="array" ref="AA2497">_xlfn.IFS(T2497=0,"未約定",T2497=S2497,"約定",T2497&lt;S2497,"一部約定")</f>
        <v>未約定</v>
      </c>
      <c r="AB2497" s="117"/>
      <c r="AC2497" s="114" t="str">
        <f t="shared" si="231"/>
        <v/>
      </c>
      <c r="AD2497" s="115" t="str">
        <f t="shared" si="232"/>
        <v/>
      </c>
      <c r="AE2497" s="116" t="str">
        <f t="shared" si="233"/>
        <v/>
      </c>
    </row>
    <row r="2498" spans="2:31" ht="25.05" customHeight="1">
      <c r="B2498" s="117"/>
      <c r="C2498" s="117" t="s">
        <v>12</v>
      </c>
      <c r="D2498" s="117"/>
      <c r="E2498" s="117"/>
      <c r="F2498" s="117"/>
      <c r="G2498" s="117"/>
      <c r="H2498" s="117"/>
      <c r="I2498" s="117"/>
      <c r="J2498" s="117"/>
      <c r="K2498" s="117"/>
      <c r="L2498" s="117"/>
      <c r="M2498" s="118"/>
      <c r="N2498" s="118"/>
      <c r="O2498" s="118"/>
      <c r="P2498" s="118"/>
      <c r="Q2498" s="119"/>
      <c r="R2498" s="119"/>
      <c r="S2498" s="119"/>
      <c r="T2498" s="119"/>
      <c r="U2498" s="110">
        <f t="shared" si="229"/>
        <v>0</v>
      </c>
      <c r="V2498" s="110">
        <f t="shared" si="228"/>
        <v>0</v>
      </c>
      <c r="W2498" s="88"/>
      <c r="X2498" s="111" t="str">
        <f>IF(ISNUMBER(B2498), IF(COUNTIF($B$10:$B2498, B2498)=COUNTIF($B:$B, B2498), "1", "0"), "")</f>
        <v/>
      </c>
      <c r="Y2498" s="112">
        <f t="shared" si="230"/>
        <v>0</v>
      </c>
      <c r="Z2498" s="113" t="str" cm="1">
        <f t="array" ref="Z2498">_xlfn.IFS(S2498="","未応札",S2498&gt;0,"応札")</f>
        <v>未応札</v>
      </c>
      <c r="AA2498" s="113" t="str" cm="1">
        <f t="array" ref="AA2498">_xlfn.IFS(T2498=0,"未約定",T2498=S2498,"約定",T2498&lt;S2498,"一部約定")</f>
        <v>未約定</v>
      </c>
      <c r="AB2498" s="117"/>
      <c r="AC2498" s="114" t="str">
        <f t="shared" si="231"/>
        <v/>
      </c>
      <c r="AD2498" s="115" t="str">
        <f t="shared" si="232"/>
        <v/>
      </c>
      <c r="AE2498" s="116" t="str">
        <f t="shared" si="233"/>
        <v/>
      </c>
    </row>
    <row r="2499" spans="2:31" ht="25.05" customHeight="1">
      <c r="B2499" s="117"/>
      <c r="C2499" s="117" t="s">
        <v>12</v>
      </c>
      <c r="D2499" s="117"/>
      <c r="E2499" s="117"/>
      <c r="F2499" s="117"/>
      <c r="G2499" s="117"/>
      <c r="H2499" s="117"/>
      <c r="I2499" s="117"/>
      <c r="J2499" s="117"/>
      <c r="K2499" s="117"/>
      <c r="L2499" s="117"/>
      <c r="M2499" s="118"/>
      <c r="N2499" s="118"/>
      <c r="O2499" s="118"/>
      <c r="P2499" s="118"/>
      <c r="Q2499" s="119"/>
      <c r="R2499" s="119"/>
      <c r="S2499" s="119"/>
      <c r="T2499" s="119"/>
      <c r="U2499" s="110">
        <f t="shared" si="229"/>
        <v>0</v>
      </c>
      <c r="V2499" s="110">
        <f t="shared" si="228"/>
        <v>0</v>
      </c>
      <c r="W2499" s="88"/>
      <c r="X2499" s="111" t="str">
        <f>IF(ISNUMBER(B2499), IF(COUNTIF($B$10:$B2499, B2499)=COUNTIF($B:$B, B2499), "1", "0"), "")</f>
        <v/>
      </c>
      <c r="Y2499" s="112">
        <f t="shared" si="230"/>
        <v>0</v>
      </c>
      <c r="Z2499" s="113" t="str" cm="1">
        <f t="array" ref="Z2499">_xlfn.IFS(S2499="","未応札",S2499&gt;0,"応札")</f>
        <v>未応札</v>
      </c>
      <c r="AA2499" s="113" t="str" cm="1">
        <f t="array" ref="AA2499">_xlfn.IFS(T2499=0,"未約定",T2499=S2499,"約定",T2499&lt;S2499,"一部約定")</f>
        <v>未約定</v>
      </c>
      <c r="AB2499" s="117"/>
      <c r="AC2499" s="114" t="str">
        <f t="shared" si="231"/>
        <v/>
      </c>
      <c r="AD2499" s="115" t="str">
        <f t="shared" si="232"/>
        <v/>
      </c>
      <c r="AE2499" s="116" t="str">
        <f t="shared" si="233"/>
        <v/>
      </c>
    </row>
    <row r="2500" spans="2:31" ht="25.05" customHeight="1">
      <c r="B2500" s="117"/>
      <c r="C2500" s="117" t="s">
        <v>12</v>
      </c>
      <c r="D2500" s="117"/>
      <c r="E2500" s="117"/>
      <c r="F2500" s="117"/>
      <c r="G2500" s="117"/>
      <c r="H2500" s="117"/>
      <c r="I2500" s="117"/>
      <c r="J2500" s="117"/>
      <c r="K2500" s="117"/>
      <c r="L2500" s="117"/>
      <c r="M2500" s="118"/>
      <c r="N2500" s="118"/>
      <c r="O2500" s="118"/>
      <c r="P2500" s="118"/>
      <c r="Q2500" s="119"/>
      <c r="R2500" s="119"/>
      <c r="S2500" s="119"/>
      <c r="T2500" s="119"/>
      <c r="U2500" s="110">
        <f t="shared" si="229"/>
        <v>0</v>
      </c>
      <c r="V2500" s="110">
        <f t="shared" si="228"/>
        <v>0</v>
      </c>
      <c r="W2500" s="88"/>
      <c r="X2500" s="111" t="str">
        <f>IF(ISNUMBER(B2500), IF(COUNTIF($B$10:$B2500, B2500)=COUNTIF($B:$B, B2500), "1", "0"), "")</f>
        <v/>
      </c>
      <c r="Y2500" s="112">
        <f t="shared" si="230"/>
        <v>0</v>
      </c>
      <c r="Z2500" s="113" t="str" cm="1">
        <f t="array" ref="Z2500">_xlfn.IFS(S2500="","未応札",S2500&gt;0,"応札")</f>
        <v>未応札</v>
      </c>
      <c r="AA2500" s="113" t="str" cm="1">
        <f t="array" ref="AA2500">_xlfn.IFS(T2500=0,"未約定",T2500=S2500,"約定",T2500&lt;S2500,"一部約定")</f>
        <v>未約定</v>
      </c>
      <c r="AB2500" s="117"/>
      <c r="AC2500" s="114" t="str">
        <f t="shared" si="231"/>
        <v/>
      </c>
      <c r="AD2500" s="115" t="str">
        <f t="shared" si="232"/>
        <v/>
      </c>
      <c r="AE2500" s="116" t="str">
        <f t="shared" si="233"/>
        <v/>
      </c>
    </row>
    <row r="2501" spans="2:31" ht="25.05" customHeight="1">
      <c r="B2501" s="117"/>
      <c r="C2501" s="117" t="s">
        <v>12</v>
      </c>
      <c r="D2501" s="117"/>
      <c r="E2501" s="117"/>
      <c r="F2501" s="117"/>
      <c r="G2501" s="117"/>
      <c r="H2501" s="117"/>
      <c r="I2501" s="117"/>
      <c r="J2501" s="117"/>
      <c r="K2501" s="117"/>
      <c r="L2501" s="117"/>
      <c r="M2501" s="118"/>
      <c r="N2501" s="118"/>
      <c r="O2501" s="118"/>
      <c r="P2501" s="118"/>
      <c r="Q2501" s="119"/>
      <c r="R2501" s="119"/>
      <c r="S2501" s="119"/>
      <c r="T2501" s="119"/>
      <c r="U2501" s="110">
        <f t="shared" si="229"/>
        <v>0</v>
      </c>
      <c r="V2501" s="110">
        <f t="shared" si="228"/>
        <v>0</v>
      </c>
      <c r="W2501" s="88"/>
      <c r="X2501" s="111" t="str">
        <f>IF(ISNUMBER(B2501), IF(COUNTIF($B$10:$B2501, B2501)=COUNTIF($B:$B, B2501), "1", "0"), "")</f>
        <v/>
      </c>
      <c r="Y2501" s="112">
        <f t="shared" si="230"/>
        <v>0</v>
      </c>
      <c r="Z2501" s="113" t="str" cm="1">
        <f t="array" ref="Z2501">_xlfn.IFS(S2501="","未応札",S2501&gt;0,"応札")</f>
        <v>未応札</v>
      </c>
      <c r="AA2501" s="113" t="str" cm="1">
        <f t="array" ref="AA2501">_xlfn.IFS(T2501=0,"未約定",T2501=S2501,"約定",T2501&lt;S2501,"一部約定")</f>
        <v>未約定</v>
      </c>
      <c r="AB2501" s="117"/>
      <c r="AC2501" s="114" t="str">
        <f t="shared" si="231"/>
        <v/>
      </c>
      <c r="AD2501" s="115" t="str">
        <f t="shared" si="232"/>
        <v/>
      </c>
      <c r="AE2501" s="116" t="str">
        <f t="shared" si="233"/>
        <v/>
      </c>
    </row>
    <row r="2502" spans="2:31" ht="25.05" customHeight="1">
      <c r="B2502" s="117"/>
      <c r="C2502" s="117" t="s">
        <v>12</v>
      </c>
      <c r="D2502" s="117"/>
      <c r="E2502" s="117"/>
      <c r="F2502" s="117"/>
      <c r="G2502" s="117"/>
      <c r="H2502" s="117"/>
      <c r="I2502" s="117"/>
      <c r="J2502" s="117"/>
      <c r="K2502" s="117"/>
      <c r="L2502" s="117"/>
      <c r="M2502" s="118"/>
      <c r="N2502" s="118"/>
      <c r="O2502" s="118"/>
      <c r="P2502" s="118"/>
      <c r="Q2502" s="119"/>
      <c r="R2502" s="119"/>
      <c r="S2502" s="119"/>
      <c r="T2502" s="119"/>
      <c r="U2502" s="110">
        <f t="shared" si="229"/>
        <v>0</v>
      </c>
      <c r="V2502" s="110">
        <f t="shared" si="228"/>
        <v>0</v>
      </c>
      <c r="W2502" s="88"/>
      <c r="X2502" s="111" t="str">
        <f>IF(ISNUMBER(B2502), IF(COUNTIF($B$10:$B2502, B2502)=COUNTIF($B:$B, B2502), "1", "0"), "")</f>
        <v/>
      </c>
      <c r="Y2502" s="112">
        <f t="shared" si="230"/>
        <v>0</v>
      </c>
      <c r="Z2502" s="113" t="str" cm="1">
        <f t="array" ref="Z2502">_xlfn.IFS(S2502="","未応札",S2502&gt;0,"応札")</f>
        <v>未応札</v>
      </c>
      <c r="AA2502" s="113" t="str" cm="1">
        <f t="array" ref="AA2502">_xlfn.IFS(T2502=0,"未約定",T2502=S2502,"約定",T2502&lt;S2502,"一部約定")</f>
        <v>未約定</v>
      </c>
      <c r="AB2502" s="117"/>
      <c r="AC2502" s="114" t="str">
        <f t="shared" si="231"/>
        <v/>
      </c>
      <c r="AD2502" s="115" t="str">
        <f t="shared" si="232"/>
        <v/>
      </c>
      <c r="AE2502" s="116" t="str">
        <f t="shared" si="233"/>
        <v/>
      </c>
    </row>
    <row r="2503" spans="2:31" ht="25.05" customHeight="1">
      <c r="B2503" s="117"/>
      <c r="C2503" s="117" t="s">
        <v>12</v>
      </c>
      <c r="D2503" s="117"/>
      <c r="E2503" s="117"/>
      <c r="F2503" s="117"/>
      <c r="G2503" s="117"/>
      <c r="H2503" s="117"/>
      <c r="I2503" s="117"/>
      <c r="J2503" s="117"/>
      <c r="K2503" s="117"/>
      <c r="L2503" s="117"/>
      <c r="M2503" s="118"/>
      <c r="N2503" s="118"/>
      <c r="O2503" s="118"/>
      <c r="P2503" s="118"/>
      <c r="Q2503" s="119"/>
      <c r="R2503" s="119"/>
      <c r="S2503" s="119"/>
      <c r="T2503" s="119"/>
      <c r="U2503" s="110">
        <f t="shared" si="229"/>
        <v>0</v>
      </c>
      <c r="V2503" s="110">
        <f t="shared" si="228"/>
        <v>0</v>
      </c>
      <c r="W2503" s="88"/>
      <c r="X2503" s="111" t="str">
        <f>IF(ISNUMBER(B2503), IF(COUNTIF($B$10:$B2503, B2503)=COUNTIF($B:$B, B2503), "1", "0"), "")</f>
        <v/>
      </c>
      <c r="Y2503" s="112">
        <f t="shared" si="230"/>
        <v>0</v>
      </c>
      <c r="Z2503" s="113" t="str" cm="1">
        <f t="array" ref="Z2503">_xlfn.IFS(S2503="","未応札",S2503&gt;0,"応札")</f>
        <v>未応札</v>
      </c>
      <c r="AA2503" s="113" t="str" cm="1">
        <f t="array" ref="AA2503">_xlfn.IFS(T2503=0,"未約定",T2503=S2503,"約定",T2503&lt;S2503,"一部約定")</f>
        <v>未約定</v>
      </c>
      <c r="AB2503" s="117"/>
      <c r="AC2503" s="114" t="str">
        <f t="shared" si="231"/>
        <v/>
      </c>
      <c r="AD2503" s="115" t="str">
        <f t="shared" si="232"/>
        <v/>
      </c>
      <c r="AE2503" s="116" t="str">
        <f t="shared" si="233"/>
        <v/>
      </c>
    </row>
    <row r="2504" spans="2:31" ht="25.05" customHeight="1">
      <c r="B2504" s="117"/>
      <c r="C2504" s="117" t="s">
        <v>12</v>
      </c>
      <c r="D2504" s="117"/>
      <c r="E2504" s="117"/>
      <c r="F2504" s="117"/>
      <c r="G2504" s="117"/>
      <c r="H2504" s="117"/>
      <c r="I2504" s="117"/>
      <c r="J2504" s="117"/>
      <c r="K2504" s="117"/>
      <c r="L2504" s="117"/>
      <c r="M2504" s="118"/>
      <c r="N2504" s="118"/>
      <c r="O2504" s="118"/>
      <c r="P2504" s="118"/>
      <c r="Q2504" s="119"/>
      <c r="R2504" s="119"/>
      <c r="S2504" s="119"/>
      <c r="T2504" s="119"/>
      <c r="U2504" s="110">
        <f t="shared" si="229"/>
        <v>0</v>
      </c>
      <c r="V2504" s="110">
        <f t="shared" si="228"/>
        <v>0</v>
      </c>
      <c r="W2504" s="88"/>
      <c r="X2504" s="111" t="str">
        <f>IF(ISNUMBER(B2504), IF(COUNTIF($B$10:$B2504, B2504)=COUNTIF($B:$B, B2504), "1", "0"), "")</f>
        <v/>
      </c>
      <c r="Y2504" s="112">
        <f t="shared" si="230"/>
        <v>0</v>
      </c>
      <c r="Z2504" s="113" t="str" cm="1">
        <f t="array" ref="Z2504">_xlfn.IFS(S2504="","未応札",S2504&gt;0,"応札")</f>
        <v>未応札</v>
      </c>
      <c r="AA2504" s="113" t="str" cm="1">
        <f t="array" ref="AA2504">_xlfn.IFS(T2504=0,"未約定",T2504=S2504,"約定",T2504&lt;S2504,"一部約定")</f>
        <v>未約定</v>
      </c>
      <c r="AB2504" s="117"/>
      <c r="AC2504" s="114" t="str">
        <f t="shared" si="231"/>
        <v/>
      </c>
      <c r="AD2504" s="115" t="str">
        <f t="shared" si="232"/>
        <v/>
      </c>
      <c r="AE2504" s="116" t="str">
        <f t="shared" si="233"/>
        <v/>
      </c>
    </row>
    <row r="2505" spans="2:31" ht="25.05" customHeight="1">
      <c r="B2505" s="117"/>
      <c r="C2505" s="117" t="s">
        <v>12</v>
      </c>
      <c r="D2505" s="117"/>
      <c r="E2505" s="117"/>
      <c r="F2505" s="117"/>
      <c r="G2505" s="117"/>
      <c r="H2505" s="117"/>
      <c r="I2505" s="117"/>
      <c r="J2505" s="117"/>
      <c r="K2505" s="117"/>
      <c r="L2505" s="117"/>
      <c r="M2505" s="118"/>
      <c r="N2505" s="118"/>
      <c r="O2505" s="118"/>
      <c r="P2505" s="118"/>
      <c r="Q2505" s="119"/>
      <c r="R2505" s="119"/>
      <c r="S2505" s="119"/>
      <c r="T2505" s="119"/>
      <c r="U2505" s="110">
        <f t="shared" si="229"/>
        <v>0</v>
      </c>
      <c r="V2505" s="110">
        <f t="shared" si="228"/>
        <v>0</v>
      </c>
      <c r="W2505" s="88"/>
      <c r="X2505" s="111" t="str">
        <f>IF(ISNUMBER(B2505), IF(COUNTIF($B$10:$B2505, B2505)=COUNTIF($B:$B, B2505), "1", "0"), "")</f>
        <v/>
      </c>
      <c r="Y2505" s="112">
        <f t="shared" si="230"/>
        <v>0</v>
      </c>
      <c r="Z2505" s="113" t="str" cm="1">
        <f t="array" ref="Z2505">_xlfn.IFS(S2505="","未応札",S2505&gt;0,"応札")</f>
        <v>未応札</v>
      </c>
      <c r="AA2505" s="113" t="str" cm="1">
        <f t="array" ref="AA2505">_xlfn.IFS(T2505=0,"未約定",T2505=S2505,"約定",T2505&lt;S2505,"一部約定")</f>
        <v>未約定</v>
      </c>
      <c r="AB2505" s="117"/>
      <c r="AC2505" s="114" t="str">
        <f t="shared" si="231"/>
        <v/>
      </c>
      <c r="AD2505" s="115" t="str">
        <f t="shared" si="232"/>
        <v/>
      </c>
      <c r="AE2505" s="116" t="str">
        <f t="shared" si="233"/>
        <v/>
      </c>
    </row>
    <row r="2506" spans="2:31" ht="25.05" customHeight="1">
      <c r="B2506" s="117"/>
      <c r="C2506" s="117" t="s">
        <v>12</v>
      </c>
      <c r="D2506" s="117"/>
      <c r="E2506" s="117"/>
      <c r="F2506" s="117"/>
      <c r="G2506" s="117"/>
      <c r="H2506" s="117"/>
      <c r="I2506" s="117"/>
      <c r="J2506" s="117"/>
      <c r="K2506" s="117"/>
      <c r="L2506" s="117"/>
      <c r="M2506" s="118"/>
      <c r="N2506" s="118"/>
      <c r="O2506" s="118"/>
      <c r="P2506" s="118"/>
      <c r="Q2506" s="119"/>
      <c r="R2506" s="119"/>
      <c r="S2506" s="119"/>
      <c r="T2506" s="119"/>
      <c r="U2506" s="110">
        <f t="shared" si="229"/>
        <v>0</v>
      </c>
      <c r="V2506" s="110">
        <f t="shared" ref="V2506:V2569" si="234">IF(W2506 &gt; 0, SUMIFS(U:U, B:B, B2506, Y:Y, 1), 0)</f>
        <v>0</v>
      </c>
      <c r="W2506" s="88"/>
      <c r="X2506" s="111" t="str">
        <f>IF(ISNUMBER(B2506), IF(COUNTIF($B$10:$B2506, B2506)=COUNTIF($B:$B, B2506), "1", "0"), "")</f>
        <v/>
      </c>
      <c r="Y2506" s="112">
        <f t="shared" si="230"/>
        <v>0</v>
      </c>
      <c r="Z2506" s="113" t="str" cm="1">
        <f t="array" ref="Z2506">_xlfn.IFS(S2506="","未応札",S2506&gt;0,"応札")</f>
        <v>未応札</v>
      </c>
      <c r="AA2506" s="113" t="str" cm="1">
        <f t="array" ref="AA2506">_xlfn.IFS(T2506=0,"未約定",T2506=S2506,"約定",T2506&lt;S2506,"一部約定")</f>
        <v>未約定</v>
      </c>
      <c r="AB2506" s="117"/>
      <c r="AC2506" s="114" t="str">
        <f t="shared" si="231"/>
        <v/>
      </c>
      <c r="AD2506" s="115" t="str">
        <f t="shared" si="232"/>
        <v/>
      </c>
      <c r="AE2506" s="116" t="str">
        <f t="shared" si="233"/>
        <v/>
      </c>
    </row>
    <row r="2507" spans="2:31" ht="25.05" customHeight="1">
      <c r="B2507" s="117"/>
      <c r="C2507" s="117" t="s">
        <v>12</v>
      </c>
      <c r="D2507" s="117"/>
      <c r="E2507" s="117"/>
      <c r="F2507" s="117"/>
      <c r="G2507" s="117"/>
      <c r="H2507" s="117"/>
      <c r="I2507" s="117"/>
      <c r="J2507" s="117"/>
      <c r="K2507" s="117"/>
      <c r="L2507" s="117"/>
      <c r="M2507" s="118"/>
      <c r="N2507" s="118"/>
      <c r="O2507" s="118"/>
      <c r="P2507" s="118"/>
      <c r="Q2507" s="119"/>
      <c r="R2507" s="119"/>
      <c r="S2507" s="119"/>
      <c r="T2507" s="119"/>
      <c r="U2507" s="110">
        <f t="shared" ref="U2507:U2570" si="235">P2507*R2507</f>
        <v>0</v>
      </c>
      <c r="V2507" s="110">
        <f t="shared" si="234"/>
        <v>0</v>
      </c>
      <c r="W2507" s="88"/>
      <c r="X2507" s="111" t="str">
        <f>IF(ISNUMBER(B2507), IF(COUNTIF($B$10:$B2507, B2507)=COUNTIF($B:$B, B2507), "1", "0"), "")</f>
        <v/>
      </c>
      <c r="Y2507" s="112">
        <f t="shared" ref="Y2507:Y2570" si="236">IF(OR(C2507="約定間全量不落(約定間停止・再起動)",
       C2507="約定間全量不落(余力活用契約で最低出力維持)",
       C2507="持ち下げ・起動供出機:約定間全量不落(約定間停止・再起動)",
       C2507="持ち下げ・起動供出機:約定間全量不落(余力活用契約で最低出力維持)"), 1, 0)</f>
        <v>0</v>
      </c>
      <c r="Z2507" s="113" t="str" cm="1">
        <f t="array" ref="Z2507">_xlfn.IFS(S2507="","未応札",S2507&gt;0,"応札")</f>
        <v>未応札</v>
      </c>
      <c r="AA2507" s="113" t="str" cm="1">
        <f t="array" ref="AA2507">_xlfn.IFS(T2507=0,"未約定",T2507=S2507,"約定",T2507&lt;S2507,"一部約定")</f>
        <v>未約定</v>
      </c>
      <c r="AB2507" s="117"/>
      <c r="AC2507" s="114" t="str">
        <f t="shared" ref="AC2507:AC2570" si="237">IF(Z2507="応札",
IF(AA2507="未約定",
IF(OR(G2507="該当(起動供出機)", G2507="該当(持ち下げ供出機)"), O2507*S2507, M2507*S2507),
IF(AA2507="一部約定",
IF(OR(G2507="該当(起動供出機)", G2507="該当(持ち下げ供出機)"), O2507*(S2507-T2507), M2507*(S2507-T2507)),
"")
),
""
)</f>
        <v/>
      </c>
      <c r="AD2507" s="115" t="str">
        <f t="shared" ref="AD2507:AD2570" si="238">IF(Q2507=0,"", IF(OR(AA2507="一部約定", AA2507="未約定"), P2507*(S2507-T2507), ""))</f>
        <v/>
      </c>
      <c r="AE2507" s="116" t="str">
        <f t="shared" ref="AE2507:AE2570" si="239">IF(AND(Z2507="応札",AA2507="未約定"), IF(V2507&lt;&gt;0, IF(W2507&lt;V2507, IF(W2507&lt;&gt;0, W2507, ""), IF(V2507&lt;&gt;0, V2507, "")), IF(W2507&lt;&gt;0, W2507, "")), "")</f>
        <v/>
      </c>
    </row>
    <row r="2508" spans="2:31" ht="25.05" customHeight="1">
      <c r="B2508" s="117"/>
      <c r="C2508" s="117" t="s">
        <v>12</v>
      </c>
      <c r="D2508" s="117"/>
      <c r="E2508" s="117"/>
      <c r="F2508" s="117"/>
      <c r="G2508" s="117"/>
      <c r="H2508" s="117"/>
      <c r="I2508" s="117"/>
      <c r="J2508" s="117"/>
      <c r="K2508" s="117"/>
      <c r="L2508" s="117"/>
      <c r="M2508" s="118"/>
      <c r="N2508" s="118"/>
      <c r="O2508" s="118"/>
      <c r="P2508" s="118"/>
      <c r="Q2508" s="119"/>
      <c r="R2508" s="119"/>
      <c r="S2508" s="119"/>
      <c r="T2508" s="119"/>
      <c r="U2508" s="110">
        <f t="shared" si="235"/>
        <v>0</v>
      </c>
      <c r="V2508" s="110">
        <f t="shared" si="234"/>
        <v>0</v>
      </c>
      <c r="W2508" s="88"/>
      <c r="X2508" s="111" t="str">
        <f>IF(ISNUMBER(B2508), IF(COUNTIF($B$10:$B2508, B2508)=COUNTIF($B:$B, B2508), "1", "0"), "")</f>
        <v/>
      </c>
      <c r="Y2508" s="112">
        <f t="shared" si="236"/>
        <v>0</v>
      </c>
      <c r="Z2508" s="113" t="str" cm="1">
        <f t="array" ref="Z2508">_xlfn.IFS(S2508="","未応札",S2508&gt;0,"応札")</f>
        <v>未応札</v>
      </c>
      <c r="AA2508" s="113" t="str" cm="1">
        <f t="array" ref="AA2508">_xlfn.IFS(T2508=0,"未約定",T2508=S2508,"約定",T2508&lt;S2508,"一部約定")</f>
        <v>未約定</v>
      </c>
      <c r="AB2508" s="117"/>
      <c r="AC2508" s="114" t="str">
        <f t="shared" si="237"/>
        <v/>
      </c>
      <c r="AD2508" s="115" t="str">
        <f t="shared" si="238"/>
        <v/>
      </c>
      <c r="AE2508" s="116" t="str">
        <f t="shared" si="239"/>
        <v/>
      </c>
    </row>
    <row r="2509" spans="2:31" ht="25.05" customHeight="1">
      <c r="B2509" s="117"/>
      <c r="C2509" s="117" t="s">
        <v>12</v>
      </c>
      <c r="D2509" s="117"/>
      <c r="E2509" s="117"/>
      <c r="F2509" s="117"/>
      <c r="G2509" s="117"/>
      <c r="H2509" s="117"/>
      <c r="I2509" s="117"/>
      <c r="J2509" s="117"/>
      <c r="K2509" s="117"/>
      <c r="L2509" s="117"/>
      <c r="M2509" s="118"/>
      <c r="N2509" s="118"/>
      <c r="O2509" s="118"/>
      <c r="P2509" s="118"/>
      <c r="Q2509" s="119"/>
      <c r="R2509" s="119"/>
      <c r="S2509" s="119"/>
      <c r="T2509" s="119"/>
      <c r="U2509" s="110">
        <f t="shared" si="235"/>
        <v>0</v>
      </c>
      <c r="V2509" s="110">
        <f t="shared" si="234"/>
        <v>0</v>
      </c>
      <c r="W2509" s="88"/>
      <c r="X2509" s="111" t="str">
        <f>IF(ISNUMBER(B2509), IF(COUNTIF($B$10:$B2509, B2509)=COUNTIF($B:$B, B2509), "1", "0"), "")</f>
        <v/>
      </c>
      <c r="Y2509" s="112">
        <f t="shared" si="236"/>
        <v>0</v>
      </c>
      <c r="Z2509" s="113" t="str" cm="1">
        <f t="array" ref="Z2509">_xlfn.IFS(S2509="","未応札",S2509&gt;0,"応札")</f>
        <v>未応札</v>
      </c>
      <c r="AA2509" s="113" t="str" cm="1">
        <f t="array" ref="AA2509">_xlfn.IFS(T2509=0,"未約定",T2509=S2509,"約定",T2509&lt;S2509,"一部約定")</f>
        <v>未約定</v>
      </c>
      <c r="AB2509" s="117"/>
      <c r="AC2509" s="114" t="str">
        <f t="shared" si="237"/>
        <v/>
      </c>
      <c r="AD2509" s="115" t="str">
        <f t="shared" si="238"/>
        <v/>
      </c>
      <c r="AE2509" s="116" t="str">
        <f t="shared" si="239"/>
        <v/>
      </c>
    </row>
    <row r="2510" spans="2:31" ht="25.05" customHeight="1">
      <c r="B2510" s="117"/>
      <c r="C2510" s="117" t="s">
        <v>12</v>
      </c>
      <c r="D2510" s="117"/>
      <c r="E2510" s="117"/>
      <c r="F2510" s="117"/>
      <c r="G2510" s="117"/>
      <c r="H2510" s="117"/>
      <c r="I2510" s="117"/>
      <c r="J2510" s="117"/>
      <c r="K2510" s="117"/>
      <c r="L2510" s="117"/>
      <c r="M2510" s="118"/>
      <c r="N2510" s="118"/>
      <c r="O2510" s="118"/>
      <c r="P2510" s="118"/>
      <c r="Q2510" s="119"/>
      <c r="R2510" s="119"/>
      <c r="S2510" s="119"/>
      <c r="T2510" s="119"/>
      <c r="U2510" s="110">
        <f t="shared" si="235"/>
        <v>0</v>
      </c>
      <c r="V2510" s="110">
        <f t="shared" si="234"/>
        <v>0</v>
      </c>
      <c r="W2510" s="88"/>
      <c r="X2510" s="111" t="str">
        <f>IF(ISNUMBER(B2510), IF(COUNTIF($B$10:$B2510, B2510)=COUNTIF($B:$B, B2510), "1", "0"), "")</f>
        <v/>
      </c>
      <c r="Y2510" s="112">
        <f t="shared" si="236"/>
        <v>0</v>
      </c>
      <c r="Z2510" s="113" t="str" cm="1">
        <f t="array" ref="Z2510">_xlfn.IFS(S2510="","未応札",S2510&gt;0,"応札")</f>
        <v>未応札</v>
      </c>
      <c r="AA2510" s="113" t="str" cm="1">
        <f t="array" ref="AA2510">_xlfn.IFS(T2510=0,"未約定",T2510=S2510,"約定",T2510&lt;S2510,"一部約定")</f>
        <v>未約定</v>
      </c>
      <c r="AB2510" s="117"/>
      <c r="AC2510" s="114" t="str">
        <f t="shared" si="237"/>
        <v/>
      </c>
      <c r="AD2510" s="115" t="str">
        <f t="shared" si="238"/>
        <v/>
      </c>
      <c r="AE2510" s="116" t="str">
        <f t="shared" si="239"/>
        <v/>
      </c>
    </row>
    <row r="2511" spans="2:31" ht="25.05" customHeight="1">
      <c r="B2511" s="117"/>
      <c r="C2511" s="117" t="s">
        <v>12</v>
      </c>
      <c r="D2511" s="117"/>
      <c r="E2511" s="117"/>
      <c r="F2511" s="117"/>
      <c r="G2511" s="117"/>
      <c r="H2511" s="117"/>
      <c r="I2511" s="117"/>
      <c r="J2511" s="117"/>
      <c r="K2511" s="117"/>
      <c r="L2511" s="117"/>
      <c r="M2511" s="118"/>
      <c r="N2511" s="118"/>
      <c r="O2511" s="118"/>
      <c r="P2511" s="118"/>
      <c r="Q2511" s="119"/>
      <c r="R2511" s="119"/>
      <c r="S2511" s="119"/>
      <c r="T2511" s="119"/>
      <c r="U2511" s="110">
        <f t="shared" si="235"/>
        <v>0</v>
      </c>
      <c r="V2511" s="110">
        <f t="shared" si="234"/>
        <v>0</v>
      </c>
      <c r="W2511" s="88"/>
      <c r="X2511" s="111" t="str">
        <f>IF(ISNUMBER(B2511), IF(COUNTIF($B$10:$B2511, B2511)=COUNTIF($B:$B, B2511), "1", "0"), "")</f>
        <v/>
      </c>
      <c r="Y2511" s="112">
        <f t="shared" si="236"/>
        <v>0</v>
      </c>
      <c r="Z2511" s="113" t="str" cm="1">
        <f t="array" ref="Z2511">_xlfn.IFS(S2511="","未応札",S2511&gt;0,"応札")</f>
        <v>未応札</v>
      </c>
      <c r="AA2511" s="113" t="str" cm="1">
        <f t="array" ref="AA2511">_xlfn.IFS(T2511=0,"未約定",T2511=S2511,"約定",T2511&lt;S2511,"一部約定")</f>
        <v>未約定</v>
      </c>
      <c r="AB2511" s="117"/>
      <c r="AC2511" s="114" t="str">
        <f t="shared" si="237"/>
        <v/>
      </c>
      <c r="AD2511" s="115" t="str">
        <f t="shared" si="238"/>
        <v/>
      </c>
      <c r="AE2511" s="116" t="str">
        <f t="shared" si="239"/>
        <v/>
      </c>
    </row>
    <row r="2512" spans="2:31" ht="25.05" customHeight="1">
      <c r="B2512" s="117"/>
      <c r="C2512" s="117" t="s">
        <v>12</v>
      </c>
      <c r="D2512" s="117"/>
      <c r="E2512" s="117"/>
      <c r="F2512" s="117"/>
      <c r="G2512" s="117"/>
      <c r="H2512" s="117"/>
      <c r="I2512" s="117"/>
      <c r="J2512" s="117"/>
      <c r="K2512" s="117"/>
      <c r="L2512" s="117"/>
      <c r="M2512" s="118"/>
      <c r="N2512" s="118"/>
      <c r="O2512" s="118"/>
      <c r="P2512" s="118"/>
      <c r="Q2512" s="119"/>
      <c r="R2512" s="119"/>
      <c r="S2512" s="119"/>
      <c r="T2512" s="119"/>
      <c r="U2512" s="110">
        <f t="shared" si="235"/>
        <v>0</v>
      </c>
      <c r="V2512" s="110">
        <f t="shared" si="234"/>
        <v>0</v>
      </c>
      <c r="W2512" s="88"/>
      <c r="X2512" s="111" t="str">
        <f>IF(ISNUMBER(B2512), IF(COUNTIF($B$10:$B2512, B2512)=COUNTIF($B:$B, B2512), "1", "0"), "")</f>
        <v/>
      </c>
      <c r="Y2512" s="112">
        <f t="shared" si="236"/>
        <v>0</v>
      </c>
      <c r="Z2512" s="113" t="str" cm="1">
        <f t="array" ref="Z2512">_xlfn.IFS(S2512="","未応札",S2512&gt;0,"応札")</f>
        <v>未応札</v>
      </c>
      <c r="AA2512" s="113" t="str" cm="1">
        <f t="array" ref="AA2512">_xlfn.IFS(T2512=0,"未約定",T2512=S2512,"約定",T2512&lt;S2512,"一部約定")</f>
        <v>未約定</v>
      </c>
      <c r="AB2512" s="117"/>
      <c r="AC2512" s="114" t="str">
        <f t="shared" si="237"/>
        <v/>
      </c>
      <c r="AD2512" s="115" t="str">
        <f t="shared" si="238"/>
        <v/>
      </c>
      <c r="AE2512" s="116" t="str">
        <f t="shared" si="239"/>
        <v/>
      </c>
    </row>
    <row r="2513" spans="2:31" ht="25.05" customHeight="1">
      <c r="B2513" s="117"/>
      <c r="C2513" s="117" t="s">
        <v>12</v>
      </c>
      <c r="D2513" s="117"/>
      <c r="E2513" s="117"/>
      <c r="F2513" s="117"/>
      <c r="G2513" s="117"/>
      <c r="H2513" s="117"/>
      <c r="I2513" s="117"/>
      <c r="J2513" s="117"/>
      <c r="K2513" s="117"/>
      <c r="L2513" s="117"/>
      <c r="M2513" s="118"/>
      <c r="N2513" s="118"/>
      <c r="O2513" s="118"/>
      <c r="P2513" s="118"/>
      <c r="Q2513" s="119"/>
      <c r="R2513" s="119"/>
      <c r="S2513" s="119"/>
      <c r="T2513" s="119"/>
      <c r="U2513" s="110">
        <f t="shared" si="235"/>
        <v>0</v>
      </c>
      <c r="V2513" s="110">
        <f t="shared" si="234"/>
        <v>0</v>
      </c>
      <c r="W2513" s="88"/>
      <c r="X2513" s="111" t="str">
        <f>IF(ISNUMBER(B2513), IF(COUNTIF($B$10:$B2513, B2513)=COUNTIF($B:$B, B2513), "1", "0"), "")</f>
        <v/>
      </c>
      <c r="Y2513" s="112">
        <f t="shared" si="236"/>
        <v>0</v>
      </c>
      <c r="Z2513" s="113" t="str" cm="1">
        <f t="array" ref="Z2513">_xlfn.IFS(S2513="","未応札",S2513&gt;0,"応札")</f>
        <v>未応札</v>
      </c>
      <c r="AA2513" s="113" t="str" cm="1">
        <f t="array" ref="AA2513">_xlfn.IFS(T2513=0,"未約定",T2513=S2513,"約定",T2513&lt;S2513,"一部約定")</f>
        <v>未約定</v>
      </c>
      <c r="AB2513" s="117"/>
      <c r="AC2513" s="114" t="str">
        <f t="shared" si="237"/>
        <v/>
      </c>
      <c r="AD2513" s="115" t="str">
        <f t="shared" si="238"/>
        <v/>
      </c>
      <c r="AE2513" s="116" t="str">
        <f t="shared" si="239"/>
        <v/>
      </c>
    </row>
    <row r="2514" spans="2:31" ht="25.05" customHeight="1">
      <c r="B2514" s="117"/>
      <c r="C2514" s="117" t="s">
        <v>12</v>
      </c>
      <c r="D2514" s="117"/>
      <c r="E2514" s="117"/>
      <c r="F2514" s="117"/>
      <c r="G2514" s="117"/>
      <c r="H2514" s="117"/>
      <c r="I2514" s="117"/>
      <c r="J2514" s="117"/>
      <c r="K2514" s="117"/>
      <c r="L2514" s="117"/>
      <c r="M2514" s="118"/>
      <c r="N2514" s="118"/>
      <c r="O2514" s="118"/>
      <c r="P2514" s="118"/>
      <c r="Q2514" s="119"/>
      <c r="R2514" s="119"/>
      <c r="S2514" s="119"/>
      <c r="T2514" s="119"/>
      <c r="U2514" s="110">
        <f t="shared" si="235"/>
        <v>0</v>
      </c>
      <c r="V2514" s="110">
        <f t="shared" si="234"/>
        <v>0</v>
      </c>
      <c r="W2514" s="88"/>
      <c r="X2514" s="111" t="str">
        <f>IF(ISNUMBER(B2514), IF(COUNTIF($B$10:$B2514, B2514)=COUNTIF($B:$B, B2514), "1", "0"), "")</f>
        <v/>
      </c>
      <c r="Y2514" s="112">
        <f t="shared" si="236"/>
        <v>0</v>
      </c>
      <c r="Z2514" s="113" t="str" cm="1">
        <f t="array" ref="Z2514">_xlfn.IFS(S2514="","未応札",S2514&gt;0,"応札")</f>
        <v>未応札</v>
      </c>
      <c r="AA2514" s="113" t="str" cm="1">
        <f t="array" ref="AA2514">_xlfn.IFS(T2514=0,"未約定",T2514=S2514,"約定",T2514&lt;S2514,"一部約定")</f>
        <v>未約定</v>
      </c>
      <c r="AB2514" s="117"/>
      <c r="AC2514" s="114" t="str">
        <f t="shared" si="237"/>
        <v/>
      </c>
      <c r="AD2514" s="115" t="str">
        <f t="shared" si="238"/>
        <v/>
      </c>
      <c r="AE2514" s="116" t="str">
        <f t="shared" si="239"/>
        <v/>
      </c>
    </row>
    <row r="2515" spans="2:31" ht="25.05" customHeight="1">
      <c r="B2515" s="117"/>
      <c r="C2515" s="117" t="s">
        <v>12</v>
      </c>
      <c r="D2515" s="117"/>
      <c r="E2515" s="117"/>
      <c r="F2515" s="117"/>
      <c r="G2515" s="117"/>
      <c r="H2515" s="117"/>
      <c r="I2515" s="117"/>
      <c r="J2515" s="117"/>
      <c r="K2515" s="117"/>
      <c r="L2515" s="117"/>
      <c r="M2515" s="118"/>
      <c r="N2515" s="118"/>
      <c r="O2515" s="118"/>
      <c r="P2515" s="118"/>
      <c r="Q2515" s="119"/>
      <c r="R2515" s="119"/>
      <c r="S2515" s="119"/>
      <c r="T2515" s="119"/>
      <c r="U2515" s="110">
        <f t="shared" si="235"/>
        <v>0</v>
      </c>
      <c r="V2515" s="110">
        <f t="shared" si="234"/>
        <v>0</v>
      </c>
      <c r="W2515" s="88"/>
      <c r="X2515" s="111" t="str">
        <f>IF(ISNUMBER(B2515), IF(COUNTIF($B$10:$B2515, B2515)=COUNTIF($B:$B, B2515), "1", "0"), "")</f>
        <v/>
      </c>
      <c r="Y2515" s="112">
        <f t="shared" si="236"/>
        <v>0</v>
      </c>
      <c r="Z2515" s="113" t="str" cm="1">
        <f t="array" ref="Z2515">_xlfn.IFS(S2515="","未応札",S2515&gt;0,"応札")</f>
        <v>未応札</v>
      </c>
      <c r="AA2515" s="113" t="str" cm="1">
        <f t="array" ref="AA2515">_xlfn.IFS(T2515=0,"未約定",T2515=S2515,"約定",T2515&lt;S2515,"一部約定")</f>
        <v>未約定</v>
      </c>
      <c r="AB2515" s="117"/>
      <c r="AC2515" s="114" t="str">
        <f t="shared" si="237"/>
        <v/>
      </c>
      <c r="AD2515" s="115" t="str">
        <f t="shared" si="238"/>
        <v/>
      </c>
      <c r="AE2515" s="116" t="str">
        <f t="shared" si="239"/>
        <v/>
      </c>
    </row>
    <row r="2516" spans="2:31" ht="25.05" customHeight="1">
      <c r="B2516" s="117"/>
      <c r="C2516" s="117" t="s">
        <v>12</v>
      </c>
      <c r="D2516" s="117"/>
      <c r="E2516" s="117"/>
      <c r="F2516" s="117"/>
      <c r="G2516" s="117"/>
      <c r="H2516" s="117"/>
      <c r="I2516" s="117"/>
      <c r="J2516" s="117"/>
      <c r="K2516" s="117"/>
      <c r="L2516" s="117"/>
      <c r="M2516" s="118"/>
      <c r="N2516" s="118"/>
      <c r="O2516" s="118"/>
      <c r="P2516" s="118"/>
      <c r="Q2516" s="119"/>
      <c r="R2516" s="119"/>
      <c r="S2516" s="119"/>
      <c r="T2516" s="119"/>
      <c r="U2516" s="110">
        <f t="shared" si="235"/>
        <v>0</v>
      </c>
      <c r="V2516" s="110">
        <f t="shared" si="234"/>
        <v>0</v>
      </c>
      <c r="W2516" s="88"/>
      <c r="X2516" s="111" t="str">
        <f>IF(ISNUMBER(B2516), IF(COUNTIF($B$10:$B2516, B2516)=COUNTIF($B:$B, B2516), "1", "0"), "")</f>
        <v/>
      </c>
      <c r="Y2516" s="112">
        <f t="shared" si="236"/>
        <v>0</v>
      </c>
      <c r="Z2516" s="113" t="str" cm="1">
        <f t="array" ref="Z2516">_xlfn.IFS(S2516="","未応札",S2516&gt;0,"応札")</f>
        <v>未応札</v>
      </c>
      <c r="AA2516" s="113" t="str" cm="1">
        <f t="array" ref="AA2516">_xlfn.IFS(T2516=0,"未約定",T2516=S2516,"約定",T2516&lt;S2516,"一部約定")</f>
        <v>未約定</v>
      </c>
      <c r="AB2516" s="117"/>
      <c r="AC2516" s="114" t="str">
        <f t="shared" si="237"/>
        <v/>
      </c>
      <c r="AD2516" s="115" t="str">
        <f t="shared" si="238"/>
        <v/>
      </c>
      <c r="AE2516" s="116" t="str">
        <f t="shared" si="239"/>
        <v/>
      </c>
    </row>
    <row r="2517" spans="2:31" ht="25.05" customHeight="1">
      <c r="B2517" s="117"/>
      <c r="C2517" s="117" t="s">
        <v>12</v>
      </c>
      <c r="D2517" s="117"/>
      <c r="E2517" s="117"/>
      <c r="F2517" s="117"/>
      <c r="G2517" s="117"/>
      <c r="H2517" s="117"/>
      <c r="I2517" s="117"/>
      <c r="J2517" s="117"/>
      <c r="K2517" s="117"/>
      <c r="L2517" s="117"/>
      <c r="M2517" s="118"/>
      <c r="N2517" s="118"/>
      <c r="O2517" s="118"/>
      <c r="P2517" s="118"/>
      <c r="Q2517" s="119"/>
      <c r="R2517" s="119"/>
      <c r="S2517" s="119"/>
      <c r="T2517" s="119"/>
      <c r="U2517" s="110">
        <f t="shared" si="235"/>
        <v>0</v>
      </c>
      <c r="V2517" s="110">
        <f t="shared" si="234"/>
        <v>0</v>
      </c>
      <c r="W2517" s="88"/>
      <c r="X2517" s="111" t="str">
        <f>IF(ISNUMBER(B2517), IF(COUNTIF($B$10:$B2517, B2517)=COUNTIF($B:$B, B2517), "1", "0"), "")</f>
        <v/>
      </c>
      <c r="Y2517" s="112">
        <f t="shared" si="236"/>
        <v>0</v>
      </c>
      <c r="Z2517" s="113" t="str" cm="1">
        <f t="array" ref="Z2517">_xlfn.IFS(S2517="","未応札",S2517&gt;0,"応札")</f>
        <v>未応札</v>
      </c>
      <c r="AA2517" s="113" t="str" cm="1">
        <f t="array" ref="AA2517">_xlfn.IFS(T2517=0,"未約定",T2517=S2517,"約定",T2517&lt;S2517,"一部約定")</f>
        <v>未約定</v>
      </c>
      <c r="AB2517" s="117"/>
      <c r="AC2517" s="114" t="str">
        <f t="shared" si="237"/>
        <v/>
      </c>
      <c r="AD2517" s="115" t="str">
        <f t="shared" si="238"/>
        <v/>
      </c>
      <c r="AE2517" s="116" t="str">
        <f t="shared" si="239"/>
        <v/>
      </c>
    </row>
    <row r="2518" spans="2:31" ht="25.05" customHeight="1">
      <c r="B2518" s="117"/>
      <c r="C2518" s="117" t="s">
        <v>12</v>
      </c>
      <c r="D2518" s="117"/>
      <c r="E2518" s="117"/>
      <c r="F2518" s="117"/>
      <c r="G2518" s="117"/>
      <c r="H2518" s="117"/>
      <c r="I2518" s="117"/>
      <c r="J2518" s="117"/>
      <c r="K2518" s="117"/>
      <c r="L2518" s="117"/>
      <c r="M2518" s="118"/>
      <c r="N2518" s="118"/>
      <c r="O2518" s="118"/>
      <c r="P2518" s="118"/>
      <c r="Q2518" s="119"/>
      <c r="R2518" s="119"/>
      <c r="S2518" s="119"/>
      <c r="T2518" s="119"/>
      <c r="U2518" s="110">
        <f t="shared" si="235"/>
        <v>0</v>
      </c>
      <c r="V2518" s="110">
        <f t="shared" si="234"/>
        <v>0</v>
      </c>
      <c r="W2518" s="88"/>
      <c r="X2518" s="111" t="str">
        <f>IF(ISNUMBER(B2518), IF(COUNTIF($B$10:$B2518, B2518)=COUNTIF($B:$B, B2518), "1", "0"), "")</f>
        <v/>
      </c>
      <c r="Y2518" s="112">
        <f t="shared" si="236"/>
        <v>0</v>
      </c>
      <c r="Z2518" s="113" t="str" cm="1">
        <f t="array" ref="Z2518">_xlfn.IFS(S2518="","未応札",S2518&gt;0,"応札")</f>
        <v>未応札</v>
      </c>
      <c r="AA2518" s="113" t="str" cm="1">
        <f t="array" ref="AA2518">_xlfn.IFS(T2518=0,"未約定",T2518=S2518,"約定",T2518&lt;S2518,"一部約定")</f>
        <v>未約定</v>
      </c>
      <c r="AB2518" s="117"/>
      <c r="AC2518" s="114" t="str">
        <f t="shared" si="237"/>
        <v/>
      </c>
      <c r="AD2518" s="115" t="str">
        <f t="shared" si="238"/>
        <v/>
      </c>
      <c r="AE2518" s="116" t="str">
        <f t="shared" si="239"/>
        <v/>
      </c>
    </row>
    <row r="2519" spans="2:31" ht="25.05" customHeight="1">
      <c r="B2519" s="117"/>
      <c r="C2519" s="117" t="s">
        <v>12</v>
      </c>
      <c r="D2519" s="117"/>
      <c r="E2519" s="117"/>
      <c r="F2519" s="117"/>
      <c r="G2519" s="117"/>
      <c r="H2519" s="117"/>
      <c r="I2519" s="117"/>
      <c r="J2519" s="117"/>
      <c r="K2519" s="117"/>
      <c r="L2519" s="117"/>
      <c r="M2519" s="118"/>
      <c r="N2519" s="118"/>
      <c r="O2519" s="118"/>
      <c r="P2519" s="118"/>
      <c r="Q2519" s="119"/>
      <c r="R2519" s="119"/>
      <c r="S2519" s="119"/>
      <c r="T2519" s="119"/>
      <c r="U2519" s="110">
        <f t="shared" si="235"/>
        <v>0</v>
      </c>
      <c r="V2519" s="110">
        <f t="shared" si="234"/>
        <v>0</v>
      </c>
      <c r="W2519" s="88"/>
      <c r="X2519" s="111" t="str">
        <f>IF(ISNUMBER(B2519), IF(COUNTIF($B$10:$B2519, B2519)=COUNTIF($B:$B, B2519), "1", "0"), "")</f>
        <v/>
      </c>
      <c r="Y2519" s="112">
        <f t="shared" si="236"/>
        <v>0</v>
      </c>
      <c r="Z2519" s="113" t="str" cm="1">
        <f t="array" ref="Z2519">_xlfn.IFS(S2519="","未応札",S2519&gt;0,"応札")</f>
        <v>未応札</v>
      </c>
      <c r="AA2519" s="113" t="str" cm="1">
        <f t="array" ref="AA2519">_xlfn.IFS(T2519=0,"未約定",T2519=S2519,"約定",T2519&lt;S2519,"一部約定")</f>
        <v>未約定</v>
      </c>
      <c r="AB2519" s="117"/>
      <c r="AC2519" s="114" t="str">
        <f t="shared" si="237"/>
        <v/>
      </c>
      <c r="AD2519" s="115" t="str">
        <f t="shared" si="238"/>
        <v/>
      </c>
      <c r="AE2519" s="116" t="str">
        <f t="shared" si="239"/>
        <v/>
      </c>
    </row>
    <row r="2520" spans="2:31" ht="25.05" customHeight="1">
      <c r="B2520" s="117"/>
      <c r="C2520" s="117" t="s">
        <v>12</v>
      </c>
      <c r="D2520" s="117"/>
      <c r="E2520" s="117"/>
      <c r="F2520" s="117"/>
      <c r="G2520" s="117"/>
      <c r="H2520" s="117"/>
      <c r="I2520" s="117"/>
      <c r="J2520" s="117"/>
      <c r="K2520" s="117"/>
      <c r="L2520" s="117"/>
      <c r="M2520" s="118"/>
      <c r="N2520" s="118"/>
      <c r="O2520" s="118"/>
      <c r="P2520" s="118"/>
      <c r="Q2520" s="119"/>
      <c r="R2520" s="119"/>
      <c r="S2520" s="119"/>
      <c r="T2520" s="119"/>
      <c r="U2520" s="110">
        <f t="shared" si="235"/>
        <v>0</v>
      </c>
      <c r="V2520" s="110">
        <f t="shared" si="234"/>
        <v>0</v>
      </c>
      <c r="W2520" s="88"/>
      <c r="X2520" s="111" t="str">
        <f>IF(ISNUMBER(B2520), IF(COUNTIF($B$10:$B2520, B2520)=COUNTIF($B:$B, B2520), "1", "0"), "")</f>
        <v/>
      </c>
      <c r="Y2520" s="112">
        <f t="shared" si="236"/>
        <v>0</v>
      </c>
      <c r="Z2520" s="113" t="str" cm="1">
        <f t="array" ref="Z2520">_xlfn.IFS(S2520="","未応札",S2520&gt;0,"応札")</f>
        <v>未応札</v>
      </c>
      <c r="AA2520" s="113" t="str" cm="1">
        <f t="array" ref="AA2520">_xlfn.IFS(T2520=0,"未約定",T2520=S2520,"約定",T2520&lt;S2520,"一部約定")</f>
        <v>未約定</v>
      </c>
      <c r="AB2520" s="117"/>
      <c r="AC2520" s="114" t="str">
        <f t="shared" si="237"/>
        <v/>
      </c>
      <c r="AD2520" s="115" t="str">
        <f t="shared" si="238"/>
        <v/>
      </c>
      <c r="AE2520" s="116" t="str">
        <f t="shared" si="239"/>
        <v/>
      </c>
    </row>
    <row r="2521" spans="2:31" ht="25.05" customHeight="1">
      <c r="B2521" s="117"/>
      <c r="C2521" s="117" t="s">
        <v>12</v>
      </c>
      <c r="D2521" s="117"/>
      <c r="E2521" s="117"/>
      <c r="F2521" s="117"/>
      <c r="G2521" s="117"/>
      <c r="H2521" s="117"/>
      <c r="I2521" s="117"/>
      <c r="J2521" s="117"/>
      <c r="K2521" s="117"/>
      <c r="L2521" s="117"/>
      <c r="M2521" s="118"/>
      <c r="N2521" s="118"/>
      <c r="O2521" s="118"/>
      <c r="P2521" s="118"/>
      <c r="Q2521" s="119"/>
      <c r="R2521" s="119"/>
      <c r="S2521" s="119"/>
      <c r="T2521" s="119"/>
      <c r="U2521" s="110">
        <f t="shared" si="235"/>
        <v>0</v>
      </c>
      <c r="V2521" s="110">
        <f t="shared" si="234"/>
        <v>0</v>
      </c>
      <c r="W2521" s="88"/>
      <c r="X2521" s="111" t="str">
        <f>IF(ISNUMBER(B2521), IF(COUNTIF($B$10:$B2521, B2521)=COUNTIF($B:$B, B2521), "1", "0"), "")</f>
        <v/>
      </c>
      <c r="Y2521" s="112">
        <f t="shared" si="236"/>
        <v>0</v>
      </c>
      <c r="Z2521" s="113" t="str" cm="1">
        <f t="array" ref="Z2521">_xlfn.IFS(S2521="","未応札",S2521&gt;0,"応札")</f>
        <v>未応札</v>
      </c>
      <c r="AA2521" s="113" t="str" cm="1">
        <f t="array" ref="AA2521">_xlfn.IFS(T2521=0,"未約定",T2521=S2521,"約定",T2521&lt;S2521,"一部約定")</f>
        <v>未約定</v>
      </c>
      <c r="AB2521" s="117"/>
      <c r="AC2521" s="114" t="str">
        <f t="shared" si="237"/>
        <v/>
      </c>
      <c r="AD2521" s="115" t="str">
        <f t="shared" si="238"/>
        <v/>
      </c>
      <c r="AE2521" s="116" t="str">
        <f t="shared" si="239"/>
        <v/>
      </c>
    </row>
    <row r="2522" spans="2:31" ht="25.05" customHeight="1">
      <c r="B2522" s="117"/>
      <c r="C2522" s="117" t="s">
        <v>12</v>
      </c>
      <c r="D2522" s="117"/>
      <c r="E2522" s="117"/>
      <c r="F2522" s="117"/>
      <c r="G2522" s="117"/>
      <c r="H2522" s="117"/>
      <c r="I2522" s="117"/>
      <c r="J2522" s="117"/>
      <c r="K2522" s="117"/>
      <c r="L2522" s="117"/>
      <c r="M2522" s="118"/>
      <c r="N2522" s="118"/>
      <c r="O2522" s="118"/>
      <c r="P2522" s="118"/>
      <c r="Q2522" s="119"/>
      <c r="R2522" s="119"/>
      <c r="S2522" s="119"/>
      <c r="T2522" s="119"/>
      <c r="U2522" s="110">
        <f t="shared" si="235"/>
        <v>0</v>
      </c>
      <c r="V2522" s="110">
        <f t="shared" si="234"/>
        <v>0</v>
      </c>
      <c r="W2522" s="88"/>
      <c r="X2522" s="111" t="str">
        <f>IF(ISNUMBER(B2522), IF(COUNTIF($B$10:$B2522, B2522)=COUNTIF($B:$B, B2522), "1", "0"), "")</f>
        <v/>
      </c>
      <c r="Y2522" s="112">
        <f t="shared" si="236"/>
        <v>0</v>
      </c>
      <c r="Z2522" s="113" t="str" cm="1">
        <f t="array" ref="Z2522">_xlfn.IFS(S2522="","未応札",S2522&gt;0,"応札")</f>
        <v>未応札</v>
      </c>
      <c r="AA2522" s="113" t="str" cm="1">
        <f t="array" ref="AA2522">_xlfn.IFS(T2522=0,"未約定",T2522=S2522,"約定",T2522&lt;S2522,"一部約定")</f>
        <v>未約定</v>
      </c>
      <c r="AB2522" s="117"/>
      <c r="AC2522" s="114" t="str">
        <f t="shared" si="237"/>
        <v/>
      </c>
      <c r="AD2522" s="115" t="str">
        <f t="shared" si="238"/>
        <v/>
      </c>
      <c r="AE2522" s="116" t="str">
        <f t="shared" si="239"/>
        <v/>
      </c>
    </row>
    <row r="2523" spans="2:31" ht="25.05" customHeight="1">
      <c r="B2523" s="117"/>
      <c r="C2523" s="117" t="s">
        <v>12</v>
      </c>
      <c r="D2523" s="117"/>
      <c r="E2523" s="117"/>
      <c r="F2523" s="117"/>
      <c r="G2523" s="117"/>
      <c r="H2523" s="117"/>
      <c r="I2523" s="117"/>
      <c r="J2523" s="117"/>
      <c r="K2523" s="117"/>
      <c r="L2523" s="117"/>
      <c r="M2523" s="118"/>
      <c r="N2523" s="118"/>
      <c r="O2523" s="118"/>
      <c r="P2523" s="118"/>
      <c r="Q2523" s="119"/>
      <c r="R2523" s="119"/>
      <c r="S2523" s="119"/>
      <c r="T2523" s="119"/>
      <c r="U2523" s="110">
        <f t="shared" si="235"/>
        <v>0</v>
      </c>
      <c r="V2523" s="110">
        <f t="shared" si="234"/>
        <v>0</v>
      </c>
      <c r="W2523" s="88"/>
      <c r="X2523" s="111" t="str">
        <f>IF(ISNUMBER(B2523), IF(COUNTIF($B$10:$B2523, B2523)=COUNTIF($B:$B, B2523), "1", "0"), "")</f>
        <v/>
      </c>
      <c r="Y2523" s="112">
        <f t="shared" si="236"/>
        <v>0</v>
      </c>
      <c r="Z2523" s="113" t="str" cm="1">
        <f t="array" ref="Z2523">_xlfn.IFS(S2523="","未応札",S2523&gt;0,"応札")</f>
        <v>未応札</v>
      </c>
      <c r="AA2523" s="113" t="str" cm="1">
        <f t="array" ref="AA2523">_xlfn.IFS(T2523=0,"未約定",T2523=S2523,"約定",T2523&lt;S2523,"一部約定")</f>
        <v>未約定</v>
      </c>
      <c r="AB2523" s="117"/>
      <c r="AC2523" s="114" t="str">
        <f t="shared" si="237"/>
        <v/>
      </c>
      <c r="AD2523" s="115" t="str">
        <f t="shared" si="238"/>
        <v/>
      </c>
      <c r="AE2523" s="116" t="str">
        <f t="shared" si="239"/>
        <v/>
      </c>
    </row>
    <row r="2524" spans="2:31" ht="25.05" customHeight="1">
      <c r="B2524" s="117"/>
      <c r="C2524" s="117" t="s">
        <v>12</v>
      </c>
      <c r="D2524" s="117"/>
      <c r="E2524" s="117"/>
      <c r="F2524" s="117"/>
      <c r="G2524" s="117"/>
      <c r="H2524" s="117"/>
      <c r="I2524" s="117"/>
      <c r="J2524" s="117"/>
      <c r="K2524" s="117"/>
      <c r="L2524" s="117"/>
      <c r="M2524" s="118"/>
      <c r="N2524" s="118"/>
      <c r="O2524" s="118"/>
      <c r="P2524" s="118"/>
      <c r="Q2524" s="119"/>
      <c r="R2524" s="119"/>
      <c r="S2524" s="119"/>
      <c r="T2524" s="119"/>
      <c r="U2524" s="110">
        <f t="shared" si="235"/>
        <v>0</v>
      </c>
      <c r="V2524" s="110">
        <f t="shared" si="234"/>
        <v>0</v>
      </c>
      <c r="W2524" s="88"/>
      <c r="X2524" s="111" t="str">
        <f>IF(ISNUMBER(B2524), IF(COUNTIF($B$10:$B2524, B2524)=COUNTIF($B:$B, B2524), "1", "0"), "")</f>
        <v/>
      </c>
      <c r="Y2524" s="112">
        <f t="shared" si="236"/>
        <v>0</v>
      </c>
      <c r="Z2524" s="113" t="str" cm="1">
        <f t="array" ref="Z2524">_xlfn.IFS(S2524="","未応札",S2524&gt;0,"応札")</f>
        <v>未応札</v>
      </c>
      <c r="AA2524" s="113" t="str" cm="1">
        <f t="array" ref="AA2524">_xlfn.IFS(T2524=0,"未約定",T2524=S2524,"約定",T2524&lt;S2524,"一部約定")</f>
        <v>未約定</v>
      </c>
      <c r="AB2524" s="117"/>
      <c r="AC2524" s="114" t="str">
        <f t="shared" si="237"/>
        <v/>
      </c>
      <c r="AD2524" s="115" t="str">
        <f t="shared" si="238"/>
        <v/>
      </c>
      <c r="AE2524" s="116" t="str">
        <f t="shared" si="239"/>
        <v/>
      </c>
    </row>
    <row r="2525" spans="2:31" ht="25.05" customHeight="1">
      <c r="B2525" s="117"/>
      <c r="C2525" s="117" t="s">
        <v>12</v>
      </c>
      <c r="D2525" s="117"/>
      <c r="E2525" s="117"/>
      <c r="F2525" s="117"/>
      <c r="G2525" s="117"/>
      <c r="H2525" s="117"/>
      <c r="I2525" s="117"/>
      <c r="J2525" s="117"/>
      <c r="K2525" s="117"/>
      <c r="L2525" s="117"/>
      <c r="M2525" s="118"/>
      <c r="N2525" s="118"/>
      <c r="O2525" s="118"/>
      <c r="P2525" s="118"/>
      <c r="Q2525" s="119"/>
      <c r="R2525" s="119"/>
      <c r="S2525" s="119"/>
      <c r="T2525" s="119"/>
      <c r="U2525" s="110">
        <f t="shared" si="235"/>
        <v>0</v>
      </c>
      <c r="V2525" s="110">
        <f t="shared" si="234"/>
        <v>0</v>
      </c>
      <c r="W2525" s="88"/>
      <c r="X2525" s="111" t="str">
        <f>IF(ISNUMBER(B2525), IF(COUNTIF($B$10:$B2525, B2525)=COUNTIF($B:$B, B2525), "1", "0"), "")</f>
        <v/>
      </c>
      <c r="Y2525" s="112">
        <f t="shared" si="236"/>
        <v>0</v>
      </c>
      <c r="Z2525" s="113" t="str" cm="1">
        <f t="array" ref="Z2525">_xlfn.IFS(S2525="","未応札",S2525&gt;0,"応札")</f>
        <v>未応札</v>
      </c>
      <c r="AA2525" s="113" t="str" cm="1">
        <f t="array" ref="AA2525">_xlfn.IFS(T2525=0,"未約定",T2525=S2525,"約定",T2525&lt;S2525,"一部約定")</f>
        <v>未約定</v>
      </c>
      <c r="AB2525" s="117"/>
      <c r="AC2525" s="114" t="str">
        <f t="shared" si="237"/>
        <v/>
      </c>
      <c r="AD2525" s="115" t="str">
        <f t="shared" si="238"/>
        <v/>
      </c>
      <c r="AE2525" s="116" t="str">
        <f t="shared" si="239"/>
        <v/>
      </c>
    </row>
    <row r="2526" spans="2:31" ht="25.05" customHeight="1">
      <c r="B2526" s="117"/>
      <c r="C2526" s="117" t="s">
        <v>12</v>
      </c>
      <c r="D2526" s="117"/>
      <c r="E2526" s="117"/>
      <c r="F2526" s="117"/>
      <c r="G2526" s="117"/>
      <c r="H2526" s="117"/>
      <c r="I2526" s="117"/>
      <c r="J2526" s="117"/>
      <c r="K2526" s="117"/>
      <c r="L2526" s="117"/>
      <c r="M2526" s="118"/>
      <c r="N2526" s="118"/>
      <c r="O2526" s="118"/>
      <c r="P2526" s="118"/>
      <c r="Q2526" s="119"/>
      <c r="R2526" s="119"/>
      <c r="S2526" s="119"/>
      <c r="T2526" s="119"/>
      <c r="U2526" s="110">
        <f t="shared" si="235"/>
        <v>0</v>
      </c>
      <c r="V2526" s="110">
        <f t="shared" si="234"/>
        <v>0</v>
      </c>
      <c r="W2526" s="88"/>
      <c r="X2526" s="111" t="str">
        <f>IF(ISNUMBER(B2526), IF(COUNTIF($B$10:$B2526, B2526)=COUNTIF($B:$B, B2526), "1", "0"), "")</f>
        <v/>
      </c>
      <c r="Y2526" s="112">
        <f t="shared" si="236"/>
        <v>0</v>
      </c>
      <c r="Z2526" s="113" t="str" cm="1">
        <f t="array" ref="Z2526">_xlfn.IFS(S2526="","未応札",S2526&gt;0,"応札")</f>
        <v>未応札</v>
      </c>
      <c r="AA2526" s="113" t="str" cm="1">
        <f t="array" ref="AA2526">_xlfn.IFS(T2526=0,"未約定",T2526=S2526,"約定",T2526&lt;S2526,"一部約定")</f>
        <v>未約定</v>
      </c>
      <c r="AB2526" s="117"/>
      <c r="AC2526" s="114" t="str">
        <f t="shared" si="237"/>
        <v/>
      </c>
      <c r="AD2526" s="115" t="str">
        <f t="shared" si="238"/>
        <v/>
      </c>
      <c r="AE2526" s="116" t="str">
        <f t="shared" si="239"/>
        <v/>
      </c>
    </row>
    <row r="2527" spans="2:31" ht="25.05" customHeight="1">
      <c r="B2527" s="117"/>
      <c r="C2527" s="117" t="s">
        <v>12</v>
      </c>
      <c r="D2527" s="117"/>
      <c r="E2527" s="117"/>
      <c r="F2527" s="117"/>
      <c r="G2527" s="117"/>
      <c r="H2527" s="117"/>
      <c r="I2527" s="117"/>
      <c r="J2527" s="117"/>
      <c r="K2527" s="117"/>
      <c r="L2527" s="117"/>
      <c r="M2527" s="118"/>
      <c r="N2527" s="118"/>
      <c r="O2527" s="118"/>
      <c r="P2527" s="118"/>
      <c r="Q2527" s="119"/>
      <c r="R2527" s="119"/>
      <c r="S2527" s="119"/>
      <c r="T2527" s="119"/>
      <c r="U2527" s="110">
        <f t="shared" si="235"/>
        <v>0</v>
      </c>
      <c r="V2527" s="110">
        <f t="shared" si="234"/>
        <v>0</v>
      </c>
      <c r="W2527" s="88"/>
      <c r="X2527" s="111" t="str">
        <f>IF(ISNUMBER(B2527), IF(COUNTIF($B$10:$B2527, B2527)=COUNTIF($B:$B, B2527), "1", "0"), "")</f>
        <v/>
      </c>
      <c r="Y2527" s="112">
        <f t="shared" si="236"/>
        <v>0</v>
      </c>
      <c r="Z2527" s="113" t="str" cm="1">
        <f t="array" ref="Z2527">_xlfn.IFS(S2527="","未応札",S2527&gt;0,"応札")</f>
        <v>未応札</v>
      </c>
      <c r="AA2527" s="113" t="str" cm="1">
        <f t="array" ref="AA2527">_xlfn.IFS(T2527=0,"未約定",T2527=S2527,"約定",T2527&lt;S2527,"一部約定")</f>
        <v>未約定</v>
      </c>
      <c r="AB2527" s="117"/>
      <c r="AC2527" s="114" t="str">
        <f t="shared" si="237"/>
        <v/>
      </c>
      <c r="AD2527" s="115" t="str">
        <f t="shared" si="238"/>
        <v/>
      </c>
      <c r="AE2527" s="116" t="str">
        <f t="shared" si="239"/>
        <v/>
      </c>
    </row>
    <row r="2528" spans="2:31" ht="25.05" customHeight="1">
      <c r="B2528" s="117"/>
      <c r="C2528" s="117" t="s">
        <v>12</v>
      </c>
      <c r="D2528" s="117"/>
      <c r="E2528" s="117"/>
      <c r="F2528" s="117"/>
      <c r="G2528" s="117"/>
      <c r="H2528" s="117"/>
      <c r="I2528" s="117"/>
      <c r="J2528" s="117"/>
      <c r="K2528" s="117"/>
      <c r="L2528" s="117"/>
      <c r="M2528" s="118"/>
      <c r="N2528" s="118"/>
      <c r="O2528" s="118"/>
      <c r="P2528" s="118"/>
      <c r="Q2528" s="119"/>
      <c r="R2528" s="119"/>
      <c r="S2528" s="119"/>
      <c r="T2528" s="119"/>
      <c r="U2528" s="110">
        <f t="shared" si="235"/>
        <v>0</v>
      </c>
      <c r="V2528" s="110">
        <f t="shared" si="234"/>
        <v>0</v>
      </c>
      <c r="W2528" s="88"/>
      <c r="X2528" s="111" t="str">
        <f>IF(ISNUMBER(B2528), IF(COUNTIF($B$10:$B2528, B2528)=COUNTIF($B:$B, B2528), "1", "0"), "")</f>
        <v/>
      </c>
      <c r="Y2528" s="112">
        <f t="shared" si="236"/>
        <v>0</v>
      </c>
      <c r="Z2528" s="113" t="str" cm="1">
        <f t="array" ref="Z2528">_xlfn.IFS(S2528="","未応札",S2528&gt;0,"応札")</f>
        <v>未応札</v>
      </c>
      <c r="AA2528" s="113" t="str" cm="1">
        <f t="array" ref="AA2528">_xlfn.IFS(T2528=0,"未約定",T2528=S2528,"約定",T2528&lt;S2528,"一部約定")</f>
        <v>未約定</v>
      </c>
      <c r="AB2528" s="117"/>
      <c r="AC2528" s="114" t="str">
        <f t="shared" si="237"/>
        <v/>
      </c>
      <c r="AD2528" s="115" t="str">
        <f t="shared" si="238"/>
        <v/>
      </c>
      <c r="AE2528" s="116" t="str">
        <f t="shared" si="239"/>
        <v/>
      </c>
    </row>
    <row r="2529" spans="2:31" ht="25.05" customHeight="1">
      <c r="B2529" s="117"/>
      <c r="C2529" s="117" t="s">
        <v>12</v>
      </c>
      <c r="D2529" s="117"/>
      <c r="E2529" s="117"/>
      <c r="F2529" s="117"/>
      <c r="G2529" s="117"/>
      <c r="H2529" s="117"/>
      <c r="I2529" s="117"/>
      <c r="J2529" s="117"/>
      <c r="K2529" s="117"/>
      <c r="L2529" s="117"/>
      <c r="M2529" s="118"/>
      <c r="N2529" s="118"/>
      <c r="O2529" s="118"/>
      <c r="P2529" s="118"/>
      <c r="Q2529" s="119"/>
      <c r="R2529" s="119"/>
      <c r="S2529" s="119"/>
      <c r="T2529" s="119"/>
      <c r="U2529" s="110">
        <f t="shared" si="235"/>
        <v>0</v>
      </c>
      <c r="V2529" s="110">
        <f t="shared" si="234"/>
        <v>0</v>
      </c>
      <c r="W2529" s="88"/>
      <c r="X2529" s="111" t="str">
        <f>IF(ISNUMBER(B2529), IF(COUNTIF($B$10:$B2529, B2529)=COUNTIF($B:$B, B2529), "1", "0"), "")</f>
        <v/>
      </c>
      <c r="Y2529" s="112">
        <f t="shared" si="236"/>
        <v>0</v>
      </c>
      <c r="Z2529" s="113" t="str" cm="1">
        <f t="array" ref="Z2529">_xlfn.IFS(S2529="","未応札",S2529&gt;0,"応札")</f>
        <v>未応札</v>
      </c>
      <c r="AA2529" s="113" t="str" cm="1">
        <f t="array" ref="AA2529">_xlfn.IFS(T2529=0,"未約定",T2529=S2529,"約定",T2529&lt;S2529,"一部約定")</f>
        <v>未約定</v>
      </c>
      <c r="AB2529" s="117"/>
      <c r="AC2529" s="114" t="str">
        <f t="shared" si="237"/>
        <v/>
      </c>
      <c r="AD2529" s="115" t="str">
        <f t="shared" si="238"/>
        <v/>
      </c>
      <c r="AE2529" s="116" t="str">
        <f t="shared" si="239"/>
        <v/>
      </c>
    </row>
    <row r="2530" spans="2:31" ht="25.05" customHeight="1">
      <c r="B2530" s="117"/>
      <c r="C2530" s="117" t="s">
        <v>12</v>
      </c>
      <c r="D2530" s="117"/>
      <c r="E2530" s="117"/>
      <c r="F2530" s="117"/>
      <c r="G2530" s="117"/>
      <c r="H2530" s="117"/>
      <c r="I2530" s="117"/>
      <c r="J2530" s="117"/>
      <c r="K2530" s="117"/>
      <c r="L2530" s="117"/>
      <c r="M2530" s="118"/>
      <c r="N2530" s="118"/>
      <c r="O2530" s="118"/>
      <c r="P2530" s="118"/>
      <c r="Q2530" s="119"/>
      <c r="R2530" s="119"/>
      <c r="S2530" s="119"/>
      <c r="T2530" s="119"/>
      <c r="U2530" s="110">
        <f t="shared" si="235"/>
        <v>0</v>
      </c>
      <c r="V2530" s="110">
        <f t="shared" si="234"/>
        <v>0</v>
      </c>
      <c r="W2530" s="88"/>
      <c r="X2530" s="111" t="str">
        <f>IF(ISNUMBER(B2530), IF(COUNTIF($B$10:$B2530, B2530)=COUNTIF($B:$B, B2530), "1", "0"), "")</f>
        <v/>
      </c>
      <c r="Y2530" s="112">
        <f t="shared" si="236"/>
        <v>0</v>
      </c>
      <c r="Z2530" s="113" t="str" cm="1">
        <f t="array" ref="Z2530">_xlfn.IFS(S2530="","未応札",S2530&gt;0,"応札")</f>
        <v>未応札</v>
      </c>
      <c r="AA2530" s="113" t="str" cm="1">
        <f t="array" ref="AA2530">_xlfn.IFS(T2530=0,"未約定",T2530=S2530,"約定",T2530&lt;S2530,"一部約定")</f>
        <v>未約定</v>
      </c>
      <c r="AB2530" s="117"/>
      <c r="AC2530" s="114" t="str">
        <f t="shared" si="237"/>
        <v/>
      </c>
      <c r="AD2530" s="115" t="str">
        <f t="shared" si="238"/>
        <v/>
      </c>
      <c r="AE2530" s="116" t="str">
        <f t="shared" si="239"/>
        <v/>
      </c>
    </row>
    <row r="2531" spans="2:31" ht="25.05" customHeight="1">
      <c r="B2531" s="117"/>
      <c r="C2531" s="117" t="s">
        <v>12</v>
      </c>
      <c r="D2531" s="117"/>
      <c r="E2531" s="117"/>
      <c r="F2531" s="117"/>
      <c r="G2531" s="117"/>
      <c r="H2531" s="117"/>
      <c r="I2531" s="117"/>
      <c r="J2531" s="117"/>
      <c r="K2531" s="117"/>
      <c r="L2531" s="117"/>
      <c r="M2531" s="118"/>
      <c r="N2531" s="118"/>
      <c r="O2531" s="118"/>
      <c r="P2531" s="118"/>
      <c r="Q2531" s="119"/>
      <c r="R2531" s="119"/>
      <c r="S2531" s="119"/>
      <c r="T2531" s="119"/>
      <c r="U2531" s="110">
        <f t="shared" si="235"/>
        <v>0</v>
      </c>
      <c r="V2531" s="110">
        <f t="shared" si="234"/>
        <v>0</v>
      </c>
      <c r="W2531" s="88"/>
      <c r="X2531" s="111" t="str">
        <f>IF(ISNUMBER(B2531), IF(COUNTIF($B$10:$B2531, B2531)=COUNTIF($B:$B, B2531), "1", "0"), "")</f>
        <v/>
      </c>
      <c r="Y2531" s="112">
        <f t="shared" si="236"/>
        <v>0</v>
      </c>
      <c r="Z2531" s="113" t="str" cm="1">
        <f t="array" ref="Z2531">_xlfn.IFS(S2531="","未応札",S2531&gt;0,"応札")</f>
        <v>未応札</v>
      </c>
      <c r="AA2531" s="113" t="str" cm="1">
        <f t="array" ref="AA2531">_xlfn.IFS(T2531=0,"未約定",T2531=S2531,"約定",T2531&lt;S2531,"一部約定")</f>
        <v>未約定</v>
      </c>
      <c r="AB2531" s="117"/>
      <c r="AC2531" s="114" t="str">
        <f t="shared" si="237"/>
        <v/>
      </c>
      <c r="AD2531" s="115" t="str">
        <f t="shared" si="238"/>
        <v/>
      </c>
      <c r="AE2531" s="116" t="str">
        <f t="shared" si="239"/>
        <v/>
      </c>
    </row>
    <row r="2532" spans="2:31" ht="25.05" customHeight="1">
      <c r="B2532" s="117"/>
      <c r="C2532" s="117" t="s">
        <v>12</v>
      </c>
      <c r="D2532" s="117"/>
      <c r="E2532" s="117"/>
      <c r="F2532" s="117"/>
      <c r="G2532" s="117"/>
      <c r="H2532" s="117"/>
      <c r="I2532" s="117"/>
      <c r="J2532" s="117"/>
      <c r="K2532" s="117"/>
      <c r="L2532" s="117"/>
      <c r="M2532" s="118"/>
      <c r="N2532" s="118"/>
      <c r="O2532" s="118"/>
      <c r="P2532" s="118"/>
      <c r="Q2532" s="119"/>
      <c r="R2532" s="119"/>
      <c r="S2532" s="119"/>
      <c r="T2532" s="119"/>
      <c r="U2532" s="110">
        <f t="shared" si="235"/>
        <v>0</v>
      </c>
      <c r="V2532" s="110">
        <f t="shared" si="234"/>
        <v>0</v>
      </c>
      <c r="W2532" s="88"/>
      <c r="X2532" s="111" t="str">
        <f>IF(ISNUMBER(B2532), IF(COUNTIF($B$10:$B2532, B2532)=COUNTIF($B:$B, B2532), "1", "0"), "")</f>
        <v/>
      </c>
      <c r="Y2532" s="112">
        <f t="shared" si="236"/>
        <v>0</v>
      </c>
      <c r="Z2532" s="113" t="str" cm="1">
        <f t="array" ref="Z2532">_xlfn.IFS(S2532="","未応札",S2532&gt;0,"応札")</f>
        <v>未応札</v>
      </c>
      <c r="AA2532" s="113" t="str" cm="1">
        <f t="array" ref="AA2532">_xlfn.IFS(T2532=0,"未約定",T2532=S2532,"約定",T2532&lt;S2532,"一部約定")</f>
        <v>未約定</v>
      </c>
      <c r="AB2532" s="117"/>
      <c r="AC2532" s="114" t="str">
        <f t="shared" si="237"/>
        <v/>
      </c>
      <c r="AD2532" s="115" t="str">
        <f t="shared" si="238"/>
        <v/>
      </c>
      <c r="AE2532" s="116" t="str">
        <f t="shared" si="239"/>
        <v/>
      </c>
    </row>
    <row r="2533" spans="2:31" ht="25.05" customHeight="1">
      <c r="B2533" s="117"/>
      <c r="C2533" s="117" t="s">
        <v>12</v>
      </c>
      <c r="D2533" s="117"/>
      <c r="E2533" s="117"/>
      <c r="F2533" s="117"/>
      <c r="G2533" s="117"/>
      <c r="H2533" s="117"/>
      <c r="I2533" s="117"/>
      <c r="J2533" s="117"/>
      <c r="K2533" s="117"/>
      <c r="L2533" s="117"/>
      <c r="M2533" s="118"/>
      <c r="N2533" s="118"/>
      <c r="O2533" s="118"/>
      <c r="P2533" s="118"/>
      <c r="Q2533" s="119"/>
      <c r="R2533" s="119"/>
      <c r="S2533" s="119"/>
      <c r="T2533" s="119"/>
      <c r="U2533" s="110">
        <f t="shared" si="235"/>
        <v>0</v>
      </c>
      <c r="V2533" s="110">
        <f t="shared" si="234"/>
        <v>0</v>
      </c>
      <c r="W2533" s="88"/>
      <c r="X2533" s="111" t="str">
        <f>IF(ISNUMBER(B2533), IF(COUNTIF($B$10:$B2533, B2533)=COUNTIF($B:$B, B2533), "1", "0"), "")</f>
        <v/>
      </c>
      <c r="Y2533" s="112">
        <f t="shared" si="236"/>
        <v>0</v>
      </c>
      <c r="Z2533" s="113" t="str" cm="1">
        <f t="array" ref="Z2533">_xlfn.IFS(S2533="","未応札",S2533&gt;0,"応札")</f>
        <v>未応札</v>
      </c>
      <c r="AA2533" s="113" t="str" cm="1">
        <f t="array" ref="AA2533">_xlfn.IFS(T2533=0,"未約定",T2533=S2533,"約定",T2533&lt;S2533,"一部約定")</f>
        <v>未約定</v>
      </c>
      <c r="AB2533" s="117"/>
      <c r="AC2533" s="114" t="str">
        <f t="shared" si="237"/>
        <v/>
      </c>
      <c r="AD2533" s="115" t="str">
        <f t="shared" si="238"/>
        <v/>
      </c>
      <c r="AE2533" s="116" t="str">
        <f t="shared" si="239"/>
        <v/>
      </c>
    </row>
    <row r="2534" spans="2:31" ht="25.05" customHeight="1">
      <c r="B2534" s="117"/>
      <c r="C2534" s="117" t="s">
        <v>12</v>
      </c>
      <c r="D2534" s="117"/>
      <c r="E2534" s="117"/>
      <c r="F2534" s="117"/>
      <c r="G2534" s="117"/>
      <c r="H2534" s="117"/>
      <c r="I2534" s="117"/>
      <c r="J2534" s="117"/>
      <c r="K2534" s="117"/>
      <c r="L2534" s="117"/>
      <c r="M2534" s="118"/>
      <c r="N2534" s="118"/>
      <c r="O2534" s="118"/>
      <c r="P2534" s="118"/>
      <c r="Q2534" s="119"/>
      <c r="R2534" s="119"/>
      <c r="S2534" s="119"/>
      <c r="T2534" s="119"/>
      <c r="U2534" s="110">
        <f t="shared" si="235"/>
        <v>0</v>
      </c>
      <c r="V2534" s="110">
        <f t="shared" si="234"/>
        <v>0</v>
      </c>
      <c r="W2534" s="88"/>
      <c r="X2534" s="111" t="str">
        <f>IF(ISNUMBER(B2534), IF(COUNTIF($B$10:$B2534, B2534)=COUNTIF($B:$B, B2534), "1", "0"), "")</f>
        <v/>
      </c>
      <c r="Y2534" s="112">
        <f t="shared" si="236"/>
        <v>0</v>
      </c>
      <c r="Z2534" s="113" t="str" cm="1">
        <f t="array" ref="Z2534">_xlfn.IFS(S2534="","未応札",S2534&gt;0,"応札")</f>
        <v>未応札</v>
      </c>
      <c r="AA2534" s="113" t="str" cm="1">
        <f t="array" ref="AA2534">_xlfn.IFS(T2534=0,"未約定",T2534=S2534,"約定",T2534&lt;S2534,"一部約定")</f>
        <v>未約定</v>
      </c>
      <c r="AB2534" s="117"/>
      <c r="AC2534" s="114" t="str">
        <f t="shared" si="237"/>
        <v/>
      </c>
      <c r="AD2534" s="115" t="str">
        <f t="shared" si="238"/>
        <v/>
      </c>
      <c r="AE2534" s="116" t="str">
        <f t="shared" si="239"/>
        <v/>
      </c>
    </row>
    <row r="2535" spans="2:31" ht="25.05" customHeight="1">
      <c r="B2535" s="117"/>
      <c r="C2535" s="117" t="s">
        <v>12</v>
      </c>
      <c r="D2535" s="117"/>
      <c r="E2535" s="117"/>
      <c r="F2535" s="117"/>
      <c r="G2535" s="117"/>
      <c r="H2535" s="117"/>
      <c r="I2535" s="117"/>
      <c r="J2535" s="117"/>
      <c r="K2535" s="117"/>
      <c r="L2535" s="117"/>
      <c r="M2535" s="118"/>
      <c r="N2535" s="118"/>
      <c r="O2535" s="118"/>
      <c r="P2535" s="118"/>
      <c r="Q2535" s="119"/>
      <c r="R2535" s="119"/>
      <c r="S2535" s="119"/>
      <c r="T2535" s="119"/>
      <c r="U2535" s="110">
        <f t="shared" si="235"/>
        <v>0</v>
      </c>
      <c r="V2535" s="110">
        <f t="shared" si="234"/>
        <v>0</v>
      </c>
      <c r="W2535" s="88"/>
      <c r="X2535" s="111" t="str">
        <f>IF(ISNUMBER(B2535), IF(COUNTIF($B$10:$B2535, B2535)=COUNTIF($B:$B, B2535), "1", "0"), "")</f>
        <v/>
      </c>
      <c r="Y2535" s="112">
        <f t="shared" si="236"/>
        <v>0</v>
      </c>
      <c r="Z2535" s="113" t="str" cm="1">
        <f t="array" ref="Z2535">_xlfn.IFS(S2535="","未応札",S2535&gt;0,"応札")</f>
        <v>未応札</v>
      </c>
      <c r="AA2535" s="113" t="str" cm="1">
        <f t="array" ref="AA2535">_xlfn.IFS(T2535=0,"未約定",T2535=S2535,"約定",T2535&lt;S2535,"一部約定")</f>
        <v>未約定</v>
      </c>
      <c r="AB2535" s="117"/>
      <c r="AC2535" s="114" t="str">
        <f t="shared" si="237"/>
        <v/>
      </c>
      <c r="AD2535" s="115" t="str">
        <f t="shared" si="238"/>
        <v/>
      </c>
      <c r="AE2535" s="116" t="str">
        <f t="shared" si="239"/>
        <v/>
      </c>
    </row>
    <row r="2536" spans="2:31" ht="25.05" customHeight="1">
      <c r="B2536" s="117"/>
      <c r="C2536" s="117" t="s">
        <v>12</v>
      </c>
      <c r="D2536" s="117"/>
      <c r="E2536" s="117"/>
      <c r="F2536" s="117"/>
      <c r="G2536" s="117"/>
      <c r="H2536" s="117"/>
      <c r="I2536" s="117"/>
      <c r="J2536" s="117"/>
      <c r="K2536" s="117"/>
      <c r="L2536" s="117"/>
      <c r="M2536" s="118"/>
      <c r="N2536" s="118"/>
      <c r="O2536" s="118"/>
      <c r="P2536" s="118"/>
      <c r="Q2536" s="119"/>
      <c r="R2536" s="119"/>
      <c r="S2536" s="119"/>
      <c r="T2536" s="119"/>
      <c r="U2536" s="110">
        <f t="shared" si="235"/>
        <v>0</v>
      </c>
      <c r="V2536" s="110">
        <f t="shared" si="234"/>
        <v>0</v>
      </c>
      <c r="W2536" s="88"/>
      <c r="X2536" s="111" t="str">
        <f>IF(ISNUMBER(B2536), IF(COUNTIF($B$10:$B2536, B2536)=COUNTIF($B:$B, B2536), "1", "0"), "")</f>
        <v/>
      </c>
      <c r="Y2536" s="112">
        <f t="shared" si="236"/>
        <v>0</v>
      </c>
      <c r="Z2536" s="113" t="str" cm="1">
        <f t="array" ref="Z2536">_xlfn.IFS(S2536="","未応札",S2536&gt;0,"応札")</f>
        <v>未応札</v>
      </c>
      <c r="AA2536" s="113" t="str" cm="1">
        <f t="array" ref="AA2536">_xlfn.IFS(T2536=0,"未約定",T2536=S2536,"約定",T2536&lt;S2536,"一部約定")</f>
        <v>未約定</v>
      </c>
      <c r="AB2536" s="117"/>
      <c r="AC2536" s="114" t="str">
        <f t="shared" si="237"/>
        <v/>
      </c>
      <c r="AD2536" s="115" t="str">
        <f t="shared" si="238"/>
        <v/>
      </c>
      <c r="AE2536" s="116" t="str">
        <f t="shared" si="239"/>
        <v/>
      </c>
    </row>
    <row r="2537" spans="2:31" ht="25.05" customHeight="1">
      <c r="B2537" s="117"/>
      <c r="C2537" s="117" t="s">
        <v>12</v>
      </c>
      <c r="D2537" s="117"/>
      <c r="E2537" s="117"/>
      <c r="F2537" s="117"/>
      <c r="G2537" s="117"/>
      <c r="H2537" s="117"/>
      <c r="I2537" s="117"/>
      <c r="J2537" s="117"/>
      <c r="K2537" s="117"/>
      <c r="L2537" s="117"/>
      <c r="M2537" s="118"/>
      <c r="N2537" s="118"/>
      <c r="O2537" s="118"/>
      <c r="P2537" s="118"/>
      <c r="Q2537" s="119"/>
      <c r="R2537" s="119"/>
      <c r="S2537" s="119"/>
      <c r="T2537" s="119"/>
      <c r="U2537" s="110">
        <f t="shared" si="235"/>
        <v>0</v>
      </c>
      <c r="V2537" s="110">
        <f t="shared" si="234"/>
        <v>0</v>
      </c>
      <c r="W2537" s="88"/>
      <c r="X2537" s="111" t="str">
        <f>IF(ISNUMBER(B2537), IF(COUNTIF($B$10:$B2537, B2537)=COUNTIF($B:$B, B2537), "1", "0"), "")</f>
        <v/>
      </c>
      <c r="Y2537" s="112">
        <f t="shared" si="236"/>
        <v>0</v>
      </c>
      <c r="Z2537" s="113" t="str" cm="1">
        <f t="array" ref="Z2537">_xlfn.IFS(S2537="","未応札",S2537&gt;0,"応札")</f>
        <v>未応札</v>
      </c>
      <c r="AA2537" s="113" t="str" cm="1">
        <f t="array" ref="AA2537">_xlfn.IFS(T2537=0,"未約定",T2537=S2537,"約定",T2537&lt;S2537,"一部約定")</f>
        <v>未約定</v>
      </c>
      <c r="AB2537" s="117"/>
      <c r="AC2537" s="114" t="str">
        <f t="shared" si="237"/>
        <v/>
      </c>
      <c r="AD2537" s="115" t="str">
        <f t="shared" si="238"/>
        <v/>
      </c>
      <c r="AE2537" s="116" t="str">
        <f t="shared" si="239"/>
        <v/>
      </c>
    </row>
    <row r="2538" spans="2:31" ht="25.05" customHeight="1">
      <c r="B2538" s="117"/>
      <c r="C2538" s="117" t="s">
        <v>12</v>
      </c>
      <c r="D2538" s="117"/>
      <c r="E2538" s="117"/>
      <c r="F2538" s="117"/>
      <c r="G2538" s="117"/>
      <c r="H2538" s="117"/>
      <c r="I2538" s="117"/>
      <c r="J2538" s="117"/>
      <c r="K2538" s="117"/>
      <c r="L2538" s="117"/>
      <c r="M2538" s="118"/>
      <c r="N2538" s="118"/>
      <c r="O2538" s="118"/>
      <c r="P2538" s="118"/>
      <c r="Q2538" s="119"/>
      <c r="R2538" s="119"/>
      <c r="S2538" s="119"/>
      <c r="T2538" s="119"/>
      <c r="U2538" s="110">
        <f t="shared" si="235"/>
        <v>0</v>
      </c>
      <c r="V2538" s="110">
        <f t="shared" si="234"/>
        <v>0</v>
      </c>
      <c r="W2538" s="88"/>
      <c r="X2538" s="111" t="str">
        <f>IF(ISNUMBER(B2538), IF(COUNTIF($B$10:$B2538, B2538)=COUNTIF($B:$B, B2538), "1", "0"), "")</f>
        <v/>
      </c>
      <c r="Y2538" s="112">
        <f t="shared" si="236"/>
        <v>0</v>
      </c>
      <c r="Z2538" s="113" t="str" cm="1">
        <f t="array" ref="Z2538">_xlfn.IFS(S2538="","未応札",S2538&gt;0,"応札")</f>
        <v>未応札</v>
      </c>
      <c r="AA2538" s="113" t="str" cm="1">
        <f t="array" ref="AA2538">_xlfn.IFS(T2538=0,"未約定",T2538=S2538,"約定",T2538&lt;S2538,"一部約定")</f>
        <v>未約定</v>
      </c>
      <c r="AB2538" s="117"/>
      <c r="AC2538" s="114" t="str">
        <f t="shared" si="237"/>
        <v/>
      </c>
      <c r="AD2538" s="115" t="str">
        <f t="shared" si="238"/>
        <v/>
      </c>
      <c r="AE2538" s="116" t="str">
        <f t="shared" si="239"/>
        <v/>
      </c>
    </row>
    <row r="2539" spans="2:31" ht="25.05" customHeight="1">
      <c r="B2539" s="117"/>
      <c r="C2539" s="117" t="s">
        <v>12</v>
      </c>
      <c r="D2539" s="117"/>
      <c r="E2539" s="117"/>
      <c r="F2539" s="117"/>
      <c r="G2539" s="117"/>
      <c r="H2539" s="117"/>
      <c r="I2539" s="117"/>
      <c r="J2539" s="117"/>
      <c r="K2539" s="117"/>
      <c r="L2539" s="117"/>
      <c r="M2539" s="118"/>
      <c r="N2539" s="118"/>
      <c r="O2539" s="118"/>
      <c r="P2539" s="118"/>
      <c r="Q2539" s="119"/>
      <c r="R2539" s="119"/>
      <c r="S2539" s="119"/>
      <c r="T2539" s="119"/>
      <c r="U2539" s="110">
        <f t="shared" si="235"/>
        <v>0</v>
      </c>
      <c r="V2539" s="110">
        <f t="shared" si="234"/>
        <v>0</v>
      </c>
      <c r="W2539" s="88"/>
      <c r="X2539" s="111" t="str">
        <f>IF(ISNUMBER(B2539), IF(COUNTIF($B$10:$B2539, B2539)=COUNTIF($B:$B, B2539), "1", "0"), "")</f>
        <v/>
      </c>
      <c r="Y2539" s="112">
        <f t="shared" si="236"/>
        <v>0</v>
      </c>
      <c r="Z2539" s="113" t="str" cm="1">
        <f t="array" ref="Z2539">_xlfn.IFS(S2539="","未応札",S2539&gt;0,"応札")</f>
        <v>未応札</v>
      </c>
      <c r="AA2539" s="113" t="str" cm="1">
        <f t="array" ref="AA2539">_xlfn.IFS(T2539=0,"未約定",T2539=S2539,"約定",T2539&lt;S2539,"一部約定")</f>
        <v>未約定</v>
      </c>
      <c r="AB2539" s="117"/>
      <c r="AC2539" s="114" t="str">
        <f t="shared" si="237"/>
        <v/>
      </c>
      <c r="AD2539" s="115" t="str">
        <f t="shared" si="238"/>
        <v/>
      </c>
      <c r="AE2539" s="116" t="str">
        <f t="shared" si="239"/>
        <v/>
      </c>
    </row>
    <row r="2540" spans="2:31" ht="25.05" customHeight="1">
      <c r="B2540" s="117"/>
      <c r="C2540" s="117" t="s">
        <v>12</v>
      </c>
      <c r="D2540" s="117"/>
      <c r="E2540" s="117"/>
      <c r="F2540" s="117"/>
      <c r="G2540" s="117"/>
      <c r="H2540" s="117"/>
      <c r="I2540" s="117"/>
      <c r="J2540" s="117"/>
      <c r="K2540" s="117"/>
      <c r="L2540" s="117"/>
      <c r="M2540" s="118"/>
      <c r="N2540" s="118"/>
      <c r="O2540" s="118"/>
      <c r="P2540" s="118"/>
      <c r="Q2540" s="119"/>
      <c r="R2540" s="119"/>
      <c r="S2540" s="119"/>
      <c r="T2540" s="119"/>
      <c r="U2540" s="110">
        <f t="shared" si="235"/>
        <v>0</v>
      </c>
      <c r="V2540" s="110">
        <f t="shared" si="234"/>
        <v>0</v>
      </c>
      <c r="W2540" s="88"/>
      <c r="X2540" s="111" t="str">
        <f>IF(ISNUMBER(B2540), IF(COUNTIF($B$10:$B2540, B2540)=COUNTIF($B:$B, B2540), "1", "0"), "")</f>
        <v/>
      </c>
      <c r="Y2540" s="112">
        <f t="shared" si="236"/>
        <v>0</v>
      </c>
      <c r="Z2540" s="113" t="str" cm="1">
        <f t="array" ref="Z2540">_xlfn.IFS(S2540="","未応札",S2540&gt;0,"応札")</f>
        <v>未応札</v>
      </c>
      <c r="AA2540" s="113" t="str" cm="1">
        <f t="array" ref="AA2540">_xlfn.IFS(T2540=0,"未約定",T2540=S2540,"約定",T2540&lt;S2540,"一部約定")</f>
        <v>未約定</v>
      </c>
      <c r="AB2540" s="117"/>
      <c r="AC2540" s="114" t="str">
        <f t="shared" si="237"/>
        <v/>
      </c>
      <c r="AD2540" s="115" t="str">
        <f t="shared" si="238"/>
        <v/>
      </c>
      <c r="AE2540" s="116" t="str">
        <f t="shared" si="239"/>
        <v/>
      </c>
    </row>
    <row r="2541" spans="2:31" ht="25.05" customHeight="1">
      <c r="B2541" s="117"/>
      <c r="C2541" s="117" t="s">
        <v>12</v>
      </c>
      <c r="D2541" s="117"/>
      <c r="E2541" s="117"/>
      <c r="F2541" s="117"/>
      <c r="G2541" s="117"/>
      <c r="H2541" s="117"/>
      <c r="I2541" s="117"/>
      <c r="J2541" s="117"/>
      <c r="K2541" s="117"/>
      <c r="L2541" s="117"/>
      <c r="M2541" s="118"/>
      <c r="N2541" s="118"/>
      <c r="O2541" s="118"/>
      <c r="P2541" s="118"/>
      <c r="Q2541" s="119"/>
      <c r="R2541" s="119"/>
      <c r="S2541" s="119"/>
      <c r="T2541" s="119"/>
      <c r="U2541" s="110">
        <f t="shared" si="235"/>
        <v>0</v>
      </c>
      <c r="V2541" s="110">
        <f t="shared" si="234"/>
        <v>0</v>
      </c>
      <c r="W2541" s="88"/>
      <c r="X2541" s="111" t="str">
        <f>IF(ISNUMBER(B2541), IF(COUNTIF($B$10:$B2541, B2541)=COUNTIF($B:$B, B2541), "1", "0"), "")</f>
        <v/>
      </c>
      <c r="Y2541" s="112">
        <f t="shared" si="236"/>
        <v>0</v>
      </c>
      <c r="Z2541" s="113" t="str" cm="1">
        <f t="array" ref="Z2541">_xlfn.IFS(S2541="","未応札",S2541&gt;0,"応札")</f>
        <v>未応札</v>
      </c>
      <c r="AA2541" s="113" t="str" cm="1">
        <f t="array" ref="AA2541">_xlfn.IFS(T2541=0,"未約定",T2541=S2541,"約定",T2541&lt;S2541,"一部約定")</f>
        <v>未約定</v>
      </c>
      <c r="AB2541" s="117"/>
      <c r="AC2541" s="114" t="str">
        <f t="shared" si="237"/>
        <v/>
      </c>
      <c r="AD2541" s="115" t="str">
        <f t="shared" si="238"/>
        <v/>
      </c>
      <c r="AE2541" s="116" t="str">
        <f t="shared" si="239"/>
        <v/>
      </c>
    </row>
    <row r="2542" spans="2:31" ht="25.05" customHeight="1">
      <c r="B2542" s="117"/>
      <c r="C2542" s="117" t="s">
        <v>12</v>
      </c>
      <c r="D2542" s="117"/>
      <c r="E2542" s="117"/>
      <c r="F2542" s="117"/>
      <c r="G2542" s="117"/>
      <c r="H2542" s="117"/>
      <c r="I2542" s="117"/>
      <c r="J2542" s="117"/>
      <c r="K2542" s="117"/>
      <c r="L2542" s="117"/>
      <c r="M2542" s="118"/>
      <c r="N2542" s="118"/>
      <c r="O2542" s="118"/>
      <c r="P2542" s="118"/>
      <c r="Q2542" s="119"/>
      <c r="R2542" s="119"/>
      <c r="S2542" s="119"/>
      <c r="T2542" s="119"/>
      <c r="U2542" s="110">
        <f t="shared" si="235"/>
        <v>0</v>
      </c>
      <c r="V2542" s="110">
        <f t="shared" si="234"/>
        <v>0</v>
      </c>
      <c r="W2542" s="88"/>
      <c r="X2542" s="111" t="str">
        <f>IF(ISNUMBER(B2542), IF(COUNTIF($B$10:$B2542, B2542)=COUNTIF($B:$B, B2542), "1", "0"), "")</f>
        <v/>
      </c>
      <c r="Y2542" s="112">
        <f t="shared" si="236"/>
        <v>0</v>
      </c>
      <c r="Z2542" s="113" t="str" cm="1">
        <f t="array" ref="Z2542">_xlfn.IFS(S2542="","未応札",S2542&gt;0,"応札")</f>
        <v>未応札</v>
      </c>
      <c r="AA2542" s="113" t="str" cm="1">
        <f t="array" ref="AA2542">_xlfn.IFS(T2542=0,"未約定",T2542=S2542,"約定",T2542&lt;S2542,"一部約定")</f>
        <v>未約定</v>
      </c>
      <c r="AB2542" s="117"/>
      <c r="AC2542" s="114" t="str">
        <f t="shared" si="237"/>
        <v/>
      </c>
      <c r="AD2542" s="115" t="str">
        <f t="shared" si="238"/>
        <v/>
      </c>
      <c r="AE2542" s="116" t="str">
        <f t="shared" si="239"/>
        <v/>
      </c>
    </row>
    <row r="2543" spans="2:31" ht="25.05" customHeight="1">
      <c r="B2543" s="117"/>
      <c r="C2543" s="117" t="s">
        <v>12</v>
      </c>
      <c r="D2543" s="117"/>
      <c r="E2543" s="117"/>
      <c r="F2543" s="117"/>
      <c r="G2543" s="117"/>
      <c r="H2543" s="117"/>
      <c r="I2543" s="117"/>
      <c r="J2543" s="117"/>
      <c r="K2543" s="117"/>
      <c r="L2543" s="117"/>
      <c r="M2543" s="118"/>
      <c r="N2543" s="118"/>
      <c r="O2543" s="118"/>
      <c r="P2543" s="118"/>
      <c r="Q2543" s="119"/>
      <c r="R2543" s="119"/>
      <c r="S2543" s="119"/>
      <c r="T2543" s="119"/>
      <c r="U2543" s="110">
        <f t="shared" si="235"/>
        <v>0</v>
      </c>
      <c r="V2543" s="110">
        <f t="shared" si="234"/>
        <v>0</v>
      </c>
      <c r="W2543" s="88"/>
      <c r="X2543" s="111" t="str">
        <f>IF(ISNUMBER(B2543), IF(COUNTIF($B$10:$B2543, B2543)=COUNTIF($B:$B, B2543), "1", "0"), "")</f>
        <v/>
      </c>
      <c r="Y2543" s="112">
        <f t="shared" si="236"/>
        <v>0</v>
      </c>
      <c r="Z2543" s="113" t="str" cm="1">
        <f t="array" ref="Z2543">_xlfn.IFS(S2543="","未応札",S2543&gt;0,"応札")</f>
        <v>未応札</v>
      </c>
      <c r="AA2543" s="113" t="str" cm="1">
        <f t="array" ref="AA2543">_xlfn.IFS(T2543=0,"未約定",T2543=S2543,"約定",T2543&lt;S2543,"一部約定")</f>
        <v>未約定</v>
      </c>
      <c r="AB2543" s="117"/>
      <c r="AC2543" s="114" t="str">
        <f t="shared" si="237"/>
        <v/>
      </c>
      <c r="AD2543" s="115" t="str">
        <f t="shared" si="238"/>
        <v/>
      </c>
      <c r="AE2543" s="116" t="str">
        <f t="shared" si="239"/>
        <v/>
      </c>
    </row>
    <row r="2544" spans="2:31" ht="25.05" customHeight="1">
      <c r="B2544" s="117"/>
      <c r="C2544" s="117" t="s">
        <v>12</v>
      </c>
      <c r="D2544" s="117"/>
      <c r="E2544" s="117"/>
      <c r="F2544" s="117"/>
      <c r="G2544" s="117"/>
      <c r="H2544" s="117"/>
      <c r="I2544" s="117"/>
      <c r="J2544" s="117"/>
      <c r="K2544" s="117"/>
      <c r="L2544" s="117"/>
      <c r="M2544" s="118"/>
      <c r="N2544" s="118"/>
      <c r="O2544" s="118"/>
      <c r="P2544" s="118"/>
      <c r="Q2544" s="119"/>
      <c r="R2544" s="119"/>
      <c r="S2544" s="119"/>
      <c r="T2544" s="119"/>
      <c r="U2544" s="110">
        <f t="shared" si="235"/>
        <v>0</v>
      </c>
      <c r="V2544" s="110">
        <f t="shared" si="234"/>
        <v>0</v>
      </c>
      <c r="W2544" s="88"/>
      <c r="X2544" s="111" t="str">
        <f>IF(ISNUMBER(B2544), IF(COUNTIF($B$10:$B2544, B2544)=COUNTIF($B:$B, B2544), "1", "0"), "")</f>
        <v/>
      </c>
      <c r="Y2544" s="112">
        <f t="shared" si="236"/>
        <v>0</v>
      </c>
      <c r="Z2544" s="113" t="str" cm="1">
        <f t="array" ref="Z2544">_xlfn.IFS(S2544="","未応札",S2544&gt;0,"応札")</f>
        <v>未応札</v>
      </c>
      <c r="AA2544" s="113" t="str" cm="1">
        <f t="array" ref="AA2544">_xlfn.IFS(T2544=0,"未約定",T2544=S2544,"約定",T2544&lt;S2544,"一部約定")</f>
        <v>未約定</v>
      </c>
      <c r="AB2544" s="117"/>
      <c r="AC2544" s="114" t="str">
        <f t="shared" si="237"/>
        <v/>
      </c>
      <c r="AD2544" s="115" t="str">
        <f t="shared" si="238"/>
        <v/>
      </c>
      <c r="AE2544" s="116" t="str">
        <f t="shared" si="239"/>
        <v/>
      </c>
    </row>
    <row r="2545" spans="2:31" ht="25.05" customHeight="1">
      <c r="B2545" s="117"/>
      <c r="C2545" s="117" t="s">
        <v>12</v>
      </c>
      <c r="D2545" s="117"/>
      <c r="E2545" s="117"/>
      <c r="F2545" s="117"/>
      <c r="G2545" s="117"/>
      <c r="H2545" s="117"/>
      <c r="I2545" s="117"/>
      <c r="J2545" s="117"/>
      <c r="K2545" s="117"/>
      <c r="L2545" s="117"/>
      <c r="M2545" s="118"/>
      <c r="N2545" s="118"/>
      <c r="O2545" s="118"/>
      <c r="P2545" s="118"/>
      <c r="Q2545" s="119"/>
      <c r="R2545" s="119"/>
      <c r="S2545" s="119"/>
      <c r="T2545" s="119"/>
      <c r="U2545" s="110">
        <f t="shared" si="235"/>
        <v>0</v>
      </c>
      <c r="V2545" s="110">
        <f t="shared" si="234"/>
        <v>0</v>
      </c>
      <c r="W2545" s="88"/>
      <c r="X2545" s="111" t="str">
        <f>IF(ISNUMBER(B2545), IF(COUNTIF($B$10:$B2545, B2545)=COUNTIF($B:$B, B2545), "1", "0"), "")</f>
        <v/>
      </c>
      <c r="Y2545" s="112">
        <f t="shared" si="236"/>
        <v>0</v>
      </c>
      <c r="Z2545" s="113" t="str" cm="1">
        <f t="array" ref="Z2545">_xlfn.IFS(S2545="","未応札",S2545&gt;0,"応札")</f>
        <v>未応札</v>
      </c>
      <c r="AA2545" s="113" t="str" cm="1">
        <f t="array" ref="AA2545">_xlfn.IFS(T2545=0,"未約定",T2545=S2545,"約定",T2545&lt;S2545,"一部約定")</f>
        <v>未約定</v>
      </c>
      <c r="AB2545" s="117"/>
      <c r="AC2545" s="114" t="str">
        <f t="shared" si="237"/>
        <v/>
      </c>
      <c r="AD2545" s="115" t="str">
        <f t="shared" si="238"/>
        <v/>
      </c>
      <c r="AE2545" s="116" t="str">
        <f t="shared" si="239"/>
        <v/>
      </c>
    </row>
    <row r="2546" spans="2:31" ht="25.05" customHeight="1">
      <c r="B2546" s="117"/>
      <c r="C2546" s="117" t="s">
        <v>12</v>
      </c>
      <c r="D2546" s="117"/>
      <c r="E2546" s="117"/>
      <c r="F2546" s="117"/>
      <c r="G2546" s="117"/>
      <c r="H2546" s="117"/>
      <c r="I2546" s="117"/>
      <c r="J2546" s="117"/>
      <c r="K2546" s="117"/>
      <c r="L2546" s="117"/>
      <c r="M2546" s="118"/>
      <c r="N2546" s="118"/>
      <c r="O2546" s="118"/>
      <c r="P2546" s="118"/>
      <c r="Q2546" s="119"/>
      <c r="R2546" s="119"/>
      <c r="S2546" s="119"/>
      <c r="T2546" s="119"/>
      <c r="U2546" s="110">
        <f t="shared" si="235"/>
        <v>0</v>
      </c>
      <c r="V2546" s="110">
        <f t="shared" si="234"/>
        <v>0</v>
      </c>
      <c r="W2546" s="88"/>
      <c r="X2546" s="111" t="str">
        <f>IF(ISNUMBER(B2546), IF(COUNTIF($B$10:$B2546, B2546)=COUNTIF($B:$B, B2546), "1", "0"), "")</f>
        <v/>
      </c>
      <c r="Y2546" s="112">
        <f t="shared" si="236"/>
        <v>0</v>
      </c>
      <c r="Z2546" s="113" t="str" cm="1">
        <f t="array" ref="Z2546">_xlfn.IFS(S2546="","未応札",S2546&gt;0,"応札")</f>
        <v>未応札</v>
      </c>
      <c r="AA2546" s="113" t="str" cm="1">
        <f t="array" ref="AA2546">_xlfn.IFS(T2546=0,"未約定",T2546=S2546,"約定",T2546&lt;S2546,"一部約定")</f>
        <v>未約定</v>
      </c>
      <c r="AB2546" s="117"/>
      <c r="AC2546" s="114" t="str">
        <f t="shared" si="237"/>
        <v/>
      </c>
      <c r="AD2546" s="115" t="str">
        <f t="shared" si="238"/>
        <v/>
      </c>
      <c r="AE2546" s="116" t="str">
        <f t="shared" si="239"/>
        <v/>
      </c>
    </row>
    <row r="2547" spans="2:31" ht="25.05" customHeight="1">
      <c r="B2547" s="117"/>
      <c r="C2547" s="117" t="s">
        <v>12</v>
      </c>
      <c r="D2547" s="117"/>
      <c r="E2547" s="117"/>
      <c r="F2547" s="117"/>
      <c r="G2547" s="117"/>
      <c r="H2547" s="117"/>
      <c r="I2547" s="117"/>
      <c r="J2547" s="117"/>
      <c r="K2547" s="117"/>
      <c r="L2547" s="117"/>
      <c r="M2547" s="118"/>
      <c r="N2547" s="118"/>
      <c r="O2547" s="118"/>
      <c r="P2547" s="118"/>
      <c r="Q2547" s="119"/>
      <c r="R2547" s="119"/>
      <c r="S2547" s="119"/>
      <c r="T2547" s="119"/>
      <c r="U2547" s="110">
        <f t="shared" si="235"/>
        <v>0</v>
      </c>
      <c r="V2547" s="110">
        <f t="shared" si="234"/>
        <v>0</v>
      </c>
      <c r="W2547" s="88"/>
      <c r="X2547" s="111" t="str">
        <f>IF(ISNUMBER(B2547), IF(COUNTIF($B$10:$B2547, B2547)=COUNTIF($B:$B, B2547), "1", "0"), "")</f>
        <v/>
      </c>
      <c r="Y2547" s="112">
        <f t="shared" si="236"/>
        <v>0</v>
      </c>
      <c r="Z2547" s="113" t="str" cm="1">
        <f t="array" ref="Z2547">_xlfn.IFS(S2547="","未応札",S2547&gt;0,"応札")</f>
        <v>未応札</v>
      </c>
      <c r="AA2547" s="113" t="str" cm="1">
        <f t="array" ref="AA2547">_xlfn.IFS(T2547=0,"未約定",T2547=S2547,"約定",T2547&lt;S2547,"一部約定")</f>
        <v>未約定</v>
      </c>
      <c r="AB2547" s="117"/>
      <c r="AC2547" s="114" t="str">
        <f t="shared" si="237"/>
        <v/>
      </c>
      <c r="AD2547" s="115" t="str">
        <f t="shared" si="238"/>
        <v/>
      </c>
      <c r="AE2547" s="116" t="str">
        <f t="shared" si="239"/>
        <v/>
      </c>
    </row>
    <row r="2548" spans="2:31" ht="25.05" customHeight="1">
      <c r="B2548" s="117"/>
      <c r="C2548" s="117" t="s">
        <v>12</v>
      </c>
      <c r="D2548" s="117"/>
      <c r="E2548" s="117"/>
      <c r="F2548" s="117"/>
      <c r="G2548" s="117"/>
      <c r="H2548" s="117"/>
      <c r="I2548" s="117"/>
      <c r="J2548" s="117"/>
      <c r="K2548" s="117"/>
      <c r="L2548" s="117"/>
      <c r="M2548" s="118"/>
      <c r="N2548" s="118"/>
      <c r="O2548" s="118"/>
      <c r="P2548" s="118"/>
      <c r="Q2548" s="119"/>
      <c r="R2548" s="119"/>
      <c r="S2548" s="119"/>
      <c r="T2548" s="119"/>
      <c r="U2548" s="110">
        <f t="shared" si="235"/>
        <v>0</v>
      </c>
      <c r="V2548" s="110">
        <f t="shared" si="234"/>
        <v>0</v>
      </c>
      <c r="W2548" s="88"/>
      <c r="X2548" s="111" t="str">
        <f>IF(ISNUMBER(B2548), IF(COUNTIF($B$10:$B2548, B2548)=COUNTIF($B:$B, B2548), "1", "0"), "")</f>
        <v/>
      </c>
      <c r="Y2548" s="112">
        <f t="shared" si="236"/>
        <v>0</v>
      </c>
      <c r="Z2548" s="113" t="str" cm="1">
        <f t="array" ref="Z2548">_xlfn.IFS(S2548="","未応札",S2548&gt;0,"応札")</f>
        <v>未応札</v>
      </c>
      <c r="AA2548" s="113" t="str" cm="1">
        <f t="array" ref="AA2548">_xlfn.IFS(T2548=0,"未約定",T2548=S2548,"約定",T2548&lt;S2548,"一部約定")</f>
        <v>未約定</v>
      </c>
      <c r="AB2548" s="117"/>
      <c r="AC2548" s="114" t="str">
        <f t="shared" si="237"/>
        <v/>
      </c>
      <c r="AD2548" s="115" t="str">
        <f t="shared" si="238"/>
        <v/>
      </c>
      <c r="AE2548" s="116" t="str">
        <f t="shared" si="239"/>
        <v/>
      </c>
    </row>
    <row r="2549" spans="2:31" ht="25.05" customHeight="1">
      <c r="B2549" s="117"/>
      <c r="C2549" s="117" t="s">
        <v>12</v>
      </c>
      <c r="D2549" s="117"/>
      <c r="E2549" s="117"/>
      <c r="F2549" s="117"/>
      <c r="G2549" s="117"/>
      <c r="H2549" s="117"/>
      <c r="I2549" s="117"/>
      <c r="J2549" s="117"/>
      <c r="K2549" s="117"/>
      <c r="L2549" s="117"/>
      <c r="M2549" s="118"/>
      <c r="N2549" s="118"/>
      <c r="O2549" s="118"/>
      <c r="P2549" s="118"/>
      <c r="Q2549" s="119"/>
      <c r="R2549" s="119"/>
      <c r="S2549" s="119"/>
      <c r="T2549" s="119"/>
      <c r="U2549" s="110">
        <f t="shared" si="235"/>
        <v>0</v>
      </c>
      <c r="V2549" s="110">
        <f t="shared" si="234"/>
        <v>0</v>
      </c>
      <c r="W2549" s="88"/>
      <c r="X2549" s="111" t="str">
        <f>IF(ISNUMBER(B2549), IF(COUNTIF($B$10:$B2549, B2549)=COUNTIF($B:$B, B2549), "1", "0"), "")</f>
        <v/>
      </c>
      <c r="Y2549" s="112">
        <f t="shared" si="236"/>
        <v>0</v>
      </c>
      <c r="Z2549" s="113" t="str" cm="1">
        <f t="array" ref="Z2549">_xlfn.IFS(S2549="","未応札",S2549&gt;0,"応札")</f>
        <v>未応札</v>
      </c>
      <c r="AA2549" s="113" t="str" cm="1">
        <f t="array" ref="AA2549">_xlfn.IFS(T2549=0,"未約定",T2549=S2549,"約定",T2549&lt;S2549,"一部約定")</f>
        <v>未約定</v>
      </c>
      <c r="AB2549" s="117"/>
      <c r="AC2549" s="114" t="str">
        <f t="shared" si="237"/>
        <v/>
      </c>
      <c r="AD2549" s="115" t="str">
        <f t="shared" si="238"/>
        <v/>
      </c>
      <c r="AE2549" s="116" t="str">
        <f t="shared" si="239"/>
        <v/>
      </c>
    </row>
    <row r="2550" spans="2:31" ht="25.05" customHeight="1">
      <c r="B2550" s="117"/>
      <c r="C2550" s="117" t="s">
        <v>12</v>
      </c>
      <c r="D2550" s="117"/>
      <c r="E2550" s="117"/>
      <c r="F2550" s="117"/>
      <c r="G2550" s="117"/>
      <c r="H2550" s="117"/>
      <c r="I2550" s="117"/>
      <c r="J2550" s="117"/>
      <c r="K2550" s="117"/>
      <c r="L2550" s="117"/>
      <c r="M2550" s="118"/>
      <c r="N2550" s="118"/>
      <c r="O2550" s="118"/>
      <c r="P2550" s="118"/>
      <c r="Q2550" s="119"/>
      <c r="R2550" s="119"/>
      <c r="S2550" s="119"/>
      <c r="T2550" s="119"/>
      <c r="U2550" s="110">
        <f t="shared" si="235"/>
        <v>0</v>
      </c>
      <c r="V2550" s="110">
        <f t="shared" si="234"/>
        <v>0</v>
      </c>
      <c r="W2550" s="88"/>
      <c r="X2550" s="111" t="str">
        <f>IF(ISNUMBER(B2550), IF(COUNTIF($B$10:$B2550, B2550)=COUNTIF($B:$B, B2550), "1", "0"), "")</f>
        <v/>
      </c>
      <c r="Y2550" s="112">
        <f t="shared" si="236"/>
        <v>0</v>
      </c>
      <c r="Z2550" s="113" t="str" cm="1">
        <f t="array" ref="Z2550">_xlfn.IFS(S2550="","未応札",S2550&gt;0,"応札")</f>
        <v>未応札</v>
      </c>
      <c r="AA2550" s="113" t="str" cm="1">
        <f t="array" ref="AA2550">_xlfn.IFS(T2550=0,"未約定",T2550=S2550,"約定",T2550&lt;S2550,"一部約定")</f>
        <v>未約定</v>
      </c>
      <c r="AB2550" s="117"/>
      <c r="AC2550" s="114" t="str">
        <f t="shared" si="237"/>
        <v/>
      </c>
      <c r="AD2550" s="115" t="str">
        <f t="shared" si="238"/>
        <v/>
      </c>
      <c r="AE2550" s="116" t="str">
        <f t="shared" si="239"/>
        <v/>
      </c>
    </row>
    <row r="2551" spans="2:31" ht="25.05" customHeight="1">
      <c r="B2551" s="117"/>
      <c r="C2551" s="117" t="s">
        <v>12</v>
      </c>
      <c r="D2551" s="117"/>
      <c r="E2551" s="117"/>
      <c r="F2551" s="117"/>
      <c r="G2551" s="117"/>
      <c r="H2551" s="117"/>
      <c r="I2551" s="117"/>
      <c r="J2551" s="117"/>
      <c r="K2551" s="117"/>
      <c r="L2551" s="117"/>
      <c r="M2551" s="118"/>
      <c r="N2551" s="118"/>
      <c r="O2551" s="118"/>
      <c r="P2551" s="118"/>
      <c r="Q2551" s="119"/>
      <c r="R2551" s="119"/>
      <c r="S2551" s="119"/>
      <c r="T2551" s="119"/>
      <c r="U2551" s="110">
        <f t="shared" si="235"/>
        <v>0</v>
      </c>
      <c r="V2551" s="110">
        <f t="shared" si="234"/>
        <v>0</v>
      </c>
      <c r="W2551" s="88"/>
      <c r="X2551" s="111" t="str">
        <f>IF(ISNUMBER(B2551), IF(COUNTIF($B$10:$B2551, B2551)=COUNTIF($B:$B, B2551), "1", "0"), "")</f>
        <v/>
      </c>
      <c r="Y2551" s="112">
        <f t="shared" si="236"/>
        <v>0</v>
      </c>
      <c r="Z2551" s="113" t="str" cm="1">
        <f t="array" ref="Z2551">_xlfn.IFS(S2551="","未応札",S2551&gt;0,"応札")</f>
        <v>未応札</v>
      </c>
      <c r="AA2551" s="113" t="str" cm="1">
        <f t="array" ref="AA2551">_xlfn.IFS(T2551=0,"未約定",T2551=S2551,"約定",T2551&lt;S2551,"一部約定")</f>
        <v>未約定</v>
      </c>
      <c r="AB2551" s="117"/>
      <c r="AC2551" s="114" t="str">
        <f t="shared" si="237"/>
        <v/>
      </c>
      <c r="AD2551" s="115" t="str">
        <f t="shared" si="238"/>
        <v/>
      </c>
      <c r="AE2551" s="116" t="str">
        <f t="shared" si="239"/>
        <v/>
      </c>
    </row>
    <row r="2552" spans="2:31" ht="25.05" customHeight="1">
      <c r="B2552" s="117"/>
      <c r="C2552" s="117" t="s">
        <v>12</v>
      </c>
      <c r="D2552" s="117"/>
      <c r="E2552" s="117"/>
      <c r="F2552" s="117"/>
      <c r="G2552" s="117"/>
      <c r="H2552" s="117"/>
      <c r="I2552" s="117"/>
      <c r="J2552" s="117"/>
      <c r="K2552" s="117"/>
      <c r="L2552" s="117"/>
      <c r="M2552" s="118"/>
      <c r="N2552" s="118"/>
      <c r="O2552" s="118"/>
      <c r="P2552" s="118"/>
      <c r="Q2552" s="119"/>
      <c r="R2552" s="119"/>
      <c r="S2552" s="119"/>
      <c r="T2552" s="119"/>
      <c r="U2552" s="110">
        <f t="shared" si="235"/>
        <v>0</v>
      </c>
      <c r="V2552" s="110">
        <f t="shared" si="234"/>
        <v>0</v>
      </c>
      <c r="W2552" s="88"/>
      <c r="X2552" s="111" t="str">
        <f>IF(ISNUMBER(B2552), IF(COUNTIF($B$10:$B2552, B2552)=COUNTIF($B:$B, B2552), "1", "0"), "")</f>
        <v/>
      </c>
      <c r="Y2552" s="112">
        <f t="shared" si="236"/>
        <v>0</v>
      </c>
      <c r="Z2552" s="113" t="str" cm="1">
        <f t="array" ref="Z2552">_xlfn.IFS(S2552="","未応札",S2552&gt;0,"応札")</f>
        <v>未応札</v>
      </c>
      <c r="AA2552" s="113" t="str" cm="1">
        <f t="array" ref="AA2552">_xlfn.IFS(T2552=0,"未約定",T2552=S2552,"約定",T2552&lt;S2552,"一部約定")</f>
        <v>未約定</v>
      </c>
      <c r="AB2552" s="117"/>
      <c r="AC2552" s="114" t="str">
        <f t="shared" si="237"/>
        <v/>
      </c>
      <c r="AD2552" s="115" t="str">
        <f t="shared" si="238"/>
        <v/>
      </c>
      <c r="AE2552" s="116" t="str">
        <f t="shared" si="239"/>
        <v/>
      </c>
    </row>
    <row r="2553" spans="2:31" ht="25.05" customHeight="1">
      <c r="B2553" s="117"/>
      <c r="C2553" s="117" t="s">
        <v>12</v>
      </c>
      <c r="D2553" s="117"/>
      <c r="E2553" s="117"/>
      <c r="F2553" s="117"/>
      <c r="G2553" s="117"/>
      <c r="H2553" s="117"/>
      <c r="I2553" s="117"/>
      <c r="J2553" s="117"/>
      <c r="K2553" s="117"/>
      <c r="L2553" s="117"/>
      <c r="M2553" s="118"/>
      <c r="N2553" s="118"/>
      <c r="O2553" s="118"/>
      <c r="P2553" s="118"/>
      <c r="Q2553" s="119"/>
      <c r="R2553" s="119"/>
      <c r="S2553" s="119"/>
      <c r="T2553" s="119"/>
      <c r="U2553" s="110">
        <f t="shared" si="235"/>
        <v>0</v>
      </c>
      <c r="V2553" s="110">
        <f t="shared" si="234"/>
        <v>0</v>
      </c>
      <c r="W2553" s="88"/>
      <c r="X2553" s="111" t="str">
        <f>IF(ISNUMBER(B2553), IF(COUNTIF($B$10:$B2553, B2553)=COUNTIF($B:$B, B2553), "1", "0"), "")</f>
        <v/>
      </c>
      <c r="Y2553" s="112">
        <f t="shared" si="236"/>
        <v>0</v>
      </c>
      <c r="Z2553" s="113" t="str" cm="1">
        <f t="array" ref="Z2553">_xlfn.IFS(S2553="","未応札",S2553&gt;0,"応札")</f>
        <v>未応札</v>
      </c>
      <c r="AA2553" s="113" t="str" cm="1">
        <f t="array" ref="AA2553">_xlfn.IFS(T2553=0,"未約定",T2553=S2553,"約定",T2553&lt;S2553,"一部約定")</f>
        <v>未約定</v>
      </c>
      <c r="AB2553" s="117"/>
      <c r="AC2553" s="114" t="str">
        <f t="shared" si="237"/>
        <v/>
      </c>
      <c r="AD2553" s="115" t="str">
        <f t="shared" si="238"/>
        <v/>
      </c>
      <c r="AE2553" s="116" t="str">
        <f t="shared" si="239"/>
        <v/>
      </c>
    </row>
    <row r="2554" spans="2:31" ht="25.05" customHeight="1">
      <c r="B2554" s="117"/>
      <c r="C2554" s="117" t="s">
        <v>12</v>
      </c>
      <c r="D2554" s="117"/>
      <c r="E2554" s="117"/>
      <c r="F2554" s="117"/>
      <c r="G2554" s="117"/>
      <c r="H2554" s="117"/>
      <c r="I2554" s="117"/>
      <c r="J2554" s="117"/>
      <c r="K2554" s="117"/>
      <c r="L2554" s="117"/>
      <c r="M2554" s="118"/>
      <c r="N2554" s="118"/>
      <c r="O2554" s="118"/>
      <c r="P2554" s="118"/>
      <c r="Q2554" s="119"/>
      <c r="R2554" s="119"/>
      <c r="S2554" s="119"/>
      <c r="T2554" s="119"/>
      <c r="U2554" s="110">
        <f t="shared" si="235"/>
        <v>0</v>
      </c>
      <c r="V2554" s="110">
        <f t="shared" si="234"/>
        <v>0</v>
      </c>
      <c r="W2554" s="88"/>
      <c r="X2554" s="111" t="str">
        <f>IF(ISNUMBER(B2554), IF(COUNTIF($B$10:$B2554, B2554)=COUNTIF($B:$B, B2554), "1", "0"), "")</f>
        <v/>
      </c>
      <c r="Y2554" s="112">
        <f t="shared" si="236"/>
        <v>0</v>
      </c>
      <c r="Z2554" s="113" t="str" cm="1">
        <f t="array" ref="Z2554">_xlfn.IFS(S2554="","未応札",S2554&gt;0,"応札")</f>
        <v>未応札</v>
      </c>
      <c r="AA2554" s="113" t="str" cm="1">
        <f t="array" ref="AA2554">_xlfn.IFS(T2554=0,"未約定",T2554=S2554,"約定",T2554&lt;S2554,"一部約定")</f>
        <v>未約定</v>
      </c>
      <c r="AB2554" s="117"/>
      <c r="AC2554" s="114" t="str">
        <f t="shared" si="237"/>
        <v/>
      </c>
      <c r="AD2554" s="115" t="str">
        <f t="shared" si="238"/>
        <v/>
      </c>
      <c r="AE2554" s="116" t="str">
        <f t="shared" si="239"/>
        <v/>
      </c>
    </row>
    <row r="2555" spans="2:31" ht="25.05" customHeight="1">
      <c r="B2555" s="117"/>
      <c r="C2555" s="117" t="s">
        <v>12</v>
      </c>
      <c r="D2555" s="117"/>
      <c r="E2555" s="117"/>
      <c r="F2555" s="117"/>
      <c r="G2555" s="117"/>
      <c r="H2555" s="117"/>
      <c r="I2555" s="117"/>
      <c r="J2555" s="117"/>
      <c r="K2555" s="117"/>
      <c r="L2555" s="117"/>
      <c r="M2555" s="118"/>
      <c r="N2555" s="118"/>
      <c r="O2555" s="118"/>
      <c r="P2555" s="118"/>
      <c r="Q2555" s="119"/>
      <c r="R2555" s="119"/>
      <c r="S2555" s="119"/>
      <c r="T2555" s="119"/>
      <c r="U2555" s="110">
        <f t="shared" si="235"/>
        <v>0</v>
      </c>
      <c r="V2555" s="110">
        <f t="shared" si="234"/>
        <v>0</v>
      </c>
      <c r="W2555" s="88"/>
      <c r="X2555" s="111" t="str">
        <f>IF(ISNUMBER(B2555), IF(COUNTIF($B$10:$B2555, B2555)=COUNTIF($B:$B, B2555), "1", "0"), "")</f>
        <v/>
      </c>
      <c r="Y2555" s="112">
        <f t="shared" si="236"/>
        <v>0</v>
      </c>
      <c r="Z2555" s="113" t="str" cm="1">
        <f t="array" ref="Z2555">_xlfn.IFS(S2555="","未応札",S2555&gt;0,"応札")</f>
        <v>未応札</v>
      </c>
      <c r="AA2555" s="113" t="str" cm="1">
        <f t="array" ref="AA2555">_xlfn.IFS(T2555=0,"未約定",T2555=S2555,"約定",T2555&lt;S2555,"一部約定")</f>
        <v>未約定</v>
      </c>
      <c r="AB2555" s="117"/>
      <c r="AC2555" s="114" t="str">
        <f t="shared" si="237"/>
        <v/>
      </c>
      <c r="AD2555" s="115" t="str">
        <f t="shared" si="238"/>
        <v/>
      </c>
      <c r="AE2555" s="116" t="str">
        <f t="shared" si="239"/>
        <v/>
      </c>
    </row>
    <row r="2556" spans="2:31" ht="25.05" customHeight="1">
      <c r="B2556" s="117"/>
      <c r="C2556" s="117" t="s">
        <v>12</v>
      </c>
      <c r="D2556" s="117"/>
      <c r="E2556" s="117"/>
      <c r="F2556" s="117"/>
      <c r="G2556" s="117"/>
      <c r="H2556" s="117"/>
      <c r="I2556" s="117"/>
      <c r="J2556" s="117"/>
      <c r="K2556" s="117"/>
      <c r="L2556" s="117"/>
      <c r="M2556" s="118"/>
      <c r="N2556" s="118"/>
      <c r="O2556" s="118"/>
      <c r="P2556" s="118"/>
      <c r="Q2556" s="119"/>
      <c r="R2556" s="119"/>
      <c r="S2556" s="119"/>
      <c r="T2556" s="119"/>
      <c r="U2556" s="110">
        <f t="shared" si="235"/>
        <v>0</v>
      </c>
      <c r="V2556" s="110">
        <f t="shared" si="234"/>
        <v>0</v>
      </c>
      <c r="W2556" s="88"/>
      <c r="X2556" s="111" t="str">
        <f>IF(ISNUMBER(B2556), IF(COUNTIF($B$10:$B2556, B2556)=COUNTIF($B:$B, B2556), "1", "0"), "")</f>
        <v/>
      </c>
      <c r="Y2556" s="112">
        <f t="shared" si="236"/>
        <v>0</v>
      </c>
      <c r="Z2556" s="113" t="str" cm="1">
        <f t="array" ref="Z2556">_xlfn.IFS(S2556="","未応札",S2556&gt;0,"応札")</f>
        <v>未応札</v>
      </c>
      <c r="AA2556" s="113" t="str" cm="1">
        <f t="array" ref="AA2556">_xlfn.IFS(T2556=0,"未約定",T2556=S2556,"約定",T2556&lt;S2556,"一部約定")</f>
        <v>未約定</v>
      </c>
      <c r="AB2556" s="117"/>
      <c r="AC2556" s="114" t="str">
        <f t="shared" si="237"/>
        <v/>
      </c>
      <c r="AD2556" s="115" t="str">
        <f t="shared" si="238"/>
        <v/>
      </c>
      <c r="AE2556" s="116" t="str">
        <f t="shared" si="239"/>
        <v/>
      </c>
    </row>
    <row r="2557" spans="2:31" ht="25.05" customHeight="1">
      <c r="B2557" s="117"/>
      <c r="C2557" s="117" t="s">
        <v>12</v>
      </c>
      <c r="D2557" s="117"/>
      <c r="E2557" s="117"/>
      <c r="F2557" s="117"/>
      <c r="G2557" s="117"/>
      <c r="H2557" s="117"/>
      <c r="I2557" s="117"/>
      <c r="J2557" s="117"/>
      <c r="K2557" s="117"/>
      <c r="L2557" s="117"/>
      <c r="M2557" s="118"/>
      <c r="N2557" s="118"/>
      <c r="O2557" s="118"/>
      <c r="P2557" s="118"/>
      <c r="Q2557" s="119"/>
      <c r="R2557" s="119"/>
      <c r="S2557" s="119"/>
      <c r="T2557" s="119"/>
      <c r="U2557" s="110">
        <f t="shared" si="235"/>
        <v>0</v>
      </c>
      <c r="V2557" s="110">
        <f t="shared" si="234"/>
        <v>0</v>
      </c>
      <c r="W2557" s="88"/>
      <c r="X2557" s="111" t="str">
        <f>IF(ISNUMBER(B2557), IF(COUNTIF($B$10:$B2557, B2557)=COUNTIF($B:$B, B2557), "1", "0"), "")</f>
        <v/>
      </c>
      <c r="Y2557" s="112">
        <f t="shared" si="236"/>
        <v>0</v>
      </c>
      <c r="Z2557" s="113" t="str" cm="1">
        <f t="array" ref="Z2557">_xlfn.IFS(S2557="","未応札",S2557&gt;0,"応札")</f>
        <v>未応札</v>
      </c>
      <c r="AA2557" s="113" t="str" cm="1">
        <f t="array" ref="AA2557">_xlfn.IFS(T2557=0,"未約定",T2557=S2557,"約定",T2557&lt;S2557,"一部約定")</f>
        <v>未約定</v>
      </c>
      <c r="AB2557" s="117"/>
      <c r="AC2557" s="114" t="str">
        <f t="shared" si="237"/>
        <v/>
      </c>
      <c r="AD2557" s="115" t="str">
        <f t="shared" si="238"/>
        <v/>
      </c>
      <c r="AE2557" s="116" t="str">
        <f t="shared" si="239"/>
        <v/>
      </c>
    </row>
    <row r="2558" spans="2:31" ht="25.05" customHeight="1">
      <c r="B2558" s="117"/>
      <c r="C2558" s="117" t="s">
        <v>12</v>
      </c>
      <c r="D2558" s="117"/>
      <c r="E2558" s="117"/>
      <c r="F2558" s="117"/>
      <c r="G2558" s="117"/>
      <c r="H2558" s="117"/>
      <c r="I2558" s="117"/>
      <c r="J2558" s="117"/>
      <c r="K2558" s="117"/>
      <c r="L2558" s="117"/>
      <c r="M2558" s="118"/>
      <c r="N2558" s="118"/>
      <c r="O2558" s="118"/>
      <c r="P2558" s="118"/>
      <c r="Q2558" s="119"/>
      <c r="R2558" s="119"/>
      <c r="S2558" s="119"/>
      <c r="T2558" s="119"/>
      <c r="U2558" s="110">
        <f t="shared" si="235"/>
        <v>0</v>
      </c>
      <c r="V2558" s="110">
        <f t="shared" si="234"/>
        <v>0</v>
      </c>
      <c r="W2558" s="88"/>
      <c r="X2558" s="111" t="str">
        <f>IF(ISNUMBER(B2558), IF(COUNTIF($B$10:$B2558, B2558)=COUNTIF($B:$B, B2558), "1", "0"), "")</f>
        <v/>
      </c>
      <c r="Y2558" s="112">
        <f t="shared" si="236"/>
        <v>0</v>
      </c>
      <c r="Z2558" s="113" t="str" cm="1">
        <f t="array" ref="Z2558">_xlfn.IFS(S2558="","未応札",S2558&gt;0,"応札")</f>
        <v>未応札</v>
      </c>
      <c r="AA2558" s="113" t="str" cm="1">
        <f t="array" ref="AA2558">_xlfn.IFS(T2558=0,"未約定",T2558=S2558,"約定",T2558&lt;S2558,"一部約定")</f>
        <v>未約定</v>
      </c>
      <c r="AB2558" s="117"/>
      <c r="AC2558" s="114" t="str">
        <f t="shared" si="237"/>
        <v/>
      </c>
      <c r="AD2558" s="115" t="str">
        <f t="shared" si="238"/>
        <v/>
      </c>
      <c r="AE2558" s="116" t="str">
        <f t="shared" si="239"/>
        <v/>
      </c>
    </row>
    <row r="2559" spans="2:31" ht="25.05" customHeight="1">
      <c r="B2559" s="117"/>
      <c r="C2559" s="117" t="s">
        <v>12</v>
      </c>
      <c r="D2559" s="117"/>
      <c r="E2559" s="117"/>
      <c r="F2559" s="117"/>
      <c r="G2559" s="117"/>
      <c r="H2559" s="117"/>
      <c r="I2559" s="117"/>
      <c r="J2559" s="117"/>
      <c r="K2559" s="117"/>
      <c r="L2559" s="117"/>
      <c r="M2559" s="118"/>
      <c r="N2559" s="118"/>
      <c r="O2559" s="118"/>
      <c r="P2559" s="118"/>
      <c r="Q2559" s="119"/>
      <c r="R2559" s="119"/>
      <c r="S2559" s="119"/>
      <c r="T2559" s="119"/>
      <c r="U2559" s="110">
        <f t="shared" si="235"/>
        <v>0</v>
      </c>
      <c r="V2559" s="110">
        <f t="shared" si="234"/>
        <v>0</v>
      </c>
      <c r="W2559" s="88"/>
      <c r="X2559" s="111" t="str">
        <f>IF(ISNUMBER(B2559), IF(COUNTIF($B$10:$B2559, B2559)=COUNTIF($B:$B, B2559), "1", "0"), "")</f>
        <v/>
      </c>
      <c r="Y2559" s="112">
        <f t="shared" si="236"/>
        <v>0</v>
      </c>
      <c r="Z2559" s="113" t="str" cm="1">
        <f t="array" ref="Z2559">_xlfn.IFS(S2559="","未応札",S2559&gt;0,"応札")</f>
        <v>未応札</v>
      </c>
      <c r="AA2559" s="113" t="str" cm="1">
        <f t="array" ref="AA2559">_xlfn.IFS(T2559=0,"未約定",T2559=S2559,"約定",T2559&lt;S2559,"一部約定")</f>
        <v>未約定</v>
      </c>
      <c r="AB2559" s="117"/>
      <c r="AC2559" s="114" t="str">
        <f t="shared" si="237"/>
        <v/>
      </c>
      <c r="AD2559" s="115" t="str">
        <f t="shared" si="238"/>
        <v/>
      </c>
      <c r="AE2559" s="116" t="str">
        <f t="shared" si="239"/>
        <v/>
      </c>
    </row>
    <row r="2560" spans="2:31" ht="25.05" customHeight="1">
      <c r="B2560" s="117"/>
      <c r="C2560" s="117" t="s">
        <v>12</v>
      </c>
      <c r="D2560" s="117"/>
      <c r="E2560" s="117"/>
      <c r="F2560" s="117"/>
      <c r="G2560" s="117"/>
      <c r="H2560" s="117"/>
      <c r="I2560" s="117"/>
      <c r="J2560" s="117"/>
      <c r="K2560" s="117"/>
      <c r="L2560" s="117"/>
      <c r="M2560" s="118"/>
      <c r="N2560" s="118"/>
      <c r="O2560" s="118"/>
      <c r="P2560" s="118"/>
      <c r="Q2560" s="119"/>
      <c r="R2560" s="119"/>
      <c r="S2560" s="119"/>
      <c r="T2560" s="119"/>
      <c r="U2560" s="110">
        <f t="shared" si="235"/>
        <v>0</v>
      </c>
      <c r="V2560" s="110">
        <f t="shared" si="234"/>
        <v>0</v>
      </c>
      <c r="W2560" s="88"/>
      <c r="X2560" s="111" t="str">
        <f>IF(ISNUMBER(B2560), IF(COUNTIF($B$10:$B2560, B2560)=COUNTIF($B:$B, B2560), "1", "0"), "")</f>
        <v/>
      </c>
      <c r="Y2560" s="112">
        <f t="shared" si="236"/>
        <v>0</v>
      </c>
      <c r="Z2560" s="113" t="str" cm="1">
        <f t="array" ref="Z2560">_xlfn.IFS(S2560="","未応札",S2560&gt;0,"応札")</f>
        <v>未応札</v>
      </c>
      <c r="AA2560" s="113" t="str" cm="1">
        <f t="array" ref="AA2560">_xlfn.IFS(T2560=0,"未約定",T2560=S2560,"約定",T2560&lt;S2560,"一部約定")</f>
        <v>未約定</v>
      </c>
      <c r="AB2560" s="117"/>
      <c r="AC2560" s="114" t="str">
        <f t="shared" si="237"/>
        <v/>
      </c>
      <c r="AD2560" s="115" t="str">
        <f t="shared" si="238"/>
        <v/>
      </c>
      <c r="AE2560" s="116" t="str">
        <f t="shared" si="239"/>
        <v/>
      </c>
    </row>
    <row r="2561" spans="2:31" ht="25.05" customHeight="1">
      <c r="B2561" s="117"/>
      <c r="C2561" s="117" t="s">
        <v>12</v>
      </c>
      <c r="D2561" s="117"/>
      <c r="E2561" s="117"/>
      <c r="F2561" s="117"/>
      <c r="G2561" s="117"/>
      <c r="H2561" s="117"/>
      <c r="I2561" s="117"/>
      <c r="J2561" s="117"/>
      <c r="K2561" s="117"/>
      <c r="L2561" s="117"/>
      <c r="M2561" s="118"/>
      <c r="N2561" s="118"/>
      <c r="O2561" s="118"/>
      <c r="P2561" s="118"/>
      <c r="Q2561" s="119"/>
      <c r="R2561" s="119"/>
      <c r="S2561" s="119"/>
      <c r="T2561" s="119"/>
      <c r="U2561" s="110">
        <f t="shared" si="235"/>
        <v>0</v>
      </c>
      <c r="V2561" s="110">
        <f t="shared" si="234"/>
        <v>0</v>
      </c>
      <c r="W2561" s="88"/>
      <c r="X2561" s="111" t="str">
        <f>IF(ISNUMBER(B2561), IF(COUNTIF($B$10:$B2561, B2561)=COUNTIF($B:$B, B2561), "1", "0"), "")</f>
        <v/>
      </c>
      <c r="Y2561" s="112">
        <f t="shared" si="236"/>
        <v>0</v>
      </c>
      <c r="Z2561" s="113" t="str" cm="1">
        <f t="array" ref="Z2561">_xlfn.IFS(S2561="","未応札",S2561&gt;0,"応札")</f>
        <v>未応札</v>
      </c>
      <c r="AA2561" s="113" t="str" cm="1">
        <f t="array" ref="AA2561">_xlfn.IFS(T2561=0,"未約定",T2561=S2561,"約定",T2561&lt;S2561,"一部約定")</f>
        <v>未約定</v>
      </c>
      <c r="AB2561" s="117"/>
      <c r="AC2561" s="114" t="str">
        <f t="shared" si="237"/>
        <v/>
      </c>
      <c r="AD2561" s="115" t="str">
        <f t="shared" si="238"/>
        <v/>
      </c>
      <c r="AE2561" s="116" t="str">
        <f t="shared" si="239"/>
        <v/>
      </c>
    </row>
    <row r="2562" spans="2:31" ht="25.05" customHeight="1">
      <c r="B2562" s="117"/>
      <c r="C2562" s="117" t="s">
        <v>12</v>
      </c>
      <c r="D2562" s="117"/>
      <c r="E2562" s="117"/>
      <c r="F2562" s="117"/>
      <c r="G2562" s="117"/>
      <c r="H2562" s="117"/>
      <c r="I2562" s="117"/>
      <c r="J2562" s="117"/>
      <c r="K2562" s="117"/>
      <c r="L2562" s="117"/>
      <c r="M2562" s="118"/>
      <c r="N2562" s="118"/>
      <c r="O2562" s="118"/>
      <c r="P2562" s="118"/>
      <c r="Q2562" s="119"/>
      <c r="R2562" s="119"/>
      <c r="S2562" s="119"/>
      <c r="T2562" s="119"/>
      <c r="U2562" s="110">
        <f t="shared" si="235"/>
        <v>0</v>
      </c>
      <c r="V2562" s="110">
        <f t="shared" si="234"/>
        <v>0</v>
      </c>
      <c r="W2562" s="88"/>
      <c r="X2562" s="111" t="str">
        <f>IF(ISNUMBER(B2562), IF(COUNTIF($B$10:$B2562, B2562)=COUNTIF($B:$B, B2562), "1", "0"), "")</f>
        <v/>
      </c>
      <c r="Y2562" s="112">
        <f t="shared" si="236"/>
        <v>0</v>
      </c>
      <c r="Z2562" s="113" t="str" cm="1">
        <f t="array" ref="Z2562">_xlfn.IFS(S2562="","未応札",S2562&gt;0,"応札")</f>
        <v>未応札</v>
      </c>
      <c r="AA2562" s="113" t="str" cm="1">
        <f t="array" ref="AA2562">_xlfn.IFS(T2562=0,"未約定",T2562=S2562,"約定",T2562&lt;S2562,"一部約定")</f>
        <v>未約定</v>
      </c>
      <c r="AB2562" s="117"/>
      <c r="AC2562" s="114" t="str">
        <f t="shared" si="237"/>
        <v/>
      </c>
      <c r="AD2562" s="115" t="str">
        <f t="shared" si="238"/>
        <v/>
      </c>
      <c r="AE2562" s="116" t="str">
        <f t="shared" si="239"/>
        <v/>
      </c>
    </row>
    <row r="2563" spans="2:31" ht="25.05" customHeight="1">
      <c r="B2563" s="117"/>
      <c r="C2563" s="117" t="s">
        <v>12</v>
      </c>
      <c r="D2563" s="117"/>
      <c r="E2563" s="117"/>
      <c r="F2563" s="117"/>
      <c r="G2563" s="117"/>
      <c r="H2563" s="117"/>
      <c r="I2563" s="117"/>
      <c r="J2563" s="117"/>
      <c r="K2563" s="117"/>
      <c r="L2563" s="117"/>
      <c r="M2563" s="118"/>
      <c r="N2563" s="118"/>
      <c r="O2563" s="118"/>
      <c r="P2563" s="118"/>
      <c r="Q2563" s="119"/>
      <c r="R2563" s="119"/>
      <c r="S2563" s="119"/>
      <c r="T2563" s="119"/>
      <c r="U2563" s="110">
        <f t="shared" si="235"/>
        <v>0</v>
      </c>
      <c r="V2563" s="110">
        <f t="shared" si="234"/>
        <v>0</v>
      </c>
      <c r="W2563" s="88"/>
      <c r="X2563" s="111" t="str">
        <f>IF(ISNUMBER(B2563), IF(COUNTIF($B$10:$B2563, B2563)=COUNTIF($B:$B, B2563), "1", "0"), "")</f>
        <v/>
      </c>
      <c r="Y2563" s="112">
        <f t="shared" si="236"/>
        <v>0</v>
      </c>
      <c r="Z2563" s="113" t="str" cm="1">
        <f t="array" ref="Z2563">_xlfn.IFS(S2563="","未応札",S2563&gt;0,"応札")</f>
        <v>未応札</v>
      </c>
      <c r="AA2563" s="113" t="str" cm="1">
        <f t="array" ref="AA2563">_xlfn.IFS(T2563=0,"未約定",T2563=S2563,"約定",T2563&lt;S2563,"一部約定")</f>
        <v>未約定</v>
      </c>
      <c r="AB2563" s="117"/>
      <c r="AC2563" s="114" t="str">
        <f t="shared" si="237"/>
        <v/>
      </c>
      <c r="AD2563" s="115" t="str">
        <f t="shared" si="238"/>
        <v/>
      </c>
      <c r="AE2563" s="116" t="str">
        <f t="shared" si="239"/>
        <v/>
      </c>
    </row>
    <row r="2564" spans="2:31" ht="25.05" customHeight="1">
      <c r="B2564" s="117"/>
      <c r="C2564" s="117" t="s">
        <v>12</v>
      </c>
      <c r="D2564" s="117"/>
      <c r="E2564" s="117"/>
      <c r="F2564" s="117"/>
      <c r="G2564" s="117"/>
      <c r="H2564" s="117"/>
      <c r="I2564" s="117"/>
      <c r="J2564" s="117"/>
      <c r="K2564" s="117"/>
      <c r="L2564" s="117"/>
      <c r="M2564" s="118"/>
      <c r="N2564" s="118"/>
      <c r="O2564" s="118"/>
      <c r="P2564" s="118"/>
      <c r="Q2564" s="119"/>
      <c r="R2564" s="119"/>
      <c r="S2564" s="119"/>
      <c r="T2564" s="119"/>
      <c r="U2564" s="110">
        <f t="shared" si="235"/>
        <v>0</v>
      </c>
      <c r="V2564" s="110">
        <f t="shared" si="234"/>
        <v>0</v>
      </c>
      <c r="W2564" s="88"/>
      <c r="X2564" s="111" t="str">
        <f>IF(ISNUMBER(B2564), IF(COUNTIF($B$10:$B2564, B2564)=COUNTIF($B:$B, B2564), "1", "0"), "")</f>
        <v/>
      </c>
      <c r="Y2564" s="112">
        <f t="shared" si="236"/>
        <v>0</v>
      </c>
      <c r="Z2564" s="113" t="str" cm="1">
        <f t="array" ref="Z2564">_xlfn.IFS(S2564="","未応札",S2564&gt;0,"応札")</f>
        <v>未応札</v>
      </c>
      <c r="AA2564" s="113" t="str" cm="1">
        <f t="array" ref="AA2564">_xlfn.IFS(T2564=0,"未約定",T2564=S2564,"約定",T2564&lt;S2564,"一部約定")</f>
        <v>未約定</v>
      </c>
      <c r="AB2564" s="117"/>
      <c r="AC2564" s="114" t="str">
        <f t="shared" si="237"/>
        <v/>
      </c>
      <c r="AD2564" s="115" t="str">
        <f t="shared" si="238"/>
        <v/>
      </c>
      <c r="AE2564" s="116" t="str">
        <f t="shared" si="239"/>
        <v/>
      </c>
    </row>
    <row r="2565" spans="2:31" ht="25.05" customHeight="1">
      <c r="B2565" s="117"/>
      <c r="C2565" s="117" t="s">
        <v>12</v>
      </c>
      <c r="D2565" s="117"/>
      <c r="E2565" s="117"/>
      <c r="F2565" s="117"/>
      <c r="G2565" s="117"/>
      <c r="H2565" s="117"/>
      <c r="I2565" s="117"/>
      <c r="J2565" s="117"/>
      <c r="K2565" s="117"/>
      <c r="L2565" s="117"/>
      <c r="M2565" s="118"/>
      <c r="N2565" s="118"/>
      <c r="O2565" s="118"/>
      <c r="P2565" s="118"/>
      <c r="Q2565" s="119"/>
      <c r="R2565" s="119"/>
      <c r="S2565" s="119"/>
      <c r="T2565" s="119"/>
      <c r="U2565" s="110">
        <f t="shared" si="235"/>
        <v>0</v>
      </c>
      <c r="V2565" s="110">
        <f t="shared" si="234"/>
        <v>0</v>
      </c>
      <c r="W2565" s="88"/>
      <c r="X2565" s="111" t="str">
        <f>IF(ISNUMBER(B2565), IF(COUNTIF($B$10:$B2565, B2565)=COUNTIF($B:$B, B2565), "1", "0"), "")</f>
        <v/>
      </c>
      <c r="Y2565" s="112">
        <f t="shared" si="236"/>
        <v>0</v>
      </c>
      <c r="Z2565" s="113" t="str" cm="1">
        <f t="array" ref="Z2565">_xlfn.IFS(S2565="","未応札",S2565&gt;0,"応札")</f>
        <v>未応札</v>
      </c>
      <c r="AA2565" s="113" t="str" cm="1">
        <f t="array" ref="AA2565">_xlfn.IFS(T2565=0,"未約定",T2565=S2565,"約定",T2565&lt;S2565,"一部約定")</f>
        <v>未約定</v>
      </c>
      <c r="AB2565" s="117"/>
      <c r="AC2565" s="114" t="str">
        <f t="shared" si="237"/>
        <v/>
      </c>
      <c r="AD2565" s="115" t="str">
        <f t="shared" si="238"/>
        <v/>
      </c>
      <c r="AE2565" s="116" t="str">
        <f t="shared" si="239"/>
        <v/>
      </c>
    </row>
    <row r="2566" spans="2:31" ht="25.05" customHeight="1">
      <c r="B2566" s="117"/>
      <c r="C2566" s="117" t="s">
        <v>12</v>
      </c>
      <c r="D2566" s="117"/>
      <c r="E2566" s="117"/>
      <c r="F2566" s="117"/>
      <c r="G2566" s="117"/>
      <c r="H2566" s="117"/>
      <c r="I2566" s="117"/>
      <c r="J2566" s="117"/>
      <c r="K2566" s="117"/>
      <c r="L2566" s="117"/>
      <c r="M2566" s="118"/>
      <c r="N2566" s="118"/>
      <c r="O2566" s="118"/>
      <c r="P2566" s="118"/>
      <c r="Q2566" s="119"/>
      <c r="R2566" s="119"/>
      <c r="S2566" s="119"/>
      <c r="T2566" s="119"/>
      <c r="U2566" s="110">
        <f t="shared" si="235"/>
        <v>0</v>
      </c>
      <c r="V2566" s="110">
        <f t="shared" si="234"/>
        <v>0</v>
      </c>
      <c r="W2566" s="88"/>
      <c r="X2566" s="111" t="str">
        <f>IF(ISNUMBER(B2566), IF(COUNTIF($B$10:$B2566, B2566)=COUNTIF($B:$B, B2566), "1", "0"), "")</f>
        <v/>
      </c>
      <c r="Y2566" s="112">
        <f t="shared" si="236"/>
        <v>0</v>
      </c>
      <c r="Z2566" s="113" t="str" cm="1">
        <f t="array" ref="Z2566">_xlfn.IFS(S2566="","未応札",S2566&gt;0,"応札")</f>
        <v>未応札</v>
      </c>
      <c r="AA2566" s="113" t="str" cm="1">
        <f t="array" ref="AA2566">_xlfn.IFS(T2566=0,"未約定",T2566=S2566,"約定",T2566&lt;S2566,"一部約定")</f>
        <v>未約定</v>
      </c>
      <c r="AB2566" s="117"/>
      <c r="AC2566" s="114" t="str">
        <f t="shared" si="237"/>
        <v/>
      </c>
      <c r="AD2566" s="115" t="str">
        <f t="shared" si="238"/>
        <v/>
      </c>
      <c r="AE2566" s="116" t="str">
        <f t="shared" si="239"/>
        <v/>
      </c>
    </row>
    <row r="2567" spans="2:31" ht="25.05" customHeight="1">
      <c r="B2567" s="117"/>
      <c r="C2567" s="117" t="s">
        <v>12</v>
      </c>
      <c r="D2567" s="117"/>
      <c r="E2567" s="117"/>
      <c r="F2567" s="117"/>
      <c r="G2567" s="117"/>
      <c r="H2567" s="117"/>
      <c r="I2567" s="117"/>
      <c r="J2567" s="117"/>
      <c r="K2567" s="117"/>
      <c r="L2567" s="117"/>
      <c r="M2567" s="118"/>
      <c r="N2567" s="118"/>
      <c r="O2567" s="118"/>
      <c r="P2567" s="118"/>
      <c r="Q2567" s="119"/>
      <c r="R2567" s="119"/>
      <c r="S2567" s="119"/>
      <c r="T2567" s="119"/>
      <c r="U2567" s="110">
        <f t="shared" si="235"/>
        <v>0</v>
      </c>
      <c r="V2567" s="110">
        <f t="shared" si="234"/>
        <v>0</v>
      </c>
      <c r="W2567" s="88"/>
      <c r="X2567" s="111" t="str">
        <f>IF(ISNUMBER(B2567), IF(COUNTIF($B$10:$B2567, B2567)=COUNTIF($B:$B, B2567), "1", "0"), "")</f>
        <v/>
      </c>
      <c r="Y2567" s="112">
        <f t="shared" si="236"/>
        <v>0</v>
      </c>
      <c r="Z2567" s="113" t="str" cm="1">
        <f t="array" ref="Z2567">_xlfn.IFS(S2567="","未応札",S2567&gt;0,"応札")</f>
        <v>未応札</v>
      </c>
      <c r="AA2567" s="113" t="str" cm="1">
        <f t="array" ref="AA2567">_xlfn.IFS(T2567=0,"未約定",T2567=S2567,"約定",T2567&lt;S2567,"一部約定")</f>
        <v>未約定</v>
      </c>
      <c r="AB2567" s="117"/>
      <c r="AC2567" s="114" t="str">
        <f t="shared" si="237"/>
        <v/>
      </c>
      <c r="AD2567" s="115" t="str">
        <f t="shared" si="238"/>
        <v/>
      </c>
      <c r="AE2567" s="116" t="str">
        <f t="shared" si="239"/>
        <v/>
      </c>
    </row>
    <row r="2568" spans="2:31" ht="25.05" customHeight="1">
      <c r="B2568" s="117"/>
      <c r="C2568" s="117" t="s">
        <v>12</v>
      </c>
      <c r="D2568" s="117"/>
      <c r="E2568" s="117"/>
      <c r="F2568" s="117"/>
      <c r="G2568" s="117"/>
      <c r="H2568" s="117"/>
      <c r="I2568" s="117"/>
      <c r="J2568" s="117"/>
      <c r="K2568" s="117"/>
      <c r="L2568" s="117"/>
      <c r="M2568" s="118"/>
      <c r="N2568" s="118"/>
      <c r="O2568" s="118"/>
      <c r="P2568" s="118"/>
      <c r="Q2568" s="119"/>
      <c r="R2568" s="119"/>
      <c r="S2568" s="119"/>
      <c r="T2568" s="119"/>
      <c r="U2568" s="110">
        <f t="shared" si="235"/>
        <v>0</v>
      </c>
      <c r="V2568" s="110">
        <f t="shared" si="234"/>
        <v>0</v>
      </c>
      <c r="W2568" s="88"/>
      <c r="X2568" s="111" t="str">
        <f>IF(ISNUMBER(B2568), IF(COUNTIF($B$10:$B2568, B2568)=COUNTIF($B:$B, B2568), "1", "0"), "")</f>
        <v/>
      </c>
      <c r="Y2568" s="112">
        <f t="shared" si="236"/>
        <v>0</v>
      </c>
      <c r="Z2568" s="113" t="str" cm="1">
        <f t="array" ref="Z2568">_xlfn.IFS(S2568="","未応札",S2568&gt;0,"応札")</f>
        <v>未応札</v>
      </c>
      <c r="AA2568" s="113" t="str" cm="1">
        <f t="array" ref="AA2568">_xlfn.IFS(T2568=0,"未約定",T2568=S2568,"約定",T2568&lt;S2568,"一部約定")</f>
        <v>未約定</v>
      </c>
      <c r="AB2568" s="117"/>
      <c r="AC2568" s="114" t="str">
        <f t="shared" si="237"/>
        <v/>
      </c>
      <c r="AD2568" s="115" t="str">
        <f t="shared" si="238"/>
        <v/>
      </c>
      <c r="AE2568" s="116" t="str">
        <f t="shared" si="239"/>
        <v/>
      </c>
    </row>
    <row r="2569" spans="2:31" ht="25.05" customHeight="1">
      <c r="B2569" s="117"/>
      <c r="C2569" s="117" t="s">
        <v>12</v>
      </c>
      <c r="D2569" s="117"/>
      <c r="E2569" s="117"/>
      <c r="F2569" s="117"/>
      <c r="G2569" s="117"/>
      <c r="H2569" s="117"/>
      <c r="I2569" s="117"/>
      <c r="J2569" s="117"/>
      <c r="K2569" s="117"/>
      <c r="L2569" s="117"/>
      <c r="M2569" s="118"/>
      <c r="N2569" s="118"/>
      <c r="O2569" s="118"/>
      <c r="P2569" s="118"/>
      <c r="Q2569" s="119"/>
      <c r="R2569" s="119"/>
      <c r="S2569" s="119"/>
      <c r="T2569" s="119"/>
      <c r="U2569" s="110">
        <f t="shared" si="235"/>
        <v>0</v>
      </c>
      <c r="V2569" s="110">
        <f t="shared" si="234"/>
        <v>0</v>
      </c>
      <c r="W2569" s="88"/>
      <c r="X2569" s="111" t="str">
        <f>IF(ISNUMBER(B2569), IF(COUNTIF($B$10:$B2569, B2569)=COUNTIF($B:$B, B2569), "1", "0"), "")</f>
        <v/>
      </c>
      <c r="Y2569" s="112">
        <f t="shared" si="236"/>
        <v>0</v>
      </c>
      <c r="Z2569" s="113" t="str" cm="1">
        <f t="array" ref="Z2569">_xlfn.IFS(S2569="","未応札",S2569&gt;0,"応札")</f>
        <v>未応札</v>
      </c>
      <c r="AA2569" s="113" t="str" cm="1">
        <f t="array" ref="AA2569">_xlfn.IFS(T2569=0,"未約定",T2569=S2569,"約定",T2569&lt;S2569,"一部約定")</f>
        <v>未約定</v>
      </c>
      <c r="AB2569" s="117"/>
      <c r="AC2569" s="114" t="str">
        <f t="shared" si="237"/>
        <v/>
      </c>
      <c r="AD2569" s="115" t="str">
        <f t="shared" si="238"/>
        <v/>
      </c>
      <c r="AE2569" s="116" t="str">
        <f t="shared" si="239"/>
        <v/>
      </c>
    </row>
    <row r="2570" spans="2:31" ht="25.05" customHeight="1">
      <c r="B2570" s="117"/>
      <c r="C2570" s="117" t="s">
        <v>12</v>
      </c>
      <c r="D2570" s="117"/>
      <c r="E2570" s="117"/>
      <c r="F2570" s="117"/>
      <c r="G2570" s="117"/>
      <c r="H2570" s="117"/>
      <c r="I2570" s="117"/>
      <c r="J2570" s="117"/>
      <c r="K2570" s="117"/>
      <c r="L2570" s="117"/>
      <c r="M2570" s="118"/>
      <c r="N2570" s="118"/>
      <c r="O2570" s="118"/>
      <c r="P2570" s="118"/>
      <c r="Q2570" s="119"/>
      <c r="R2570" s="119"/>
      <c r="S2570" s="119"/>
      <c r="T2570" s="119"/>
      <c r="U2570" s="110">
        <f t="shared" si="235"/>
        <v>0</v>
      </c>
      <c r="V2570" s="110">
        <f t="shared" ref="V2570:V2633" si="240">IF(W2570 &gt; 0, SUMIFS(U:U, B:B, B2570, Y:Y, 1), 0)</f>
        <v>0</v>
      </c>
      <c r="W2570" s="88"/>
      <c r="X2570" s="111" t="str">
        <f>IF(ISNUMBER(B2570), IF(COUNTIF($B$10:$B2570, B2570)=COUNTIF($B:$B, B2570), "1", "0"), "")</f>
        <v/>
      </c>
      <c r="Y2570" s="112">
        <f t="shared" si="236"/>
        <v>0</v>
      </c>
      <c r="Z2570" s="113" t="str" cm="1">
        <f t="array" ref="Z2570">_xlfn.IFS(S2570="","未応札",S2570&gt;0,"応札")</f>
        <v>未応札</v>
      </c>
      <c r="AA2570" s="113" t="str" cm="1">
        <f t="array" ref="AA2570">_xlfn.IFS(T2570=0,"未約定",T2570=S2570,"約定",T2570&lt;S2570,"一部約定")</f>
        <v>未約定</v>
      </c>
      <c r="AB2570" s="117"/>
      <c r="AC2570" s="114" t="str">
        <f t="shared" si="237"/>
        <v/>
      </c>
      <c r="AD2570" s="115" t="str">
        <f t="shared" si="238"/>
        <v/>
      </c>
      <c r="AE2570" s="116" t="str">
        <f t="shared" si="239"/>
        <v/>
      </c>
    </row>
    <row r="2571" spans="2:31" ht="25.05" customHeight="1">
      <c r="B2571" s="117"/>
      <c r="C2571" s="117" t="s">
        <v>12</v>
      </c>
      <c r="D2571" s="117"/>
      <c r="E2571" s="117"/>
      <c r="F2571" s="117"/>
      <c r="G2571" s="117"/>
      <c r="H2571" s="117"/>
      <c r="I2571" s="117"/>
      <c r="J2571" s="117"/>
      <c r="K2571" s="117"/>
      <c r="L2571" s="117"/>
      <c r="M2571" s="118"/>
      <c r="N2571" s="118"/>
      <c r="O2571" s="118"/>
      <c r="P2571" s="118"/>
      <c r="Q2571" s="119"/>
      <c r="R2571" s="119"/>
      <c r="S2571" s="119"/>
      <c r="T2571" s="119"/>
      <c r="U2571" s="110">
        <f t="shared" ref="U2571:U2634" si="241">P2571*R2571</f>
        <v>0</v>
      </c>
      <c r="V2571" s="110">
        <f t="shared" si="240"/>
        <v>0</v>
      </c>
      <c r="W2571" s="88"/>
      <c r="X2571" s="111" t="str">
        <f>IF(ISNUMBER(B2571), IF(COUNTIF($B$10:$B2571, B2571)=COUNTIF($B:$B, B2571), "1", "0"), "")</f>
        <v/>
      </c>
      <c r="Y2571" s="112">
        <f t="shared" ref="Y2571:Y2634" si="242">IF(OR(C2571="約定間全量不落(約定間停止・再起動)",
       C2571="約定間全量不落(余力活用契約で最低出力維持)",
       C2571="持ち下げ・起動供出機:約定間全量不落(約定間停止・再起動)",
       C2571="持ち下げ・起動供出機:約定間全量不落(余力活用契約で最低出力維持)"), 1, 0)</f>
        <v>0</v>
      </c>
      <c r="Z2571" s="113" t="str" cm="1">
        <f t="array" ref="Z2571">_xlfn.IFS(S2571="","未応札",S2571&gt;0,"応札")</f>
        <v>未応札</v>
      </c>
      <c r="AA2571" s="113" t="str" cm="1">
        <f t="array" ref="AA2571">_xlfn.IFS(T2571=0,"未約定",T2571=S2571,"約定",T2571&lt;S2571,"一部約定")</f>
        <v>未約定</v>
      </c>
      <c r="AB2571" s="117"/>
      <c r="AC2571" s="114" t="str">
        <f t="shared" ref="AC2571:AC2634" si="243">IF(Z2571="応札",
IF(AA2571="未約定",
IF(OR(G2571="該当(起動供出機)", G2571="該当(持ち下げ供出機)"), O2571*S2571, M2571*S2571),
IF(AA2571="一部約定",
IF(OR(G2571="該当(起動供出機)", G2571="該当(持ち下げ供出機)"), O2571*(S2571-T2571), M2571*(S2571-T2571)),
"")
),
""
)</f>
        <v/>
      </c>
      <c r="AD2571" s="115" t="str">
        <f t="shared" ref="AD2571:AD2634" si="244">IF(Q2571=0,"", IF(OR(AA2571="一部約定", AA2571="未約定"), P2571*(S2571-T2571), ""))</f>
        <v/>
      </c>
      <c r="AE2571" s="116" t="str">
        <f t="shared" ref="AE2571:AE2634" si="245">IF(AND(Z2571="応札",AA2571="未約定"), IF(V2571&lt;&gt;0, IF(W2571&lt;V2571, IF(W2571&lt;&gt;0, W2571, ""), IF(V2571&lt;&gt;0, V2571, "")), IF(W2571&lt;&gt;0, W2571, "")), "")</f>
        <v/>
      </c>
    </row>
    <row r="2572" spans="2:31" ht="25.05" customHeight="1">
      <c r="B2572" s="117"/>
      <c r="C2572" s="117" t="s">
        <v>12</v>
      </c>
      <c r="D2572" s="117"/>
      <c r="E2572" s="117"/>
      <c r="F2572" s="117"/>
      <c r="G2572" s="117"/>
      <c r="H2572" s="117"/>
      <c r="I2572" s="117"/>
      <c r="J2572" s="117"/>
      <c r="K2572" s="117"/>
      <c r="L2572" s="117"/>
      <c r="M2572" s="118"/>
      <c r="N2572" s="118"/>
      <c r="O2572" s="118"/>
      <c r="P2572" s="118"/>
      <c r="Q2572" s="119"/>
      <c r="R2572" s="119"/>
      <c r="S2572" s="119"/>
      <c r="T2572" s="119"/>
      <c r="U2572" s="110">
        <f t="shared" si="241"/>
        <v>0</v>
      </c>
      <c r="V2572" s="110">
        <f t="shared" si="240"/>
        <v>0</v>
      </c>
      <c r="W2572" s="88"/>
      <c r="X2572" s="111" t="str">
        <f>IF(ISNUMBER(B2572), IF(COUNTIF($B$10:$B2572, B2572)=COUNTIF($B:$B, B2572), "1", "0"), "")</f>
        <v/>
      </c>
      <c r="Y2572" s="112">
        <f t="shared" si="242"/>
        <v>0</v>
      </c>
      <c r="Z2572" s="113" t="str" cm="1">
        <f t="array" ref="Z2572">_xlfn.IFS(S2572="","未応札",S2572&gt;0,"応札")</f>
        <v>未応札</v>
      </c>
      <c r="AA2572" s="113" t="str" cm="1">
        <f t="array" ref="AA2572">_xlfn.IFS(T2572=0,"未約定",T2572=S2572,"約定",T2572&lt;S2572,"一部約定")</f>
        <v>未約定</v>
      </c>
      <c r="AB2572" s="117"/>
      <c r="AC2572" s="114" t="str">
        <f t="shared" si="243"/>
        <v/>
      </c>
      <c r="AD2572" s="115" t="str">
        <f t="shared" si="244"/>
        <v/>
      </c>
      <c r="AE2572" s="116" t="str">
        <f t="shared" si="245"/>
        <v/>
      </c>
    </row>
    <row r="2573" spans="2:31" ht="25.05" customHeight="1">
      <c r="B2573" s="117"/>
      <c r="C2573" s="117" t="s">
        <v>12</v>
      </c>
      <c r="D2573" s="117"/>
      <c r="E2573" s="117"/>
      <c r="F2573" s="117"/>
      <c r="G2573" s="117"/>
      <c r="H2573" s="117"/>
      <c r="I2573" s="117"/>
      <c r="J2573" s="117"/>
      <c r="K2573" s="117"/>
      <c r="L2573" s="117"/>
      <c r="M2573" s="118"/>
      <c r="N2573" s="118"/>
      <c r="O2573" s="118"/>
      <c r="P2573" s="118"/>
      <c r="Q2573" s="119"/>
      <c r="R2573" s="119"/>
      <c r="S2573" s="119"/>
      <c r="T2573" s="119"/>
      <c r="U2573" s="110">
        <f t="shared" si="241"/>
        <v>0</v>
      </c>
      <c r="V2573" s="110">
        <f t="shared" si="240"/>
        <v>0</v>
      </c>
      <c r="W2573" s="88"/>
      <c r="X2573" s="111" t="str">
        <f>IF(ISNUMBER(B2573), IF(COUNTIF($B$10:$B2573, B2573)=COUNTIF($B:$B, B2573), "1", "0"), "")</f>
        <v/>
      </c>
      <c r="Y2573" s="112">
        <f t="shared" si="242"/>
        <v>0</v>
      </c>
      <c r="Z2573" s="113" t="str" cm="1">
        <f t="array" ref="Z2573">_xlfn.IFS(S2573="","未応札",S2573&gt;0,"応札")</f>
        <v>未応札</v>
      </c>
      <c r="AA2573" s="113" t="str" cm="1">
        <f t="array" ref="AA2573">_xlfn.IFS(T2573=0,"未約定",T2573=S2573,"約定",T2573&lt;S2573,"一部約定")</f>
        <v>未約定</v>
      </c>
      <c r="AB2573" s="117"/>
      <c r="AC2573" s="114" t="str">
        <f t="shared" si="243"/>
        <v/>
      </c>
      <c r="AD2573" s="115" t="str">
        <f t="shared" si="244"/>
        <v/>
      </c>
      <c r="AE2573" s="116" t="str">
        <f t="shared" si="245"/>
        <v/>
      </c>
    </row>
    <row r="2574" spans="2:31" ht="25.05" customHeight="1">
      <c r="B2574" s="117"/>
      <c r="C2574" s="117" t="s">
        <v>12</v>
      </c>
      <c r="D2574" s="117"/>
      <c r="E2574" s="117"/>
      <c r="F2574" s="117"/>
      <c r="G2574" s="117"/>
      <c r="H2574" s="117"/>
      <c r="I2574" s="117"/>
      <c r="J2574" s="117"/>
      <c r="K2574" s="117"/>
      <c r="L2574" s="117"/>
      <c r="M2574" s="118"/>
      <c r="N2574" s="118"/>
      <c r="O2574" s="118"/>
      <c r="P2574" s="118"/>
      <c r="Q2574" s="119"/>
      <c r="R2574" s="119"/>
      <c r="S2574" s="119"/>
      <c r="T2574" s="119"/>
      <c r="U2574" s="110">
        <f t="shared" si="241"/>
        <v>0</v>
      </c>
      <c r="V2574" s="110">
        <f t="shared" si="240"/>
        <v>0</v>
      </c>
      <c r="W2574" s="88"/>
      <c r="X2574" s="111" t="str">
        <f>IF(ISNUMBER(B2574), IF(COUNTIF($B$10:$B2574, B2574)=COUNTIF($B:$B, B2574), "1", "0"), "")</f>
        <v/>
      </c>
      <c r="Y2574" s="112">
        <f t="shared" si="242"/>
        <v>0</v>
      </c>
      <c r="Z2574" s="113" t="str" cm="1">
        <f t="array" ref="Z2574">_xlfn.IFS(S2574="","未応札",S2574&gt;0,"応札")</f>
        <v>未応札</v>
      </c>
      <c r="AA2574" s="113" t="str" cm="1">
        <f t="array" ref="AA2574">_xlfn.IFS(T2574=0,"未約定",T2574=S2574,"約定",T2574&lt;S2574,"一部約定")</f>
        <v>未約定</v>
      </c>
      <c r="AB2574" s="117"/>
      <c r="AC2574" s="114" t="str">
        <f t="shared" si="243"/>
        <v/>
      </c>
      <c r="AD2574" s="115" t="str">
        <f t="shared" si="244"/>
        <v/>
      </c>
      <c r="AE2574" s="116" t="str">
        <f t="shared" si="245"/>
        <v/>
      </c>
    </row>
    <row r="2575" spans="2:31" ht="25.05" customHeight="1">
      <c r="B2575" s="117"/>
      <c r="C2575" s="117" t="s">
        <v>12</v>
      </c>
      <c r="D2575" s="117"/>
      <c r="E2575" s="117"/>
      <c r="F2575" s="117"/>
      <c r="G2575" s="117"/>
      <c r="H2575" s="117"/>
      <c r="I2575" s="117"/>
      <c r="J2575" s="117"/>
      <c r="K2575" s="117"/>
      <c r="L2575" s="117"/>
      <c r="M2575" s="118"/>
      <c r="N2575" s="118"/>
      <c r="O2575" s="118"/>
      <c r="P2575" s="118"/>
      <c r="Q2575" s="119"/>
      <c r="R2575" s="119"/>
      <c r="S2575" s="119"/>
      <c r="T2575" s="119"/>
      <c r="U2575" s="110">
        <f t="shared" si="241"/>
        <v>0</v>
      </c>
      <c r="V2575" s="110">
        <f t="shared" si="240"/>
        <v>0</v>
      </c>
      <c r="W2575" s="88"/>
      <c r="X2575" s="111" t="str">
        <f>IF(ISNUMBER(B2575), IF(COUNTIF($B$10:$B2575, B2575)=COUNTIF($B:$B, B2575), "1", "0"), "")</f>
        <v/>
      </c>
      <c r="Y2575" s="112">
        <f t="shared" si="242"/>
        <v>0</v>
      </c>
      <c r="Z2575" s="113" t="str" cm="1">
        <f t="array" ref="Z2575">_xlfn.IFS(S2575="","未応札",S2575&gt;0,"応札")</f>
        <v>未応札</v>
      </c>
      <c r="AA2575" s="113" t="str" cm="1">
        <f t="array" ref="AA2575">_xlfn.IFS(T2575=0,"未約定",T2575=S2575,"約定",T2575&lt;S2575,"一部約定")</f>
        <v>未約定</v>
      </c>
      <c r="AB2575" s="117"/>
      <c r="AC2575" s="114" t="str">
        <f t="shared" si="243"/>
        <v/>
      </c>
      <c r="AD2575" s="115" t="str">
        <f t="shared" si="244"/>
        <v/>
      </c>
      <c r="AE2575" s="116" t="str">
        <f t="shared" si="245"/>
        <v/>
      </c>
    </row>
    <row r="2576" spans="2:31" ht="25.05" customHeight="1">
      <c r="B2576" s="117"/>
      <c r="C2576" s="117" t="s">
        <v>12</v>
      </c>
      <c r="D2576" s="117"/>
      <c r="E2576" s="117"/>
      <c r="F2576" s="117"/>
      <c r="G2576" s="117"/>
      <c r="H2576" s="117"/>
      <c r="I2576" s="117"/>
      <c r="J2576" s="117"/>
      <c r="K2576" s="117"/>
      <c r="L2576" s="117"/>
      <c r="M2576" s="118"/>
      <c r="N2576" s="118"/>
      <c r="O2576" s="118"/>
      <c r="P2576" s="118"/>
      <c r="Q2576" s="119"/>
      <c r="R2576" s="119"/>
      <c r="S2576" s="119"/>
      <c r="T2576" s="119"/>
      <c r="U2576" s="110">
        <f t="shared" si="241"/>
        <v>0</v>
      </c>
      <c r="V2576" s="110">
        <f t="shared" si="240"/>
        <v>0</v>
      </c>
      <c r="W2576" s="88"/>
      <c r="X2576" s="111" t="str">
        <f>IF(ISNUMBER(B2576), IF(COUNTIF($B$10:$B2576, B2576)=COUNTIF($B:$B, B2576), "1", "0"), "")</f>
        <v/>
      </c>
      <c r="Y2576" s="112">
        <f t="shared" si="242"/>
        <v>0</v>
      </c>
      <c r="Z2576" s="113" t="str" cm="1">
        <f t="array" ref="Z2576">_xlfn.IFS(S2576="","未応札",S2576&gt;0,"応札")</f>
        <v>未応札</v>
      </c>
      <c r="AA2576" s="113" t="str" cm="1">
        <f t="array" ref="AA2576">_xlfn.IFS(T2576=0,"未約定",T2576=S2576,"約定",T2576&lt;S2576,"一部約定")</f>
        <v>未約定</v>
      </c>
      <c r="AB2576" s="117"/>
      <c r="AC2576" s="114" t="str">
        <f t="shared" si="243"/>
        <v/>
      </c>
      <c r="AD2576" s="115" t="str">
        <f t="shared" si="244"/>
        <v/>
      </c>
      <c r="AE2576" s="116" t="str">
        <f t="shared" si="245"/>
        <v/>
      </c>
    </row>
    <row r="2577" spans="2:31" ht="25.05" customHeight="1">
      <c r="B2577" s="117"/>
      <c r="C2577" s="117" t="s">
        <v>12</v>
      </c>
      <c r="D2577" s="117"/>
      <c r="E2577" s="117"/>
      <c r="F2577" s="117"/>
      <c r="G2577" s="117"/>
      <c r="H2577" s="117"/>
      <c r="I2577" s="117"/>
      <c r="J2577" s="117"/>
      <c r="K2577" s="117"/>
      <c r="L2577" s="117"/>
      <c r="M2577" s="118"/>
      <c r="N2577" s="118"/>
      <c r="O2577" s="118"/>
      <c r="P2577" s="118"/>
      <c r="Q2577" s="119"/>
      <c r="R2577" s="119"/>
      <c r="S2577" s="119"/>
      <c r="T2577" s="119"/>
      <c r="U2577" s="110">
        <f t="shared" si="241"/>
        <v>0</v>
      </c>
      <c r="V2577" s="110">
        <f t="shared" si="240"/>
        <v>0</v>
      </c>
      <c r="W2577" s="88"/>
      <c r="X2577" s="111" t="str">
        <f>IF(ISNUMBER(B2577), IF(COUNTIF($B$10:$B2577, B2577)=COUNTIF($B:$B, B2577), "1", "0"), "")</f>
        <v/>
      </c>
      <c r="Y2577" s="112">
        <f t="shared" si="242"/>
        <v>0</v>
      </c>
      <c r="Z2577" s="113" t="str" cm="1">
        <f t="array" ref="Z2577">_xlfn.IFS(S2577="","未応札",S2577&gt;0,"応札")</f>
        <v>未応札</v>
      </c>
      <c r="AA2577" s="113" t="str" cm="1">
        <f t="array" ref="AA2577">_xlfn.IFS(T2577=0,"未約定",T2577=S2577,"約定",T2577&lt;S2577,"一部約定")</f>
        <v>未約定</v>
      </c>
      <c r="AB2577" s="117"/>
      <c r="AC2577" s="114" t="str">
        <f t="shared" si="243"/>
        <v/>
      </c>
      <c r="AD2577" s="115" t="str">
        <f t="shared" si="244"/>
        <v/>
      </c>
      <c r="AE2577" s="116" t="str">
        <f t="shared" si="245"/>
        <v/>
      </c>
    </row>
    <row r="2578" spans="2:31" ht="25.05" customHeight="1">
      <c r="B2578" s="117"/>
      <c r="C2578" s="117" t="s">
        <v>12</v>
      </c>
      <c r="D2578" s="117"/>
      <c r="E2578" s="117"/>
      <c r="F2578" s="117"/>
      <c r="G2578" s="117"/>
      <c r="H2578" s="117"/>
      <c r="I2578" s="117"/>
      <c r="J2578" s="117"/>
      <c r="K2578" s="117"/>
      <c r="L2578" s="117"/>
      <c r="M2578" s="118"/>
      <c r="N2578" s="118"/>
      <c r="O2578" s="118"/>
      <c r="P2578" s="118"/>
      <c r="Q2578" s="119"/>
      <c r="R2578" s="119"/>
      <c r="S2578" s="119"/>
      <c r="T2578" s="119"/>
      <c r="U2578" s="110">
        <f t="shared" si="241"/>
        <v>0</v>
      </c>
      <c r="V2578" s="110">
        <f t="shared" si="240"/>
        <v>0</v>
      </c>
      <c r="W2578" s="88"/>
      <c r="X2578" s="111" t="str">
        <f>IF(ISNUMBER(B2578), IF(COUNTIF($B$10:$B2578, B2578)=COUNTIF($B:$B, B2578), "1", "0"), "")</f>
        <v/>
      </c>
      <c r="Y2578" s="112">
        <f t="shared" si="242"/>
        <v>0</v>
      </c>
      <c r="Z2578" s="113" t="str" cm="1">
        <f t="array" ref="Z2578">_xlfn.IFS(S2578="","未応札",S2578&gt;0,"応札")</f>
        <v>未応札</v>
      </c>
      <c r="AA2578" s="113" t="str" cm="1">
        <f t="array" ref="AA2578">_xlfn.IFS(T2578=0,"未約定",T2578=S2578,"約定",T2578&lt;S2578,"一部約定")</f>
        <v>未約定</v>
      </c>
      <c r="AB2578" s="117"/>
      <c r="AC2578" s="114" t="str">
        <f t="shared" si="243"/>
        <v/>
      </c>
      <c r="AD2578" s="115" t="str">
        <f t="shared" si="244"/>
        <v/>
      </c>
      <c r="AE2578" s="116" t="str">
        <f t="shared" si="245"/>
        <v/>
      </c>
    </row>
    <row r="2579" spans="2:31" ht="25.05" customHeight="1">
      <c r="B2579" s="117"/>
      <c r="C2579" s="117" t="s">
        <v>12</v>
      </c>
      <c r="D2579" s="117"/>
      <c r="E2579" s="117"/>
      <c r="F2579" s="117"/>
      <c r="G2579" s="117"/>
      <c r="H2579" s="117"/>
      <c r="I2579" s="117"/>
      <c r="J2579" s="117"/>
      <c r="K2579" s="117"/>
      <c r="L2579" s="117"/>
      <c r="M2579" s="118"/>
      <c r="N2579" s="118"/>
      <c r="O2579" s="118"/>
      <c r="P2579" s="118"/>
      <c r="Q2579" s="119"/>
      <c r="R2579" s="119"/>
      <c r="S2579" s="119"/>
      <c r="T2579" s="119"/>
      <c r="U2579" s="110">
        <f t="shared" si="241"/>
        <v>0</v>
      </c>
      <c r="V2579" s="110">
        <f t="shared" si="240"/>
        <v>0</v>
      </c>
      <c r="W2579" s="88"/>
      <c r="X2579" s="111" t="str">
        <f>IF(ISNUMBER(B2579), IF(COUNTIF($B$10:$B2579, B2579)=COUNTIF($B:$B, B2579), "1", "0"), "")</f>
        <v/>
      </c>
      <c r="Y2579" s="112">
        <f t="shared" si="242"/>
        <v>0</v>
      </c>
      <c r="Z2579" s="113" t="str" cm="1">
        <f t="array" ref="Z2579">_xlfn.IFS(S2579="","未応札",S2579&gt;0,"応札")</f>
        <v>未応札</v>
      </c>
      <c r="AA2579" s="113" t="str" cm="1">
        <f t="array" ref="AA2579">_xlfn.IFS(T2579=0,"未約定",T2579=S2579,"約定",T2579&lt;S2579,"一部約定")</f>
        <v>未約定</v>
      </c>
      <c r="AB2579" s="117"/>
      <c r="AC2579" s="114" t="str">
        <f t="shared" si="243"/>
        <v/>
      </c>
      <c r="AD2579" s="115" t="str">
        <f t="shared" si="244"/>
        <v/>
      </c>
      <c r="AE2579" s="116" t="str">
        <f t="shared" si="245"/>
        <v/>
      </c>
    </row>
    <row r="2580" spans="2:31" ht="25.05" customHeight="1">
      <c r="B2580" s="117"/>
      <c r="C2580" s="117" t="s">
        <v>12</v>
      </c>
      <c r="D2580" s="117"/>
      <c r="E2580" s="117"/>
      <c r="F2580" s="117"/>
      <c r="G2580" s="117"/>
      <c r="H2580" s="117"/>
      <c r="I2580" s="117"/>
      <c r="J2580" s="117"/>
      <c r="K2580" s="117"/>
      <c r="L2580" s="117"/>
      <c r="M2580" s="118"/>
      <c r="N2580" s="118"/>
      <c r="O2580" s="118"/>
      <c r="P2580" s="118"/>
      <c r="Q2580" s="119"/>
      <c r="R2580" s="119"/>
      <c r="S2580" s="119"/>
      <c r="T2580" s="119"/>
      <c r="U2580" s="110">
        <f t="shared" si="241"/>
        <v>0</v>
      </c>
      <c r="V2580" s="110">
        <f t="shared" si="240"/>
        <v>0</v>
      </c>
      <c r="W2580" s="88"/>
      <c r="X2580" s="111" t="str">
        <f>IF(ISNUMBER(B2580), IF(COUNTIF($B$10:$B2580, B2580)=COUNTIF($B:$B, B2580), "1", "0"), "")</f>
        <v/>
      </c>
      <c r="Y2580" s="112">
        <f t="shared" si="242"/>
        <v>0</v>
      </c>
      <c r="Z2580" s="113" t="str" cm="1">
        <f t="array" ref="Z2580">_xlfn.IFS(S2580="","未応札",S2580&gt;0,"応札")</f>
        <v>未応札</v>
      </c>
      <c r="AA2580" s="113" t="str" cm="1">
        <f t="array" ref="AA2580">_xlfn.IFS(T2580=0,"未約定",T2580=S2580,"約定",T2580&lt;S2580,"一部約定")</f>
        <v>未約定</v>
      </c>
      <c r="AB2580" s="117"/>
      <c r="AC2580" s="114" t="str">
        <f t="shared" si="243"/>
        <v/>
      </c>
      <c r="AD2580" s="115" t="str">
        <f t="shared" si="244"/>
        <v/>
      </c>
      <c r="AE2580" s="116" t="str">
        <f t="shared" si="245"/>
        <v/>
      </c>
    </row>
    <row r="2581" spans="2:31" ht="25.05" customHeight="1">
      <c r="B2581" s="117"/>
      <c r="C2581" s="117" t="s">
        <v>12</v>
      </c>
      <c r="D2581" s="117"/>
      <c r="E2581" s="117"/>
      <c r="F2581" s="117"/>
      <c r="G2581" s="117"/>
      <c r="H2581" s="117"/>
      <c r="I2581" s="117"/>
      <c r="J2581" s="117"/>
      <c r="K2581" s="117"/>
      <c r="L2581" s="117"/>
      <c r="M2581" s="118"/>
      <c r="N2581" s="118"/>
      <c r="O2581" s="118"/>
      <c r="P2581" s="118"/>
      <c r="Q2581" s="119"/>
      <c r="R2581" s="119"/>
      <c r="S2581" s="119"/>
      <c r="T2581" s="119"/>
      <c r="U2581" s="110">
        <f t="shared" si="241"/>
        <v>0</v>
      </c>
      <c r="V2581" s="110">
        <f t="shared" si="240"/>
        <v>0</v>
      </c>
      <c r="W2581" s="88"/>
      <c r="X2581" s="111" t="str">
        <f>IF(ISNUMBER(B2581), IF(COUNTIF($B$10:$B2581, B2581)=COUNTIF($B:$B, B2581), "1", "0"), "")</f>
        <v/>
      </c>
      <c r="Y2581" s="112">
        <f t="shared" si="242"/>
        <v>0</v>
      </c>
      <c r="Z2581" s="113" t="str" cm="1">
        <f t="array" ref="Z2581">_xlfn.IFS(S2581="","未応札",S2581&gt;0,"応札")</f>
        <v>未応札</v>
      </c>
      <c r="AA2581" s="113" t="str" cm="1">
        <f t="array" ref="AA2581">_xlfn.IFS(T2581=0,"未約定",T2581=S2581,"約定",T2581&lt;S2581,"一部約定")</f>
        <v>未約定</v>
      </c>
      <c r="AB2581" s="117"/>
      <c r="AC2581" s="114" t="str">
        <f t="shared" si="243"/>
        <v/>
      </c>
      <c r="AD2581" s="115" t="str">
        <f t="shared" si="244"/>
        <v/>
      </c>
      <c r="AE2581" s="116" t="str">
        <f t="shared" si="245"/>
        <v/>
      </c>
    </row>
    <row r="2582" spans="2:31" ht="25.05" customHeight="1">
      <c r="B2582" s="117"/>
      <c r="C2582" s="117" t="s">
        <v>12</v>
      </c>
      <c r="D2582" s="117"/>
      <c r="E2582" s="117"/>
      <c r="F2582" s="117"/>
      <c r="G2582" s="117"/>
      <c r="H2582" s="117"/>
      <c r="I2582" s="117"/>
      <c r="J2582" s="117"/>
      <c r="K2582" s="117"/>
      <c r="L2582" s="117"/>
      <c r="M2582" s="118"/>
      <c r="N2582" s="118"/>
      <c r="O2582" s="118"/>
      <c r="P2582" s="118"/>
      <c r="Q2582" s="119"/>
      <c r="R2582" s="119"/>
      <c r="S2582" s="119"/>
      <c r="T2582" s="119"/>
      <c r="U2582" s="110">
        <f t="shared" si="241"/>
        <v>0</v>
      </c>
      <c r="V2582" s="110">
        <f t="shared" si="240"/>
        <v>0</v>
      </c>
      <c r="W2582" s="88"/>
      <c r="X2582" s="111" t="str">
        <f>IF(ISNUMBER(B2582), IF(COUNTIF($B$10:$B2582, B2582)=COUNTIF($B:$B, B2582), "1", "0"), "")</f>
        <v/>
      </c>
      <c r="Y2582" s="112">
        <f t="shared" si="242"/>
        <v>0</v>
      </c>
      <c r="Z2582" s="113" t="str" cm="1">
        <f t="array" ref="Z2582">_xlfn.IFS(S2582="","未応札",S2582&gt;0,"応札")</f>
        <v>未応札</v>
      </c>
      <c r="AA2582" s="113" t="str" cm="1">
        <f t="array" ref="AA2582">_xlfn.IFS(T2582=0,"未約定",T2582=S2582,"約定",T2582&lt;S2582,"一部約定")</f>
        <v>未約定</v>
      </c>
      <c r="AB2582" s="117"/>
      <c r="AC2582" s="114" t="str">
        <f t="shared" si="243"/>
        <v/>
      </c>
      <c r="AD2582" s="115" t="str">
        <f t="shared" si="244"/>
        <v/>
      </c>
      <c r="AE2582" s="116" t="str">
        <f t="shared" si="245"/>
        <v/>
      </c>
    </row>
    <row r="2583" spans="2:31" ht="25.05" customHeight="1">
      <c r="B2583" s="117"/>
      <c r="C2583" s="117" t="s">
        <v>12</v>
      </c>
      <c r="D2583" s="117"/>
      <c r="E2583" s="117"/>
      <c r="F2583" s="117"/>
      <c r="G2583" s="117"/>
      <c r="H2583" s="117"/>
      <c r="I2583" s="117"/>
      <c r="J2583" s="117"/>
      <c r="K2583" s="117"/>
      <c r="L2583" s="117"/>
      <c r="M2583" s="118"/>
      <c r="N2583" s="118"/>
      <c r="O2583" s="118"/>
      <c r="P2583" s="118"/>
      <c r="Q2583" s="119"/>
      <c r="R2583" s="119"/>
      <c r="S2583" s="119"/>
      <c r="T2583" s="119"/>
      <c r="U2583" s="110">
        <f t="shared" si="241"/>
        <v>0</v>
      </c>
      <c r="V2583" s="110">
        <f t="shared" si="240"/>
        <v>0</v>
      </c>
      <c r="W2583" s="88"/>
      <c r="X2583" s="111" t="str">
        <f>IF(ISNUMBER(B2583), IF(COUNTIF($B$10:$B2583, B2583)=COUNTIF($B:$B, B2583), "1", "0"), "")</f>
        <v/>
      </c>
      <c r="Y2583" s="112">
        <f t="shared" si="242"/>
        <v>0</v>
      </c>
      <c r="Z2583" s="113" t="str" cm="1">
        <f t="array" ref="Z2583">_xlfn.IFS(S2583="","未応札",S2583&gt;0,"応札")</f>
        <v>未応札</v>
      </c>
      <c r="AA2583" s="113" t="str" cm="1">
        <f t="array" ref="AA2583">_xlfn.IFS(T2583=0,"未約定",T2583=S2583,"約定",T2583&lt;S2583,"一部約定")</f>
        <v>未約定</v>
      </c>
      <c r="AB2583" s="117"/>
      <c r="AC2583" s="114" t="str">
        <f t="shared" si="243"/>
        <v/>
      </c>
      <c r="AD2583" s="115" t="str">
        <f t="shared" si="244"/>
        <v/>
      </c>
      <c r="AE2583" s="116" t="str">
        <f t="shared" si="245"/>
        <v/>
      </c>
    </row>
    <row r="2584" spans="2:31" ht="25.05" customHeight="1">
      <c r="B2584" s="117"/>
      <c r="C2584" s="117" t="s">
        <v>12</v>
      </c>
      <c r="D2584" s="117"/>
      <c r="E2584" s="117"/>
      <c r="F2584" s="117"/>
      <c r="G2584" s="117"/>
      <c r="H2584" s="117"/>
      <c r="I2584" s="117"/>
      <c r="J2584" s="117"/>
      <c r="K2584" s="117"/>
      <c r="L2584" s="117"/>
      <c r="M2584" s="118"/>
      <c r="N2584" s="118"/>
      <c r="O2584" s="118"/>
      <c r="P2584" s="118"/>
      <c r="Q2584" s="119"/>
      <c r="R2584" s="119"/>
      <c r="S2584" s="119"/>
      <c r="T2584" s="119"/>
      <c r="U2584" s="110">
        <f t="shared" si="241"/>
        <v>0</v>
      </c>
      <c r="V2584" s="110">
        <f t="shared" si="240"/>
        <v>0</v>
      </c>
      <c r="W2584" s="88"/>
      <c r="X2584" s="111" t="str">
        <f>IF(ISNUMBER(B2584), IF(COUNTIF($B$10:$B2584, B2584)=COUNTIF($B:$B, B2584), "1", "0"), "")</f>
        <v/>
      </c>
      <c r="Y2584" s="112">
        <f t="shared" si="242"/>
        <v>0</v>
      </c>
      <c r="Z2584" s="113" t="str" cm="1">
        <f t="array" ref="Z2584">_xlfn.IFS(S2584="","未応札",S2584&gt;0,"応札")</f>
        <v>未応札</v>
      </c>
      <c r="AA2584" s="113" t="str" cm="1">
        <f t="array" ref="AA2584">_xlfn.IFS(T2584=0,"未約定",T2584=S2584,"約定",T2584&lt;S2584,"一部約定")</f>
        <v>未約定</v>
      </c>
      <c r="AB2584" s="117"/>
      <c r="AC2584" s="114" t="str">
        <f t="shared" si="243"/>
        <v/>
      </c>
      <c r="AD2584" s="115" t="str">
        <f t="shared" si="244"/>
        <v/>
      </c>
      <c r="AE2584" s="116" t="str">
        <f t="shared" si="245"/>
        <v/>
      </c>
    </row>
    <row r="2585" spans="2:31" ht="25.05" customHeight="1">
      <c r="B2585" s="117"/>
      <c r="C2585" s="117" t="s">
        <v>12</v>
      </c>
      <c r="D2585" s="117"/>
      <c r="E2585" s="117"/>
      <c r="F2585" s="117"/>
      <c r="G2585" s="117"/>
      <c r="H2585" s="117"/>
      <c r="I2585" s="117"/>
      <c r="J2585" s="117"/>
      <c r="K2585" s="117"/>
      <c r="L2585" s="117"/>
      <c r="M2585" s="118"/>
      <c r="N2585" s="118"/>
      <c r="O2585" s="118"/>
      <c r="P2585" s="118"/>
      <c r="Q2585" s="119"/>
      <c r="R2585" s="119"/>
      <c r="S2585" s="119"/>
      <c r="T2585" s="119"/>
      <c r="U2585" s="110">
        <f t="shared" si="241"/>
        <v>0</v>
      </c>
      <c r="V2585" s="110">
        <f t="shared" si="240"/>
        <v>0</v>
      </c>
      <c r="W2585" s="88"/>
      <c r="X2585" s="111" t="str">
        <f>IF(ISNUMBER(B2585), IF(COUNTIF($B$10:$B2585, B2585)=COUNTIF($B:$B, B2585), "1", "0"), "")</f>
        <v/>
      </c>
      <c r="Y2585" s="112">
        <f t="shared" si="242"/>
        <v>0</v>
      </c>
      <c r="Z2585" s="113" t="str" cm="1">
        <f t="array" ref="Z2585">_xlfn.IFS(S2585="","未応札",S2585&gt;0,"応札")</f>
        <v>未応札</v>
      </c>
      <c r="AA2585" s="113" t="str" cm="1">
        <f t="array" ref="AA2585">_xlfn.IFS(T2585=0,"未約定",T2585=S2585,"約定",T2585&lt;S2585,"一部約定")</f>
        <v>未約定</v>
      </c>
      <c r="AB2585" s="117"/>
      <c r="AC2585" s="114" t="str">
        <f t="shared" si="243"/>
        <v/>
      </c>
      <c r="AD2585" s="115" t="str">
        <f t="shared" si="244"/>
        <v/>
      </c>
      <c r="AE2585" s="116" t="str">
        <f t="shared" si="245"/>
        <v/>
      </c>
    </row>
    <row r="2586" spans="2:31" ht="25.05" customHeight="1">
      <c r="B2586" s="117"/>
      <c r="C2586" s="117" t="s">
        <v>12</v>
      </c>
      <c r="D2586" s="117"/>
      <c r="E2586" s="117"/>
      <c r="F2586" s="117"/>
      <c r="G2586" s="117"/>
      <c r="H2586" s="117"/>
      <c r="I2586" s="117"/>
      <c r="J2586" s="117"/>
      <c r="K2586" s="117"/>
      <c r="L2586" s="117"/>
      <c r="M2586" s="118"/>
      <c r="N2586" s="118"/>
      <c r="O2586" s="118"/>
      <c r="P2586" s="118"/>
      <c r="Q2586" s="119"/>
      <c r="R2586" s="119"/>
      <c r="S2586" s="119"/>
      <c r="T2586" s="119"/>
      <c r="U2586" s="110">
        <f t="shared" si="241"/>
        <v>0</v>
      </c>
      <c r="V2586" s="110">
        <f t="shared" si="240"/>
        <v>0</v>
      </c>
      <c r="W2586" s="88"/>
      <c r="X2586" s="111" t="str">
        <f>IF(ISNUMBER(B2586), IF(COUNTIF($B$10:$B2586, B2586)=COUNTIF($B:$B, B2586), "1", "0"), "")</f>
        <v/>
      </c>
      <c r="Y2586" s="112">
        <f t="shared" si="242"/>
        <v>0</v>
      </c>
      <c r="Z2586" s="113" t="str" cm="1">
        <f t="array" ref="Z2586">_xlfn.IFS(S2586="","未応札",S2586&gt;0,"応札")</f>
        <v>未応札</v>
      </c>
      <c r="AA2586" s="113" t="str" cm="1">
        <f t="array" ref="AA2586">_xlfn.IFS(T2586=0,"未約定",T2586=S2586,"約定",T2586&lt;S2586,"一部約定")</f>
        <v>未約定</v>
      </c>
      <c r="AB2586" s="117"/>
      <c r="AC2586" s="114" t="str">
        <f t="shared" si="243"/>
        <v/>
      </c>
      <c r="AD2586" s="115" t="str">
        <f t="shared" si="244"/>
        <v/>
      </c>
      <c r="AE2586" s="116" t="str">
        <f t="shared" si="245"/>
        <v/>
      </c>
    </row>
    <row r="2587" spans="2:31" ht="25.05" customHeight="1">
      <c r="B2587" s="117"/>
      <c r="C2587" s="117" t="s">
        <v>12</v>
      </c>
      <c r="D2587" s="117"/>
      <c r="E2587" s="117"/>
      <c r="F2587" s="117"/>
      <c r="G2587" s="117"/>
      <c r="H2587" s="117"/>
      <c r="I2587" s="117"/>
      <c r="J2587" s="117"/>
      <c r="K2587" s="117"/>
      <c r="L2587" s="117"/>
      <c r="M2587" s="118"/>
      <c r="N2587" s="118"/>
      <c r="O2587" s="118"/>
      <c r="P2587" s="118"/>
      <c r="Q2587" s="119"/>
      <c r="R2587" s="119"/>
      <c r="S2587" s="119"/>
      <c r="T2587" s="119"/>
      <c r="U2587" s="110">
        <f t="shared" si="241"/>
        <v>0</v>
      </c>
      <c r="V2587" s="110">
        <f t="shared" si="240"/>
        <v>0</v>
      </c>
      <c r="W2587" s="88"/>
      <c r="X2587" s="111" t="str">
        <f>IF(ISNUMBER(B2587), IF(COUNTIF($B$10:$B2587, B2587)=COUNTIF($B:$B, B2587), "1", "0"), "")</f>
        <v/>
      </c>
      <c r="Y2587" s="112">
        <f t="shared" si="242"/>
        <v>0</v>
      </c>
      <c r="Z2587" s="113" t="str" cm="1">
        <f t="array" ref="Z2587">_xlfn.IFS(S2587="","未応札",S2587&gt;0,"応札")</f>
        <v>未応札</v>
      </c>
      <c r="AA2587" s="113" t="str" cm="1">
        <f t="array" ref="AA2587">_xlfn.IFS(T2587=0,"未約定",T2587=S2587,"約定",T2587&lt;S2587,"一部約定")</f>
        <v>未約定</v>
      </c>
      <c r="AB2587" s="117"/>
      <c r="AC2587" s="114" t="str">
        <f t="shared" si="243"/>
        <v/>
      </c>
      <c r="AD2587" s="115" t="str">
        <f t="shared" si="244"/>
        <v/>
      </c>
      <c r="AE2587" s="116" t="str">
        <f t="shared" si="245"/>
        <v/>
      </c>
    </row>
    <row r="2588" spans="2:31" ht="25.05" customHeight="1">
      <c r="B2588" s="117"/>
      <c r="C2588" s="117" t="s">
        <v>12</v>
      </c>
      <c r="D2588" s="117"/>
      <c r="E2588" s="117"/>
      <c r="F2588" s="117"/>
      <c r="G2588" s="117"/>
      <c r="H2588" s="117"/>
      <c r="I2588" s="117"/>
      <c r="J2588" s="117"/>
      <c r="K2588" s="117"/>
      <c r="L2588" s="117"/>
      <c r="M2588" s="118"/>
      <c r="N2588" s="118"/>
      <c r="O2588" s="118"/>
      <c r="P2588" s="118"/>
      <c r="Q2588" s="119"/>
      <c r="R2588" s="119"/>
      <c r="S2588" s="119"/>
      <c r="T2588" s="119"/>
      <c r="U2588" s="110">
        <f t="shared" si="241"/>
        <v>0</v>
      </c>
      <c r="V2588" s="110">
        <f t="shared" si="240"/>
        <v>0</v>
      </c>
      <c r="W2588" s="88"/>
      <c r="X2588" s="111" t="str">
        <f>IF(ISNUMBER(B2588), IF(COUNTIF($B$10:$B2588, B2588)=COUNTIF($B:$B, B2588), "1", "0"), "")</f>
        <v/>
      </c>
      <c r="Y2588" s="112">
        <f t="shared" si="242"/>
        <v>0</v>
      </c>
      <c r="Z2588" s="113" t="str" cm="1">
        <f t="array" ref="Z2588">_xlfn.IFS(S2588="","未応札",S2588&gt;0,"応札")</f>
        <v>未応札</v>
      </c>
      <c r="AA2588" s="113" t="str" cm="1">
        <f t="array" ref="AA2588">_xlfn.IFS(T2588=0,"未約定",T2588=S2588,"約定",T2588&lt;S2588,"一部約定")</f>
        <v>未約定</v>
      </c>
      <c r="AB2588" s="117"/>
      <c r="AC2588" s="114" t="str">
        <f t="shared" si="243"/>
        <v/>
      </c>
      <c r="AD2588" s="115" t="str">
        <f t="shared" si="244"/>
        <v/>
      </c>
      <c r="AE2588" s="116" t="str">
        <f t="shared" si="245"/>
        <v/>
      </c>
    </row>
    <row r="2589" spans="2:31" ht="25.05" customHeight="1">
      <c r="B2589" s="117"/>
      <c r="C2589" s="117" t="s">
        <v>12</v>
      </c>
      <c r="D2589" s="117"/>
      <c r="E2589" s="117"/>
      <c r="F2589" s="117"/>
      <c r="G2589" s="117"/>
      <c r="H2589" s="117"/>
      <c r="I2589" s="117"/>
      <c r="J2589" s="117"/>
      <c r="K2589" s="117"/>
      <c r="L2589" s="117"/>
      <c r="M2589" s="118"/>
      <c r="N2589" s="118"/>
      <c r="O2589" s="118"/>
      <c r="P2589" s="118"/>
      <c r="Q2589" s="119"/>
      <c r="R2589" s="119"/>
      <c r="S2589" s="119"/>
      <c r="T2589" s="119"/>
      <c r="U2589" s="110">
        <f t="shared" si="241"/>
        <v>0</v>
      </c>
      <c r="V2589" s="110">
        <f t="shared" si="240"/>
        <v>0</v>
      </c>
      <c r="W2589" s="88"/>
      <c r="X2589" s="111" t="str">
        <f>IF(ISNUMBER(B2589), IF(COUNTIF($B$10:$B2589, B2589)=COUNTIF($B:$B, B2589), "1", "0"), "")</f>
        <v/>
      </c>
      <c r="Y2589" s="112">
        <f t="shared" si="242"/>
        <v>0</v>
      </c>
      <c r="Z2589" s="113" t="str" cm="1">
        <f t="array" ref="Z2589">_xlfn.IFS(S2589="","未応札",S2589&gt;0,"応札")</f>
        <v>未応札</v>
      </c>
      <c r="AA2589" s="113" t="str" cm="1">
        <f t="array" ref="AA2589">_xlfn.IFS(T2589=0,"未約定",T2589=S2589,"約定",T2589&lt;S2589,"一部約定")</f>
        <v>未約定</v>
      </c>
      <c r="AB2589" s="117"/>
      <c r="AC2589" s="114" t="str">
        <f t="shared" si="243"/>
        <v/>
      </c>
      <c r="AD2589" s="115" t="str">
        <f t="shared" si="244"/>
        <v/>
      </c>
      <c r="AE2589" s="116" t="str">
        <f t="shared" si="245"/>
        <v/>
      </c>
    </row>
    <row r="2590" spans="2:31" ht="25.05" customHeight="1">
      <c r="B2590" s="117"/>
      <c r="C2590" s="117" t="s">
        <v>12</v>
      </c>
      <c r="D2590" s="117"/>
      <c r="E2590" s="117"/>
      <c r="F2590" s="117"/>
      <c r="G2590" s="117"/>
      <c r="H2590" s="117"/>
      <c r="I2590" s="117"/>
      <c r="J2590" s="117"/>
      <c r="K2590" s="117"/>
      <c r="L2590" s="117"/>
      <c r="M2590" s="118"/>
      <c r="N2590" s="118"/>
      <c r="O2590" s="118"/>
      <c r="P2590" s="118"/>
      <c r="Q2590" s="119"/>
      <c r="R2590" s="119"/>
      <c r="S2590" s="119"/>
      <c r="T2590" s="119"/>
      <c r="U2590" s="110">
        <f t="shared" si="241"/>
        <v>0</v>
      </c>
      <c r="V2590" s="110">
        <f t="shared" si="240"/>
        <v>0</v>
      </c>
      <c r="W2590" s="88"/>
      <c r="X2590" s="111" t="str">
        <f>IF(ISNUMBER(B2590), IF(COUNTIF($B$10:$B2590, B2590)=COUNTIF($B:$B, B2590), "1", "0"), "")</f>
        <v/>
      </c>
      <c r="Y2590" s="112">
        <f t="shared" si="242"/>
        <v>0</v>
      </c>
      <c r="Z2590" s="113" t="str" cm="1">
        <f t="array" ref="Z2590">_xlfn.IFS(S2590="","未応札",S2590&gt;0,"応札")</f>
        <v>未応札</v>
      </c>
      <c r="AA2590" s="113" t="str" cm="1">
        <f t="array" ref="AA2590">_xlfn.IFS(T2590=0,"未約定",T2590=S2590,"約定",T2590&lt;S2590,"一部約定")</f>
        <v>未約定</v>
      </c>
      <c r="AB2590" s="117"/>
      <c r="AC2590" s="114" t="str">
        <f t="shared" si="243"/>
        <v/>
      </c>
      <c r="AD2590" s="115" t="str">
        <f t="shared" si="244"/>
        <v/>
      </c>
      <c r="AE2590" s="116" t="str">
        <f t="shared" si="245"/>
        <v/>
      </c>
    </row>
    <row r="2591" spans="2:31" ht="25.05" customHeight="1">
      <c r="B2591" s="117"/>
      <c r="C2591" s="117" t="s">
        <v>12</v>
      </c>
      <c r="D2591" s="117"/>
      <c r="E2591" s="117"/>
      <c r="F2591" s="117"/>
      <c r="G2591" s="117"/>
      <c r="H2591" s="117"/>
      <c r="I2591" s="117"/>
      <c r="J2591" s="117"/>
      <c r="K2591" s="117"/>
      <c r="L2591" s="117"/>
      <c r="M2591" s="118"/>
      <c r="N2591" s="118"/>
      <c r="O2591" s="118"/>
      <c r="P2591" s="118"/>
      <c r="Q2591" s="119"/>
      <c r="R2591" s="119"/>
      <c r="S2591" s="119"/>
      <c r="T2591" s="119"/>
      <c r="U2591" s="110">
        <f t="shared" si="241"/>
        <v>0</v>
      </c>
      <c r="V2591" s="110">
        <f t="shared" si="240"/>
        <v>0</v>
      </c>
      <c r="W2591" s="88"/>
      <c r="X2591" s="111" t="str">
        <f>IF(ISNUMBER(B2591), IF(COUNTIF($B$10:$B2591, B2591)=COUNTIF($B:$B, B2591), "1", "0"), "")</f>
        <v/>
      </c>
      <c r="Y2591" s="112">
        <f t="shared" si="242"/>
        <v>0</v>
      </c>
      <c r="Z2591" s="113" t="str" cm="1">
        <f t="array" ref="Z2591">_xlfn.IFS(S2591="","未応札",S2591&gt;0,"応札")</f>
        <v>未応札</v>
      </c>
      <c r="AA2591" s="113" t="str" cm="1">
        <f t="array" ref="AA2591">_xlfn.IFS(T2591=0,"未約定",T2591=S2591,"約定",T2591&lt;S2591,"一部約定")</f>
        <v>未約定</v>
      </c>
      <c r="AB2591" s="117"/>
      <c r="AC2591" s="114" t="str">
        <f t="shared" si="243"/>
        <v/>
      </c>
      <c r="AD2591" s="115" t="str">
        <f t="shared" si="244"/>
        <v/>
      </c>
      <c r="AE2591" s="116" t="str">
        <f t="shared" si="245"/>
        <v/>
      </c>
    </row>
    <row r="2592" spans="2:31" ht="25.05" customHeight="1">
      <c r="B2592" s="117"/>
      <c r="C2592" s="117" t="s">
        <v>12</v>
      </c>
      <c r="D2592" s="117"/>
      <c r="E2592" s="117"/>
      <c r="F2592" s="117"/>
      <c r="G2592" s="117"/>
      <c r="H2592" s="117"/>
      <c r="I2592" s="117"/>
      <c r="J2592" s="117"/>
      <c r="K2592" s="117"/>
      <c r="L2592" s="117"/>
      <c r="M2592" s="118"/>
      <c r="N2592" s="118"/>
      <c r="O2592" s="118"/>
      <c r="P2592" s="118"/>
      <c r="Q2592" s="119"/>
      <c r="R2592" s="119"/>
      <c r="S2592" s="119"/>
      <c r="T2592" s="119"/>
      <c r="U2592" s="110">
        <f t="shared" si="241"/>
        <v>0</v>
      </c>
      <c r="V2592" s="110">
        <f t="shared" si="240"/>
        <v>0</v>
      </c>
      <c r="W2592" s="88"/>
      <c r="X2592" s="111" t="str">
        <f>IF(ISNUMBER(B2592), IF(COUNTIF($B$10:$B2592, B2592)=COUNTIF($B:$B, B2592), "1", "0"), "")</f>
        <v/>
      </c>
      <c r="Y2592" s="112">
        <f t="shared" si="242"/>
        <v>0</v>
      </c>
      <c r="Z2592" s="113" t="str" cm="1">
        <f t="array" ref="Z2592">_xlfn.IFS(S2592="","未応札",S2592&gt;0,"応札")</f>
        <v>未応札</v>
      </c>
      <c r="AA2592" s="113" t="str" cm="1">
        <f t="array" ref="AA2592">_xlfn.IFS(T2592=0,"未約定",T2592=S2592,"約定",T2592&lt;S2592,"一部約定")</f>
        <v>未約定</v>
      </c>
      <c r="AB2592" s="117"/>
      <c r="AC2592" s="114" t="str">
        <f t="shared" si="243"/>
        <v/>
      </c>
      <c r="AD2592" s="115" t="str">
        <f t="shared" si="244"/>
        <v/>
      </c>
      <c r="AE2592" s="116" t="str">
        <f t="shared" si="245"/>
        <v/>
      </c>
    </row>
    <row r="2593" spans="2:31" ht="25.05" customHeight="1">
      <c r="B2593" s="117"/>
      <c r="C2593" s="117" t="s">
        <v>12</v>
      </c>
      <c r="D2593" s="117"/>
      <c r="E2593" s="117"/>
      <c r="F2593" s="117"/>
      <c r="G2593" s="117"/>
      <c r="H2593" s="117"/>
      <c r="I2593" s="117"/>
      <c r="J2593" s="117"/>
      <c r="K2593" s="117"/>
      <c r="L2593" s="117"/>
      <c r="M2593" s="118"/>
      <c r="N2593" s="118"/>
      <c r="O2593" s="118"/>
      <c r="P2593" s="118"/>
      <c r="Q2593" s="119"/>
      <c r="R2593" s="119"/>
      <c r="S2593" s="119"/>
      <c r="T2593" s="119"/>
      <c r="U2593" s="110">
        <f t="shared" si="241"/>
        <v>0</v>
      </c>
      <c r="V2593" s="110">
        <f t="shared" si="240"/>
        <v>0</v>
      </c>
      <c r="W2593" s="88"/>
      <c r="X2593" s="111" t="str">
        <f>IF(ISNUMBER(B2593), IF(COUNTIF($B$10:$B2593, B2593)=COUNTIF($B:$B, B2593), "1", "0"), "")</f>
        <v/>
      </c>
      <c r="Y2593" s="112">
        <f t="shared" si="242"/>
        <v>0</v>
      </c>
      <c r="Z2593" s="113" t="str" cm="1">
        <f t="array" ref="Z2593">_xlfn.IFS(S2593="","未応札",S2593&gt;0,"応札")</f>
        <v>未応札</v>
      </c>
      <c r="AA2593" s="113" t="str" cm="1">
        <f t="array" ref="AA2593">_xlfn.IFS(T2593=0,"未約定",T2593=S2593,"約定",T2593&lt;S2593,"一部約定")</f>
        <v>未約定</v>
      </c>
      <c r="AB2593" s="117"/>
      <c r="AC2593" s="114" t="str">
        <f t="shared" si="243"/>
        <v/>
      </c>
      <c r="AD2593" s="115" t="str">
        <f t="shared" si="244"/>
        <v/>
      </c>
      <c r="AE2593" s="116" t="str">
        <f t="shared" si="245"/>
        <v/>
      </c>
    </row>
    <row r="2594" spans="2:31" ht="25.05" customHeight="1">
      <c r="B2594" s="117"/>
      <c r="C2594" s="117" t="s">
        <v>12</v>
      </c>
      <c r="D2594" s="117"/>
      <c r="E2594" s="117"/>
      <c r="F2594" s="117"/>
      <c r="G2594" s="117"/>
      <c r="H2594" s="117"/>
      <c r="I2594" s="117"/>
      <c r="J2594" s="117"/>
      <c r="K2594" s="117"/>
      <c r="L2594" s="117"/>
      <c r="M2594" s="118"/>
      <c r="N2594" s="118"/>
      <c r="O2594" s="118"/>
      <c r="P2594" s="118"/>
      <c r="Q2594" s="119"/>
      <c r="R2594" s="119"/>
      <c r="S2594" s="119"/>
      <c r="T2594" s="119"/>
      <c r="U2594" s="110">
        <f t="shared" si="241"/>
        <v>0</v>
      </c>
      <c r="V2594" s="110">
        <f t="shared" si="240"/>
        <v>0</v>
      </c>
      <c r="W2594" s="88"/>
      <c r="X2594" s="111" t="str">
        <f>IF(ISNUMBER(B2594), IF(COUNTIF($B$10:$B2594, B2594)=COUNTIF($B:$B, B2594), "1", "0"), "")</f>
        <v/>
      </c>
      <c r="Y2594" s="112">
        <f t="shared" si="242"/>
        <v>0</v>
      </c>
      <c r="Z2594" s="113" t="str" cm="1">
        <f t="array" ref="Z2594">_xlfn.IFS(S2594="","未応札",S2594&gt;0,"応札")</f>
        <v>未応札</v>
      </c>
      <c r="AA2594" s="113" t="str" cm="1">
        <f t="array" ref="AA2594">_xlfn.IFS(T2594=0,"未約定",T2594=S2594,"約定",T2594&lt;S2594,"一部約定")</f>
        <v>未約定</v>
      </c>
      <c r="AB2594" s="117"/>
      <c r="AC2594" s="114" t="str">
        <f t="shared" si="243"/>
        <v/>
      </c>
      <c r="AD2594" s="115" t="str">
        <f t="shared" si="244"/>
        <v/>
      </c>
      <c r="AE2594" s="116" t="str">
        <f t="shared" si="245"/>
        <v/>
      </c>
    </row>
    <row r="2595" spans="2:31" ht="25.05" customHeight="1">
      <c r="B2595" s="117"/>
      <c r="C2595" s="117" t="s">
        <v>12</v>
      </c>
      <c r="D2595" s="117"/>
      <c r="E2595" s="117"/>
      <c r="F2595" s="117"/>
      <c r="G2595" s="117"/>
      <c r="H2595" s="117"/>
      <c r="I2595" s="117"/>
      <c r="J2595" s="117"/>
      <c r="K2595" s="117"/>
      <c r="L2595" s="117"/>
      <c r="M2595" s="118"/>
      <c r="N2595" s="118"/>
      <c r="O2595" s="118"/>
      <c r="P2595" s="118"/>
      <c r="Q2595" s="119"/>
      <c r="R2595" s="119"/>
      <c r="S2595" s="119"/>
      <c r="T2595" s="119"/>
      <c r="U2595" s="110">
        <f t="shared" si="241"/>
        <v>0</v>
      </c>
      <c r="V2595" s="110">
        <f t="shared" si="240"/>
        <v>0</v>
      </c>
      <c r="W2595" s="88"/>
      <c r="X2595" s="111" t="str">
        <f>IF(ISNUMBER(B2595), IF(COUNTIF($B$10:$B2595, B2595)=COUNTIF($B:$B, B2595), "1", "0"), "")</f>
        <v/>
      </c>
      <c r="Y2595" s="112">
        <f t="shared" si="242"/>
        <v>0</v>
      </c>
      <c r="Z2595" s="113" t="str" cm="1">
        <f t="array" ref="Z2595">_xlfn.IFS(S2595="","未応札",S2595&gt;0,"応札")</f>
        <v>未応札</v>
      </c>
      <c r="AA2595" s="113" t="str" cm="1">
        <f t="array" ref="AA2595">_xlfn.IFS(T2595=0,"未約定",T2595=S2595,"約定",T2595&lt;S2595,"一部約定")</f>
        <v>未約定</v>
      </c>
      <c r="AB2595" s="117"/>
      <c r="AC2595" s="114" t="str">
        <f t="shared" si="243"/>
        <v/>
      </c>
      <c r="AD2595" s="115" t="str">
        <f t="shared" si="244"/>
        <v/>
      </c>
      <c r="AE2595" s="116" t="str">
        <f t="shared" si="245"/>
        <v/>
      </c>
    </row>
    <row r="2596" spans="2:31" ht="25.05" customHeight="1">
      <c r="B2596" s="117"/>
      <c r="C2596" s="117" t="s">
        <v>12</v>
      </c>
      <c r="D2596" s="117"/>
      <c r="E2596" s="117"/>
      <c r="F2596" s="117"/>
      <c r="G2596" s="117"/>
      <c r="H2596" s="117"/>
      <c r="I2596" s="117"/>
      <c r="J2596" s="117"/>
      <c r="K2596" s="117"/>
      <c r="L2596" s="117"/>
      <c r="M2596" s="118"/>
      <c r="N2596" s="118"/>
      <c r="O2596" s="118"/>
      <c r="P2596" s="118"/>
      <c r="Q2596" s="119"/>
      <c r="R2596" s="119"/>
      <c r="S2596" s="119"/>
      <c r="T2596" s="119"/>
      <c r="U2596" s="110">
        <f t="shared" si="241"/>
        <v>0</v>
      </c>
      <c r="V2596" s="110">
        <f t="shared" si="240"/>
        <v>0</v>
      </c>
      <c r="W2596" s="88"/>
      <c r="X2596" s="111" t="str">
        <f>IF(ISNUMBER(B2596), IF(COUNTIF($B$10:$B2596, B2596)=COUNTIF($B:$B, B2596), "1", "0"), "")</f>
        <v/>
      </c>
      <c r="Y2596" s="112">
        <f t="shared" si="242"/>
        <v>0</v>
      </c>
      <c r="Z2596" s="113" t="str" cm="1">
        <f t="array" ref="Z2596">_xlfn.IFS(S2596="","未応札",S2596&gt;0,"応札")</f>
        <v>未応札</v>
      </c>
      <c r="AA2596" s="113" t="str" cm="1">
        <f t="array" ref="AA2596">_xlfn.IFS(T2596=0,"未約定",T2596=S2596,"約定",T2596&lt;S2596,"一部約定")</f>
        <v>未約定</v>
      </c>
      <c r="AB2596" s="117"/>
      <c r="AC2596" s="114" t="str">
        <f t="shared" si="243"/>
        <v/>
      </c>
      <c r="AD2596" s="115" t="str">
        <f t="shared" si="244"/>
        <v/>
      </c>
      <c r="AE2596" s="116" t="str">
        <f t="shared" si="245"/>
        <v/>
      </c>
    </row>
    <row r="2597" spans="2:31" ht="25.05" customHeight="1">
      <c r="B2597" s="117"/>
      <c r="C2597" s="117" t="s">
        <v>12</v>
      </c>
      <c r="D2597" s="117"/>
      <c r="E2597" s="117"/>
      <c r="F2597" s="117"/>
      <c r="G2597" s="117"/>
      <c r="H2597" s="117"/>
      <c r="I2597" s="117"/>
      <c r="J2597" s="117"/>
      <c r="K2597" s="117"/>
      <c r="L2597" s="117"/>
      <c r="M2597" s="118"/>
      <c r="N2597" s="118"/>
      <c r="O2597" s="118"/>
      <c r="P2597" s="118"/>
      <c r="Q2597" s="119"/>
      <c r="R2597" s="119"/>
      <c r="S2597" s="119"/>
      <c r="T2597" s="119"/>
      <c r="U2597" s="110">
        <f t="shared" si="241"/>
        <v>0</v>
      </c>
      <c r="V2597" s="110">
        <f t="shared" si="240"/>
        <v>0</v>
      </c>
      <c r="W2597" s="88"/>
      <c r="X2597" s="111" t="str">
        <f>IF(ISNUMBER(B2597), IF(COUNTIF($B$10:$B2597, B2597)=COUNTIF($B:$B, B2597), "1", "0"), "")</f>
        <v/>
      </c>
      <c r="Y2597" s="112">
        <f t="shared" si="242"/>
        <v>0</v>
      </c>
      <c r="Z2597" s="113" t="str" cm="1">
        <f t="array" ref="Z2597">_xlfn.IFS(S2597="","未応札",S2597&gt;0,"応札")</f>
        <v>未応札</v>
      </c>
      <c r="AA2597" s="113" t="str" cm="1">
        <f t="array" ref="AA2597">_xlfn.IFS(T2597=0,"未約定",T2597=S2597,"約定",T2597&lt;S2597,"一部約定")</f>
        <v>未約定</v>
      </c>
      <c r="AB2597" s="117"/>
      <c r="AC2597" s="114" t="str">
        <f t="shared" si="243"/>
        <v/>
      </c>
      <c r="AD2597" s="115" t="str">
        <f t="shared" si="244"/>
        <v/>
      </c>
      <c r="AE2597" s="116" t="str">
        <f t="shared" si="245"/>
        <v/>
      </c>
    </row>
    <row r="2598" spans="2:31" ht="25.05" customHeight="1">
      <c r="B2598" s="117"/>
      <c r="C2598" s="117" t="s">
        <v>12</v>
      </c>
      <c r="D2598" s="117"/>
      <c r="E2598" s="117"/>
      <c r="F2598" s="117"/>
      <c r="G2598" s="117"/>
      <c r="H2598" s="117"/>
      <c r="I2598" s="117"/>
      <c r="J2598" s="117"/>
      <c r="K2598" s="117"/>
      <c r="L2598" s="117"/>
      <c r="M2598" s="118"/>
      <c r="N2598" s="118"/>
      <c r="O2598" s="118"/>
      <c r="P2598" s="118"/>
      <c r="Q2598" s="119"/>
      <c r="R2598" s="119"/>
      <c r="S2598" s="119"/>
      <c r="T2598" s="119"/>
      <c r="U2598" s="110">
        <f t="shared" si="241"/>
        <v>0</v>
      </c>
      <c r="V2598" s="110">
        <f t="shared" si="240"/>
        <v>0</v>
      </c>
      <c r="W2598" s="88"/>
      <c r="X2598" s="111" t="str">
        <f>IF(ISNUMBER(B2598), IF(COUNTIF($B$10:$B2598, B2598)=COUNTIF($B:$B, B2598), "1", "0"), "")</f>
        <v/>
      </c>
      <c r="Y2598" s="112">
        <f t="shared" si="242"/>
        <v>0</v>
      </c>
      <c r="Z2598" s="113" t="str" cm="1">
        <f t="array" ref="Z2598">_xlfn.IFS(S2598="","未応札",S2598&gt;0,"応札")</f>
        <v>未応札</v>
      </c>
      <c r="AA2598" s="113" t="str" cm="1">
        <f t="array" ref="AA2598">_xlfn.IFS(T2598=0,"未約定",T2598=S2598,"約定",T2598&lt;S2598,"一部約定")</f>
        <v>未約定</v>
      </c>
      <c r="AB2598" s="117"/>
      <c r="AC2598" s="114" t="str">
        <f t="shared" si="243"/>
        <v/>
      </c>
      <c r="AD2598" s="115" t="str">
        <f t="shared" si="244"/>
        <v/>
      </c>
      <c r="AE2598" s="116" t="str">
        <f t="shared" si="245"/>
        <v/>
      </c>
    </row>
    <row r="2599" spans="2:31" ht="25.05" customHeight="1">
      <c r="B2599" s="117"/>
      <c r="C2599" s="117" t="s">
        <v>12</v>
      </c>
      <c r="D2599" s="117"/>
      <c r="E2599" s="117"/>
      <c r="F2599" s="117"/>
      <c r="G2599" s="117"/>
      <c r="H2599" s="117"/>
      <c r="I2599" s="117"/>
      <c r="J2599" s="117"/>
      <c r="K2599" s="117"/>
      <c r="L2599" s="117"/>
      <c r="M2599" s="118"/>
      <c r="N2599" s="118"/>
      <c r="O2599" s="118"/>
      <c r="P2599" s="118"/>
      <c r="Q2599" s="119"/>
      <c r="R2599" s="119"/>
      <c r="S2599" s="119"/>
      <c r="T2599" s="119"/>
      <c r="U2599" s="110">
        <f t="shared" si="241"/>
        <v>0</v>
      </c>
      <c r="V2599" s="110">
        <f t="shared" si="240"/>
        <v>0</v>
      </c>
      <c r="W2599" s="88"/>
      <c r="X2599" s="111" t="str">
        <f>IF(ISNUMBER(B2599), IF(COUNTIF($B$10:$B2599, B2599)=COUNTIF($B:$B, B2599), "1", "0"), "")</f>
        <v/>
      </c>
      <c r="Y2599" s="112">
        <f t="shared" si="242"/>
        <v>0</v>
      </c>
      <c r="Z2599" s="113" t="str" cm="1">
        <f t="array" ref="Z2599">_xlfn.IFS(S2599="","未応札",S2599&gt;0,"応札")</f>
        <v>未応札</v>
      </c>
      <c r="AA2599" s="113" t="str" cm="1">
        <f t="array" ref="AA2599">_xlfn.IFS(T2599=0,"未約定",T2599=S2599,"約定",T2599&lt;S2599,"一部約定")</f>
        <v>未約定</v>
      </c>
      <c r="AB2599" s="117"/>
      <c r="AC2599" s="114" t="str">
        <f t="shared" si="243"/>
        <v/>
      </c>
      <c r="AD2599" s="115" t="str">
        <f t="shared" si="244"/>
        <v/>
      </c>
      <c r="AE2599" s="116" t="str">
        <f t="shared" si="245"/>
        <v/>
      </c>
    </row>
    <row r="2600" spans="2:31" ht="25.05" customHeight="1">
      <c r="B2600" s="117"/>
      <c r="C2600" s="117" t="s">
        <v>12</v>
      </c>
      <c r="D2600" s="117"/>
      <c r="E2600" s="117"/>
      <c r="F2600" s="117"/>
      <c r="G2600" s="117"/>
      <c r="H2600" s="117"/>
      <c r="I2600" s="117"/>
      <c r="J2600" s="117"/>
      <c r="K2600" s="117"/>
      <c r="L2600" s="117"/>
      <c r="M2600" s="118"/>
      <c r="N2600" s="118"/>
      <c r="O2600" s="118"/>
      <c r="P2600" s="118"/>
      <c r="Q2600" s="119"/>
      <c r="R2600" s="119"/>
      <c r="S2600" s="119"/>
      <c r="T2600" s="119"/>
      <c r="U2600" s="110">
        <f t="shared" si="241"/>
        <v>0</v>
      </c>
      <c r="V2600" s="110">
        <f t="shared" si="240"/>
        <v>0</v>
      </c>
      <c r="W2600" s="88"/>
      <c r="X2600" s="111" t="str">
        <f>IF(ISNUMBER(B2600), IF(COUNTIF($B$10:$B2600, B2600)=COUNTIF($B:$B, B2600), "1", "0"), "")</f>
        <v/>
      </c>
      <c r="Y2600" s="112">
        <f t="shared" si="242"/>
        <v>0</v>
      </c>
      <c r="Z2600" s="113" t="str" cm="1">
        <f t="array" ref="Z2600">_xlfn.IFS(S2600="","未応札",S2600&gt;0,"応札")</f>
        <v>未応札</v>
      </c>
      <c r="AA2600" s="113" t="str" cm="1">
        <f t="array" ref="AA2600">_xlfn.IFS(T2600=0,"未約定",T2600=S2600,"約定",T2600&lt;S2600,"一部約定")</f>
        <v>未約定</v>
      </c>
      <c r="AB2600" s="117"/>
      <c r="AC2600" s="114" t="str">
        <f t="shared" si="243"/>
        <v/>
      </c>
      <c r="AD2600" s="115" t="str">
        <f t="shared" si="244"/>
        <v/>
      </c>
      <c r="AE2600" s="116" t="str">
        <f t="shared" si="245"/>
        <v/>
      </c>
    </row>
    <row r="2601" spans="2:31" ht="25.05" customHeight="1">
      <c r="B2601" s="117"/>
      <c r="C2601" s="117" t="s">
        <v>12</v>
      </c>
      <c r="D2601" s="117"/>
      <c r="E2601" s="117"/>
      <c r="F2601" s="117"/>
      <c r="G2601" s="117"/>
      <c r="H2601" s="117"/>
      <c r="I2601" s="117"/>
      <c r="J2601" s="117"/>
      <c r="K2601" s="117"/>
      <c r="L2601" s="117"/>
      <c r="M2601" s="118"/>
      <c r="N2601" s="118"/>
      <c r="O2601" s="118"/>
      <c r="P2601" s="118"/>
      <c r="Q2601" s="119"/>
      <c r="R2601" s="119"/>
      <c r="S2601" s="119"/>
      <c r="T2601" s="119"/>
      <c r="U2601" s="110">
        <f t="shared" si="241"/>
        <v>0</v>
      </c>
      <c r="V2601" s="110">
        <f t="shared" si="240"/>
        <v>0</v>
      </c>
      <c r="W2601" s="88"/>
      <c r="X2601" s="111" t="str">
        <f>IF(ISNUMBER(B2601), IF(COUNTIF($B$10:$B2601, B2601)=COUNTIF($B:$B, B2601), "1", "0"), "")</f>
        <v/>
      </c>
      <c r="Y2601" s="112">
        <f t="shared" si="242"/>
        <v>0</v>
      </c>
      <c r="Z2601" s="113" t="str" cm="1">
        <f t="array" ref="Z2601">_xlfn.IFS(S2601="","未応札",S2601&gt;0,"応札")</f>
        <v>未応札</v>
      </c>
      <c r="AA2601" s="113" t="str" cm="1">
        <f t="array" ref="AA2601">_xlfn.IFS(T2601=0,"未約定",T2601=S2601,"約定",T2601&lt;S2601,"一部約定")</f>
        <v>未約定</v>
      </c>
      <c r="AB2601" s="117"/>
      <c r="AC2601" s="114" t="str">
        <f t="shared" si="243"/>
        <v/>
      </c>
      <c r="AD2601" s="115" t="str">
        <f t="shared" si="244"/>
        <v/>
      </c>
      <c r="AE2601" s="116" t="str">
        <f t="shared" si="245"/>
        <v/>
      </c>
    </row>
    <row r="2602" spans="2:31" ht="25.05" customHeight="1">
      <c r="B2602" s="117"/>
      <c r="C2602" s="117" t="s">
        <v>12</v>
      </c>
      <c r="D2602" s="117"/>
      <c r="E2602" s="117"/>
      <c r="F2602" s="117"/>
      <c r="G2602" s="117"/>
      <c r="H2602" s="117"/>
      <c r="I2602" s="117"/>
      <c r="J2602" s="117"/>
      <c r="K2602" s="117"/>
      <c r="L2602" s="117"/>
      <c r="M2602" s="118"/>
      <c r="N2602" s="118"/>
      <c r="O2602" s="118"/>
      <c r="P2602" s="118"/>
      <c r="Q2602" s="119"/>
      <c r="R2602" s="119"/>
      <c r="S2602" s="119"/>
      <c r="T2602" s="119"/>
      <c r="U2602" s="110">
        <f t="shared" si="241"/>
        <v>0</v>
      </c>
      <c r="V2602" s="110">
        <f t="shared" si="240"/>
        <v>0</v>
      </c>
      <c r="W2602" s="88"/>
      <c r="X2602" s="111" t="str">
        <f>IF(ISNUMBER(B2602), IF(COUNTIF($B$10:$B2602, B2602)=COUNTIF($B:$B, B2602), "1", "0"), "")</f>
        <v/>
      </c>
      <c r="Y2602" s="112">
        <f t="shared" si="242"/>
        <v>0</v>
      </c>
      <c r="Z2602" s="113" t="str" cm="1">
        <f t="array" ref="Z2602">_xlfn.IFS(S2602="","未応札",S2602&gt;0,"応札")</f>
        <v>未応札</v>
      </c>
      <c r="AA2602" s="113" t="str" cm="1">
        <f t="array" ref="AA2602">_xlfn.IFS(T2602=0,"未約定",T2602=S2602,"約定",T2602&lt;S2602,"一部約定")</f>
        <v>未約定</v>
      </c>
      <c r="AB2602" s="117"/>
      <c r="AC2602" s="114" t="str">
        <f t="shared" si="243"/>
        <v/>
      </c>
      <c r="AD2602" s="115" t="str">
        <f t="shared" si="244"/>
        <v/>
      </c>
      <c r="AE2602" s="116" t="str">
        <f t="shared" si="245"/>
        <v/>
      </c>
    </row>
    <row r="2603" spans="2:31" ht="25.05" customHeight="1">
      <c r="B2603" s="117"/>
      <c r="C2603" s="117" t="s">
        <v>12</v>
      </c>
      <c r="D2603" s="117"/>
      <c r="E2603" s="117"/>
      <c r="F2603" s="117"/>
      <c r="G2603" s="117"/>
      <c r="H2603" s="117"/>
      <c r="I2603" s="117"/>
      <c r="J2603" s="117"/>
      <c r="K2603" s="117"/>
      <c r="L2603" s="117"/>
      <c r="M2603" s="118"/>
      <c r="N2603" s="118"/>
      <c r="O2603" s="118"/>
      <c r="P2603" s="118"/>
      <c r="Q2603" s="119"/>
      <c r="R2603" s="119"/>
      <c r="S2603" s="119"/>
      <c r="T2603" s="119"/>
      <c r="U2603" s="110">
        <f t="shared" si="241"/>
        <v>0</v>
      </c>
      <c r="V2603" s="110">
        <f t="shared" si="240"/>
        <v>0</v>
      </c>
      <c r="W2603" s="88"/>
      <c r="X2603" s="111" t="str">
        <f>IF(ISNUMBER(B2603), IF(COUNTIF($B$10:$B2603, B2603)=COUNTIF($B:$B, B2603), "1", "0"), "")</f>
        <v/>
      </c>
      <c r="Y2603" s="112">
        <f t="shared" si="242"/>
        <v>0</v>
      </c>
      <c r="Z2603" s="113" t="str" cm="1">
        <f t="array" ref="Z2603">_xlfn.IFS(S2603="","未応札",S2603&gt;0,"応札")</f>
        <v>未応札</v>
      </c>
      <c r="AA2603" s="113" t="str" cm="1">
        <f t="array" ref="AA2603">_xlfn.IFS(T2603=0,"未約定",T2603=S2603,"約定",T2603&lt;S2603,"一部約定")</f>
        <v>未約定</v>
      </c>
      <c r="AB2603" s="117"/>
      <c r="AC2603" s="114" t="str">
        <f t="shared" si="243"/>
        <v/>
      </c>
      <c r="AD2603" s="115" t="str">
        <f t="shared" si="244"/>
        <v/>
      </c>
      <c r="AE2603" s="116" t="str">
        <f t="shared" si="245"/>
        <v/>
      </c>
    </row>
    <row r="2604" spans="2:31" ht="25.05" customHeight="1">
      <c r="B2604" s="117"/>
      <c r="C2604" s="117" t="s">
        <v>12</v>
      </c>
      <c r="D2604" s="117"/>
      <c r="E2604" s="117"/>
      <c r="F2604" s="117"/>
      <c r="G2604" s="117"/>
      <c r="H2604" s="117"/>
      <c r="I2604" s="117"/>
      <c r="J2604" s="117"/>
      <c r="K2604" s="117"/>
      <c r="L2604" s="117"/>
      <c r="M2604" s="118"/>
      <c r="N2604" s="118"/>
      <c r="O2604" s="118"/>
      <c r="P2604" s="118"/>
      <c r="Q2604" s="119"/>
      <c r="R2604" s="119"/>
      <c r="S2604" s="119"/>
      <c r="T2604" s="119"/>
      <c r="U2604" s="110">
        <f t="shared" si="241"/>
        <v>0</v>
      </c>
      <c r="V2604" s="110">
        <f t="shared" si="240"/>
        <v>0</v>
      </c>
      <c r="W2604" s="88"/>
      <c r="X2604" s="111" t="str">
        <f>IF(ISNUMBER(B2604), IF(COUNTIF($B$10:$B2604, B2604)=COUNTIF($B:$B, B2604), "1", "0"), "")</f>
        <v/>
      </c>
      <c r="Y2604" s="112">
        <f t="shared" si="242"/>
        <v>0</v>
      </c>
      <c r="Z2604" s="113" t="str" cm="1">
        <f t="array" ref="Z2604">_xlfn.IFS(S2604="","未応札",S2604&gt;0,"応札")</f>
        <v>未応札</v>
      </c>
      <c r="AA2604" s="113" t="str" cm="1">
        <f t="array" ref="AA2604">_xlfn.IFS(T2604=0,"未約定",T2604=S2604,"約定",T2604&lt;S2604,"一部約定")</f>
        <v>未約定</v>
      </c>
      <c r="AB2604" s="117"/>
      <c r="AC2604" s="114" t="str">
        <f t="shared" si="243"/>
        <v/>
      </c>
      <c r="AD2604" s="115" t="str">
        <f t="shared" si="244"/>
        <v/>
      </c>
      <c r="AE2604" s="116" t="str">
        <f t="shared" si="245"/>
        <v/>
      </c>
    </row>
    <row r="2605" spans="2:31" ht="25.05" customHeight="1">
      <c r="B2605" s="117"/>
      <c r="C2605" s="117" t="s">
        <v>12</v>
      </c>
      <c r="D2605" s="117"/>
      <c r="E2605" s="117"/>
      <c r="F2605" s="117"/>
      <c r="G2605" s="117"/>
      <c r="H2605" s="117"/>
      <c r="I2605" s="117"/>
      <c r="J2605" s="117"/>
      <c r="K2605" s="117"/>
      <c r="L2605" s="117"/>
      <c r="M2605" s="118"/>
      <c r="N2605" s="118"/>
      <c r="O2605" s="118"/>
      <c r="P2605" s="118"/>
      <c r="Q2605" s="119"/>
      <c r="R2605" s="119"/>
      <c r="S2605" s="119"/>
      <c r="T2605" s="119"/>
      <c r="U2605" s="110">
        <f t="shared" si="241"/>
        <v>0</v>
      </c>
      <c r="V2605" s="110">
        <f t="shared" si="240"/>
        <v>0</v>
      </c>
      <c r="W2605" s="88"/>
      <c r="X2605" s="111" t="str">
        <f>IF(ISNUMBER(B2605), IF(COUNTIF($B$10:$B2605, B2605)=COUNTIF($B:$B, B2605), "1", "0"), "")</f>
        <v/>
      </c>
      <c r="Y2605" s="112">
        <f t="shared" si="242"/>
        <v>0</v>
      </c>
      <c r="Z2605" s="113" t="str" cm="1">
        <f t="array" ref="Z2605">_xlfn.IFS(S2605="","未応札",S2605&gt;0,"応札")</f>
        <v>未応札</v>
      </c>
      <c r="AA2605" s="113" t="str" cm="1">
        <f t="array" ref="AA2605">_xlfn.IFS(T2605=0,"未約定",T2605=S2605,"約定",T2605&lt;S2605,"一部約定")</f>
        <v>未約定</v>
      </c>
      <c r="AB2605" s="117"/>
      <c r="AC2605" s="114" t="str">
        <f t="shared" si="243"/>
        <v/>
      </c>
      <c r="AD2605" s="115" t="str">
        <f t="shared" si="244"/>
        <v/>
      </c>
      <c r="AE2605" s="116" t="str">
        <f t="shared" si="245"/>
        <v/>
      </c>
    </row>
    <row r="2606" spans="2:31" ht="25.05" customHeight="1">
      <c r="B2606" s="117"/>
      <c r="C2606" s="117" t="s">
        <v>12</v>
      </c>
      <c r="D2606" s="117"/>
      <c r="E2606" s="117"/>
      <c r="F2606" s="117"/>
      <c r="G2606" s="117"/>
      <c r="H2606" s="117"/>
      <c r="I2606" s="117"/>
      <c r="J2606" s="117"/>
      <c r="K2606" s="117"/>
      <c r="L2606" s="117"/>
      <c r="M2606" s="118"/>
      <c r="N2606" s="118"/>
      <c r="O2606" s="118"/>
      <c r="P2606" s="118"/>
      <c r="Q2606" s="119"/>
      <c r="R2606" s="119"/>
      <c r="S2606" s="119"/>
      <c r="T2606" s="119"/>
      <c r="U2606" s="110">
        <f t="shared" si="241"/>
        <v>0</v>
      </c>
      <c r="V2606" s="110">
        <f t="shared" si="240"/>
        <v>0</v>
      </c>
      <c r="W2606" s="88"/>
      <c r="X2606" s="111" t="str">
        <f>IF(ISNUMBER(B2606), IF(COUNTIF($B$10:$B2606, B2606)=COUNTIF($B:$B, B2606), "1", "0"), "")</f>
        <v/>
      </c>
      <c r="Y2606" s="112">
        <f t="shared" si="242"/>
        <v>0</v>
      </c>
      <c r="Z2606" s="113" t="str" cm="1">
        <f t="array" ref="Z2606">_xlfn.IFS(S2606="","未応札",S2606&gt;0,"応札")</f>
        <v>未応札</v>
      </c>
      <c r="AA2606" s="113" t="str" cm="1">
        <f t="array" ref="AA2606">_xlfn.IFS(T2606=0,"未約定",T2606=S2606,"約定",T2606&lt;S2606,"一部約定")</f>
        <v>未約定</v>
      </c>
      <c r="AB2606" s="117"/>
      <c r="AC2606" s="114" t="str">
        <f t="shared" si="243"/>
        <v/>
      </c>
      <c r="AD2606" s="115" t="str">
        <f t="shared" si="244"/>
        <v/>
      </c>
      <c r="AE2606" s="116" t="str">
        <f t="shared" si="245"/>
        <v/>
      </c>
    </row>
    <row r="2607" spans="2:31" ht="25.05" customHeight="1">
      <c r="B2607" s="117"/>
      <c r="C2607" s="117" t="s">
        <v>12</v>
      </c>
      <c r="D2607" s="117"/>
      <c r="E2607" s="117"/>
      <c r="F2607" s="117"/>
      <c r="G2607" s="117"/>
      <c r="H2607" s="117"/>
      <c r="I2607" s="117"/>
      <c r="J2607" s="117"/>
      <c r="K2607" s="117"/>
      <c r="L2607" s="117"/>
      <c r="M2607" s="118"/>
      <c r="N2607" s="118"/>
      <c r="O2607" s="118"/>
      <c r="P2607" s="118"/>
      <c r="Q2607" s="119"/>
      <c r="R2607" s="119"/>
      <c r="S2607" s="119"/>
      <c r="T2607" s="119"/>
      <c r="U2607" s="110">
        <f t="shared" si="241"/>
        <v>0</v>
      </c>
      <c r="V2607" s="110">
        <f t="shared" si="240"/>
        <v>0</v>
      </c>
      <c r="W2607" s="88"/>
      <c r="X2607" s="111" t="str">
        <f>IF(ISNUMBER(B2607), IF(COUNTIF($B$10:$B2607, B2607)=COUNTIF($B:$B, B2607), "1", "0"), "")</f>
        <v/>
      </c>
      <c r="Y2607" s="112">
        <f t="shared" si="242"/>
        <v>0</v>
      </c>
      <c r="Z2607" s="113" t="str" cm="1">
        <f t="array" ref="Z2607">_xlfn.IFS(S2607="","未応札",S2607&gt;0,"応札")</f>
        <v>未応札</v>
      </c>
      <c r="AA2607" s="113" t="str" cm="1">
        <f t="array" ref="AA2607">_xlfn.IFS(T2607=0,"未約定",T2607=S2607,"約定",T2607&lt;S2607,"一部約定")</f>
        <v>未約定</v>
      </c>
      <c r="AB2607" s="117"/>
      <c r="AC2607" s="114" t="str">
        <f t="shared" si="243"/>
        <v/>
      </c>
      <c r="AD2607" s="115" t="str">
        <f t="shared" si="244"/>
        <v/>
      </c>
      <c r="AE2607" s="116" t="str">
        <f t="shared" si="245"/>
        <v/>
      </c>
    </row>
    <row r="2608" spans="2:31" ht="25.05" customHeight="1">
      <c r="B2608" s="117"/>
      <c r="C2608" s="117" t="s">
        <v>12</v>
      </c>
      <c r="D2608" s="117"/>
      <c r="E2608" s="117"/>
      <c r="F2608" s="117"/>
      <c r="G2608" s="117"/>
      <c r="H2608" s="117"/>
      <c r="I2608" s="117"/>
      <c r="J2608" s="117"/>
      <c r="K2608" s="117"/>
      <c r="L2608" s="117"/>
      <c r="M2608" s="118"/>
      <c r="N2608" s="118"/>
      <c r="O2608" s="118"/>
      <c r="P2608" s="118"/>
      <c r="Q2608" s="119"/>
      <c r="R2608" s="119"/>
      <c r="S2608" s="119"/>
      <c r="T2608" s="119"/>
      <c r="U2608" s="110">
        <f t="shared" si="241"/>
        <v>0</v>
      </c>
      <c r="V2608" s="110">
        <f t="shared" si="240"/>
        <v>0</v>
      </c>
      <c r="W2608" s="88"/>
      <c r="X2608" s="111" t="str">
        <f>IF(ISNUMBER(B2608), IF(COUNTIF($B$10:$B2608, B2608)=COUNTIF($B:$B, B2608), "1", "0"), "")</f>
        <v/>
      </c>
      <c r="Y2608" s="112">
        <f t="shared" si="242"/>
        <v>0</v>
      </c>
      <c r="Z2608" s="113" t="str" cm="1">
        <f t="array" ref="Z2608">_xlfn.IFS(S2608="","未応札",S2608&gt;0,"応札")</f>
        <v>未応札</v>
      </c>
      <c r="AA2608" s="113" t="str" cm="1">
        <f t="array" ref="AA2608">_xlfn.IFS(T2608=0,"未約定",T2608=S2608,"約定",T2608&lt;S2608,"一部約定")</f>
        <v>未約定</v>
      </c>
      <c r="AB2608" s="117"/>
      <c r="AC2608" s="114" t="str">
        <f t="shared" si="243"/>
        <v/>
      </c>
      <c r="AD2608" s="115" t="str">
        <f t="shared" si="244"/>
        <v/>
      </c>
      <c r="AE2608" s="116" t="str">
        <f t="shared" si="245"/>
        <v/>
      </c>
    </row>
    <row r="2609" spans="2:31" ht="25.05" customHeight="1">
      <c r="B2609" s="117"/>
      <c r="C2609" s="117" t="s">
        <v>12</v>
      </c>
      <c r="D2609" s="117"/>
      <c r="E2609" s="117"/>
      <c r="F2609" s="117"/>
      <c r="G2609" s="117"/>
      <c r="H2609" s="117"/>
      <c r="I2609" s="117"/>
      <c r="J2609" s="117"/>
      <c r="K2609" s="117"/>
      <c r="L2609" s="117"/>
      <c r="M2609" s="118"/>
      <c r="N2609" s="118"/>
      <c r="O2609" s="118"/>
      <c r="P2609" s="118"/>
      <c r="Q2609" s="119"/>
      <c r="R2609" s="119"/>
      <c r="S2609" s="119"/>
      <c r="T2609" s="119"/>
      <c r="U2609" s="110">
        <f t="shared" si="241"/>
        <v>0</v>
      </c>
      <c r="V2609" s="110">
        <f t="shared" si="240"/>
        <v>0</v>
      </c>
      <c r="W2609" s="88"/>
      <c r="X2609" s="111" t="str">
        <f>IF(ISNUMBER(B2609), IF(COUNTIF($B$10:$B2609, B2609)=COUNTIF($B:$B, B2609), "1", "0"), "")</f>
        <v/>
      </c>
      <c r="Y2609" s="112">
        <f t="shared" si="242"/>
        <v>0</v>
      </c>
      <c r="Z2609" s="113" t="str" cm="1">
        <f t="array" ref="Z2609">_xlfn.IFS(S2609="","未応札",S2609&gt;0,"応札")</f>
        <v>未応札</v>
      </c>
      <c r="AA2609" s="113" t="str" cm="1">
        <f t="array" ref="AA2609">_xlfn.IFS(T2609=0,"未約定",T2609=S2609,"約定",T2609&lt;S2609,"一部約定")</f>
        <v>未約定</v>
      </c>
      <c r="AB2609" s="117"/>
      <c r="AC2609" s="114" t="str">
        <f t="shared" si="243"/>
        <v/>
      </c>
      <c r="AD2609" s="115" t="str">
        <f t="shared" si="244"/>
        <v/>
      </c>
      <c r="AE2609" s="116" t="str">
        <f t="shared" si="245"/>
        <v/>
      </c>
    </row>
    <row r="2610" spans="2:31" ht="25.05" customHeight="1">
      <c r="B2610" s="117"/>
      <c r="C2610" s="117" t="s">
        <v>12</v>
      </c>
      <c r="D2610" s="117"/>
      <c r="E2610" s="117"/>
      <c r="F2610" s="117"/>
      <c r="G2610" s="117"/>
      <c r="H2610" s="117"/>
      <c r="I2610" s="117"/>
      <c r="J2610" s="117"/>
      <c r="K2610" s="117"/>
      <c r="L2610" s="117"/>
      <c r="M2610" s="118"/>
      <c r="N2610" s="118"/>
      <c r="O2610" s="118"/>
      <c r="P2610" s="118"/>
      <c r="Q2610" s="119"/>
      <c r="R2610" s="119"/>
      <c r="S2610" s="119"/>
      <c r="T2610" s="119"/>
      <c r="U2610" s="110">
        <f t="shared" si="241"/>
        <v>0</v>
      </c>
      <c r="V2610" s="110">
        <f t="shared" si="240"/>
        <v>0</v>
      </c>
      <c r="W2610" s="88"/>
      <c r="X2610" s="111" t="str">
        <f>IF(ISNUMBER(B2610), IF(COUNTIF($B$10:$B2610, B2610)=COUNTIF($B:$B, B2610), "1", "0"), "")</f>
        <v/>
      </c>
      <c r="Y2610" s="112">
        <f t="shared" si="242"/>
        <v>0</v>
      </c>
      <c r="Z2610" s="113" t="str" cm="1">
        <f t="array" ref="Z2610">_xlfn.IFS(S2610="","未応札",S2610&gt;0,"応札")</f>
        <v>未応札</v>
      </c>
      <c r="AA2610" s="113" t="str" cm="1">
        <f t="array" ref="AA2610">_xlfn.IFS(T2610=0,"未約定",T2610=S2610,"約定",T2610&lt;S2610,"一部約定")</f>
        <v>未約定</v>
      </c>
      <c r="AB2610" s="117"/>
      <c r="AC2610" s="114" t="str">
        <f t="shared" si="243"/>
        <v/>
      </c>
      <c r="AD2610" s="115" t="str">
        <f t="shared" si="244"/>
        <v/>
      </c>
      <c r="AE2610" s="116" t="str">
        <f t="shared" si="245"/>
        <v/>
      </c>
    </row>
    <row r="2611" spans="2:31" ht="25.05" customHeight="1">
      <c r="B2611" s="117"/>
      <c r="C2611" s="117" t="s">
        <v>12</v>
      </c>
      <c r="D2611" s="117"/>
      <c r="E2611" s="117"/>
      <c r="F2611" s="117"/>
      <c r="G2611" s="117"/>
      <c r="H2611" s="117"/>
      <c r="I2611" s="117"/>
      <c r="J2611" s="117"/>
      <c r="K2611" s="117"/>
      <c r="L2611" s="117"/>
      <c r="M2611" s="118"/>
      <c r="N2611" s="118"/>
      <c r="O2611" s="118"/>
      <c r="P2611" s="118"/>
      <c r="Q2611" s="119"/>
      <c r="R2611" s="119"/>
      <c r="S2611" s="119"/>
      <c r="T2611" s="119"/>
      <c r="U2611" s="110">
        <f t="shared" si="241"/>
        <v>0</v>
      </c>
      <c r="V2611" s="110">
        <f t="shared" si="240"/>
        <v>0</v>
      </c>
      <c r="W2611" s="88"/>
      <c r="X2611" s="111" t="str">
        <f>IF(ISNUMBER(B2611), IF(COUNTIF($B$10:$B2611, B2611)=COUNTIF($B:$B, B2611), "1", "0"), "")</f>
        <v/>
      </c>
      <c r="Y2611" s="112">
        <f t="shared" si="242"/>
        <v>0</v>
      </c>
      <c r="Z2611" s="113" t="str" cm="1">
        <f t="array" ref="Z2611">_xlfn.IFS(S2611="","未応札",S2611&gt;0,"応札")</f>
        <v>未応札</v>
      </c>
      <c r="AA2611" s="113" t="str" cm="1">
        <f t="array" ref="AA2611">_xlfn.IFS(T2611=0,"未約定",T2611=S2611,"約定",T2611&lt;S2611,"一部約定")</f>
        <v>未約定</v>
      </c>
      <c r="AB2611" s="117"/>
      <c r="AC2611" s="114" t="str">
        <f t="shared" si="243"/>
        <v/>
      </c>
      <c r="AD2611" s="115" t="str">
        <f t="shared" si="244"/>
        <v/>
      </c>
      <c r="AE2611" s="116" t="str">
        <f t="shared" si="245"/>
        <v/>
      </c>
    </row>
    <row r="2612" spans="2:31" ht="25.05" customHeight="1">
      <c r="B2612" s="117"/>
      <c r="C2612" s="117" t="s">
        <v>12</v>
      </c>
      <c r="D2612" s="117"/>
      <c r="E2612" s="117"/>
      <c r="F2612" s="117"/>
      <c r="G2612" s="117"/>
      <c r="H2612" s="117"/>
      <c r="I2612" s="117"/>
      <c r="J2612" s="117"/>
      <c r="K2612" s="117"/>
      <c r="L2612" s="117"/>
      <c r="M2612" s="118"/>
      <c r="N2612" s="118"/>
      <c r="O2612" s="118"/>
      <c r="P2612" s="118"/>
      <c r="Q2612" s="119"/>
      <c r="R2612" s="119"/>
      <c r="S2612" s="119"/>
      <c r="T2612" s="119"/>
      <c r="U2612" s="110">
        <f t="shared" si="241"/>
        <v>0</v>
      </c>
      <c r="V2612" s="110">
        <f t="shared" si="240"/>
        <v>0</v>
      </c>
      <c r="W2612" s="88"/>
      <c r="X2612" s="111" t="str">
        <f>IF(ISNUMBER(B2612), IF(COUNTIF($B$10:$B2612, B2612)=COUNTIF($B:$B, B2612), "1", "0"), "")</f>
        <v/>
      </c>
      <c r="Y2612" s="112">
        <f t="shared" si="242"/>
        <v>0</v>
      </c>
      <c r="Z2612" s="113" t="str" cm="1">
        <f t="array" ref="Z2612">_xlfn.IFS(S2612="","未応札",S2612&gt;0,"応札")</f>
        <v>未応札</v>
      </c>
      <c r="AA2612" s="113" t="str" cm="1">
        <f t="array" ref="AA2612">_xlfn.IFS(T2612=0,"未約定",T2612=S2612,"約定",T2612&lt;S2612,"一部約定")</f>
        <v>未約定</v>
      </c>
      <c r="AB2612" s="117"/>
      <c r="AC2612" s="114" t="str">
        <f t="shared" si="243"/>
        <v/>
      </c>
      <c r="AD2612" s="115" t="str">
        <f t="shared" si="244"/>
        <v/>
      </c>
      <c r="AE2612" s="116" t="str">
        <f t="shared" si="245"/>
        <v/>
      </c>
    </row>
    <row r="2613" spans="2:31" ht="25.05" customHeight="1">
      <c r="B2613" s="117"/>
      <c r="C2613" s="117" t="s">
        <v>12</v>
      </c>
      <c r="D2613" s="117"/>
      <c r="E2613" s="117"/>
      <c r="F2613" s="117"/>
      <c r="G2613" s="117"/>
      <c r="H2613" s="117"/>
      <c r="I2613" s="117"/>
      <c r="J2613" s="117"/>
      <c r="K2613" s="117"/>
      <c r="L2613" s="117"/>
      <c r="M2613" s="118"/>
      <c r="N2613" s="118"/>
      <c r="O2613" s="118"/>
      <c r="P2613" s="118"/>
      <c r="Q2613" s="119"/>
      <c r="R2613" s="119"/>
      <c r="S2613" s="119"/>
      <c r="T2613" s="119"/>
      <c r="U2613" s="110">
        <f t="shared" si="241"/>
        <v>0</v>
      </c>
      <c r="V2613" s="110">
        <f t="shared" si="240"/>
        <v>0</v>
      </c>
      <c r="W2613" s="88"/>
      <c r="X2613" s="111" t="str">
        <f>IF(ISNUMBER(B2613), IF(COUNTIF($B$10:$B2613, B2613)=COUNTIF($B:$B, B2613), "1", "0"), "")</f>
        <v/>
      </c>
      <c r="Y2613" s="112">
        <f t="shared" si="242"/>
        <v>0</v>
      </c>
      <c r="Z2613" s="113" t="str" cm="1">
        <f t="array" ref="Z2613">_xlfn.IFS(S2613="","未応札",S2613&gt;0,"応札")</f>
        <v>未応札</v>
      </c>
      <c r="AA2613" s="113" t="str" cm="1">
        <f t="array" ref="AA2613">_xlfn.IFS(T2613=0,"未約定",T2613=S2613,"約定",T2613&lt;S2613,"一部約定")</f>
        <v>未約定</v>
      </c>
      <c r="AB2613" s="117"/>
      <c r="AC2613" s="114" t="str">
        <f t="shared" si="243"/>
        <v/>
      </c>
      <c r="AD2613" s="115" t="str">
        <f t="shared" si="244"/>
        <v/>
      </c>
      <c r="AE2613" s="116" t="str">
        <f t="shared" si="245"/>
        <v/>
      </c>
    </row>
    <row r="2614" spans="2:31" ht="25.05" customHeight="1">
      <c r="B2614" s="117"/>
      <c r="C2614" s="117" t="s">
        <v>12</v>
      </c>
      <c r="D2614" s="117"/>
      <c r="E2614" s="117"/>
      <c r="F2614" s="117"/>
      <c r="G2614" s="117"/>
      <c r="H2614" s="117"/>
      <c r="I2614" s="117"/>
      <c r="J2614" s="117"/>
      <c r="K2614" s="117"/>
      <c r="L2614" s="117"/>
      <c r="M2614" s="118"/>
      <c r="N2614" s="118"/>
      <c r="O2614" s="118"/>
      <c r="P2614" s="118"/>
      <c r="Q2614" s="119"/>
      <c r="R2614" s="119"/>
      <c r="S2614" s="119"/>
      <c r="T2614" s="119"/>
      <c r="U2614" s="110">
        <f t="shared" si="241"/>
        <v>0</v>
      </c>
      <c r="V2614" s="110">
        <f t="shared" si="240"/>
        <v>0</v>
      </c>
      <c r="W2614" s="88"/>
      <c r="X2614" s="111" t="str">
        <f>IF(ISNUMBER(B2614), IF(COUNTIF($B$10:$B2614, B2614)=COUNTIF($B:$B, B2614), "1", "0"), "")</f>
        <v/>
      </c>
      <c r="Y2614" s="112">
        <f t="shared" si="242"/>
        <v>0</v>
      </c>
      <c r="Z2614" s="113" t="str" cm="1">
        <f t="array" ref="Z2614">_xlfn.IFS(S2614="","未応札",S2614&gt;0,"応札")</f>
        <v>未応札</v>
      </c>
      <c r="AA2614" s="113" t="str" cm="1">
        <f t="array" ref="AA2614">_xlfn.IFS(T2614=0,"未約定",T2614=S2614,"約定",T2614&lt;S2614,"一部約定")</f>
        <v>未約定</v>
      </c>
      <c r="AB2614" s="117"/>
      <c r="AC2614" s="114" t="str">
        <f t="shared" si="243"/>
        <v/>
      </c>
      <c r="AD2614" s="115" t="str">
        <f t="shared" si="244"/>
        <v/>
      </c>
      <c r="AE2614" s="116" t="str">
        <f t="shared" si="245"/>
        <v/>
      </c>
    </row>
    <row r="2615" spans="2:31" ht="25.05" customHeight="1">
      <c r="B2615" s="117"/>
      <c r="C2615" s="117" t="s">
        <v>12</v>
      </c>
      <c r="D2615" s="117"/>
      <c r="E2615" s="117"/>
      <c r="F2615" s="117"/>
      <c r="G2615" s="117"/>
      <c r="H2615" s="117"/>
      <c r="I2615" s="117"/>
      <c r="J2615" s="117"/>
      <c r="K2615" s="117"/>
      <c r="L2615" s="117"/>
      <c r="M2615" s="118"/>
      <c r="N2615" s="118"/>
      <c r="O2615" s="118"/>
      <c r="P2615" s="118"/>
      <c r="Q2615" s="119"/>
      <c r="R2615" s="119"/>
      <c r="S2615" s="119"/>
      <c r="T2615" s="119"/>
      <c r="U2615" s="110">
        <f t="shared" si="241"/>
        <v>0</v>
      </c>
      <c r="V2615" s="110">
        <f t="shared" si="240"/>
        <v>0</v>
      </c>
      <c r="W2615" s="88"/>
      <c r="X2615" s="111" t="str">
        <f>IF(ISNUMBER(B2615), IF(COUNTIF($B$10:$B2615, B2615)=COUNTIF($B:$B, B2615), "1", "0"), "")</f>
        <v/>
      </c>
      <c r="Y2615" s="112">
        <f t="shared" si="242"/>
        <v>0</v>
      </c>
      <c r="Z2615" s="113" t="str" cm="1">
        <f t="array" ref="Z2615">_xlfn.IFS(S2615="","未応札",S2615&gt;0,"応札")</f>
        <v>未応札</v>
      </c>
      <c r="AA2615" s="113" t="str" cm="1">
        <f t="array" ref="AA2615">_xlfn.IFS(T2615=0,"未約定",T2615=S2615,"約定",T2615&lt;S2615,"一部約定")</f>
        <v>未約定</v>
      </c>
      <c r="AB2615" s="117"/>
      <c r="AC2615" s="114" t="str">
        <f t="shared" si="243"/>
        <v/>
      </c>
      <c r="AD2615" s="115" t="str">
        <f t="shared" si="244"/>
        <v/>
      </c>
      <c r="AE2615" s="116" t="str">
        <f t="shared" si="245"/>
        <v/>
      </c>
    </row>
    <row r="2616" spans="2:31" ht="25.05" customHeight="1">
      <c r="B2616" s="117"/>
      <c r="C2616" s="117" t="s">
        <v>12</v>
      </c>
      <c r="D2616" s="117"/>
      <c r="E2616" s="117"/>
      <c r="F2616" s="117"/>
      <c r="G2616" s="117"/>
      <c r="H2616" s="117"/>
      <c r="I2616" s="117"/>
      <c r="J2616" s="117"/>
      <c r="K2616" s="117"/>
      <c r="L2616" s="117"/>
      <c r="M2616" s="118"/>
      <c r="N2616" s="118"/>
      <c r="O2616" s="118"/>
      <c r="P2616" s="118"/>
      <c r="Q2616" s="119"/>
      <c r="R2616" s="119"/>
      <c r="S2616" s="119"/>
      <c r="T2616" s="119"/>
      <c r="U2616" s="110">
        <f t="shared" si="241"/>
        <v>0</v>
      </c>
      <c r="V2616" s="110">
        <f t="shared" si="240"/>
        <v>0</v>
      </c>
      <c r="W2616" s="88"/>
      <c r="X2616" s="111" t="str">
        <f>IF(ISNUMBER(B2616), IF(COUNTIF($B$10:$B2616, B2616)=COUNTIF($B:$B, B2616), "1", "0"), "")</f>
        <v/>
      </c>
      <c r="Y2616" s="112">
        <f t="shared" si="242"/>
        <v>0</v>
      </c>
      <c r="Z2616" s="113" t="str" cm="1">
        <f t="array" ref="Z2616">_xlfn.IFS(S2616="","未応札",S2616&gt;0,"応札")</f>
        <v>未応札</v>
      </c>
      <c r="AA2616" s="113" t="str" cm="1">
        <f t="array" ref="AA2616">_xlfn.IFS(T2616=0,"未約定",T2616=S2616,"約定",T2616&lt;S2616,"一部約定")</f>
        <v>未約定</v>
      </c>
      <c r="AB2616" s="117"/>
      <c r="AC2616" s="114" t="str">
        <f t="shared" si="243"/>
        <v/>
      </c>
      <c r="AD2616" s="115" t="str">
        <f t="shared" si="244"/>
        <v/>
      </c>
      <c r="AE2616" s="116" t="str">
        <f t="shared" si="245"/>
        <v/>
      </c>
    </row>
    <row r="2617" spans="2:31" ht="25.05" customHeight="1">
      <c r="B2617" s="117"/>
      <c r="C2617" s="117" t="s">
        <v>12</v>
      </c>
      <c r="D2617" s="117"/>
      <c r="E2617" s="117"/>
      <c r="F2617" s="117"/>
      <c r="G2617" s="117"/>
      <c r="H2617" s="117"/>
      <c r="I2617" s="117"/>
      <c r="J2617" s="117"/>
      <c r="K2617" s="117"/>
      <c r="L2617" s="117"/>
      <c r="M2617" s="118"/>
      <c r="N2617" s="118"/>
      <c r="O2617" s="118"/>
      <c r="P2617" s="118"/>
      <c r="Q2617" s="119"/>
      <c r="R2617" s="119"/>
      <c r="S2617" s="119"/>
      <c r="T2617" s="119"/>
      <c r="U2617" s="110">
        <f t="shared" si="241"/>
        <v>0</v>
      </c>
      <c r="V2617" s="110">
        <f t="shared" si="240"/>
        <v>0</v>
      </c>
      <c r="W2617" s="88"/>
      <c r="X2617" s="111" t="str">
        <f>IF(ISNUMBER(B2617), IF(COUNTIF($B$10:$B2617, B2617)=COUNTIF($B:$B, B2617), "1", "0"), "")</f>
        <v/>
      </c>
      <c r="Y2617" s="112">
        <f t="shared" si="242"/>
        <v>0</v>
      </c>
      <c r="Z2617" s="113" t="str" cm="1">
        <f t="array" ref="Z2617">_xlfn.IFS(S2617="","未応札",S2617&gt;0,"応札")</f>
        <v>未応札</v>
      </c>
      <c r="AA2617" s="113" t="str" cm="1">
        <f t="array" ref="AA2617">_xlfn.IFS(T2617=0,"未約定",T2617=S2617,"約定",T2617&lt;S2617,"一部約定")</f>
        <v>未約定</v>
      </c>
      <c r="AB2617" s="117"/>
      <c r="AC2617" s="114" t="str">
        <f t="shared" si="243"/>
        <v/>
      </c>
      <c r="AD2617" s="115" t="str">
        <f t="shared" si="244"/>
        <v/>
      </c>
      <c r="AE2617" s="116" t="str">
        <f t="shared" si="245"/>
        <v/>
      </c>
    </row>
    <row r="2618" spans="2:31" ht="25.05" customHeight="1">
      <c r="B2618" s="117"/>
      <c r="C2618" s="117" t="s">
        <v>12</v>
      </c>
      <c r="D2618" s="117"/>
      <c r="E2618" s="117"/>
      <c r="F2618" s="117"/>
      <c r="G2618" s="117"/>
      <c r="H2618" s="117"/>
      <c r="I2618" s="117"/>
      <c r="J2618" s="117"/>
      <c r="K2618" s="117"/>
      <c r="L2618" s="117"/>
      <c r="M2618" s="118"/>
      <c r="N2618" s="118"/>
      <c r="O2618" s="118"/>
      <c r="P2618" s="118"/>
      <c r="Q2618" s="119"/>
      <c r="R2618" s="119"/>
      <c r="S2618" s="119"/>
      <c r="T2618" s="119"/>
      <c r="U2618" s="110">
        <f t="shared" si="241"/>
        <v>0</v>
      </c>
      <c r="V2618" s="110">
        <f t="shared" si="240"/>
        <v>0</v>
      </c>
      <c r="W2618" s="88"/>
      <c r="X2618" s="111" t="str">
        <f>IF(ISNUMBER(B2618), IF(COUNTIF($B$10:$B2618, B2618)=COUNTIF($B:$B, B2618), "1", "0"), "")</f>
        <v/>
      </c>
      <c r="Y2618" s="112">
        <f t="shared" si="242"/>
        <v>0</v>
      </c>
      <c r="Z2618" s="113" t="str" cm="1">
        <f t="array" ref="Z2618">_xlfn.IFS(S2618="","未応札",S2618&gt;0,"応札")</f>
        <v>未応札</v>
      </c>
      <c r="AA2618" s="113" t="str" cm="1">
        <f t="array" ref="AA2618">_xlfn.IFS(T2618=0,"未約定",T2618=S2618,"約定",T2618&lt;S2618,"一部約定")</f>
        <v>未約定</v>
      </c>
      <c r="AB2618" s="117"/>
      <c r="AC2618" s="114" t="str">
        <f t="shared" si="243"/>
        <v/>
      </c>
      <c r="AD2618" s="115" t="str">
        <f t="shared" si="244"/>
        <v/>
      </c>
      <c r="AE2618" s="116" t="str">
        <f t="shared" si="245"/>
        <v/>
      </c>
    </row>
    <row r="2619" spans="2:31" ht="25.05" customHeight="1">
      <c r="B2619" s="117"/>
      <c r="C2619" s="117" t="s">
        <v>12</v>
      </c>
      <c r="D2619" s="117"/>
      <c r="E2619" s="117"/>
      <c r="F2619" s="117"/>
      <c r="G2619" s="117"/>
      <c r="H2619" s="117"/>
      <c r="I2619" s="117"/>
      <c r="J2619" s="117"/>
      <c r="K2619" s="117"/>
      <c r="L2619" s="117"/>
      <c r="M2619" s="118"/>
      <c r="N2619" s="118"/>
      <c r="O2619" s="118"/>
      <c r="P2619" s="118"/>
      <c r="Q2619" s="119"/>
      <c r="R2619" s="119"/>
      <c r="S2619" s="119"/>
      <c r="T2619" s="119"/>
      <c r="U2619" s="110">
        <f t="shared" si="241"/>
        <v>0</v>
      </c>
      <c r="V2619" s="110">
        <f t="shared" si="240"/>
        <v>0</v>
      </c>
      <c r="W2619" s="88"/>
      <c r="X2619" s="111" t="str">
        <f>IF(ISNUMBER(B2619), IF(COUNTIF($B$10:$B2619, B2619)=COUNTIF($B:$B, B2619), "1", "0"), "")</f>
        <v/>
      </c>
      <c r="Y2619" s="112">
        <f t="shared" si="242"/>
        <v>0</v>
      </c>
      <c r="Z2619" s="113" t="str" cm="1">
        <f t="array" ref="Z2619">_xlfn.IFS(S2619="","未応札",S2619&gt;0,"応札")</f>
        <v>未応札</v>
      </c>
      <c r="AA2619" s="113" t="str" cm="1">
        <f t="array" ref="AA2619">_xlfn.IFS(T2619=0,"未約定",T2619=S2619,"約定",T2619&lt;S2619,"一部約定")</f>
        <v>未約定</v>
      </c>
      <c r="AB2619" s="117"/>
      <c r="AC2619" s="114" t="str">
        <f t="shared" si="243"/>
        <v/>
      </c>
      <c r="AD2619" s="115" t="str">
        <f t="shared" si="244"/>
        <v/>
      </c>
      <c r="AE2619" s="116" t="str">
        <f t="shared" si="245"/>
        <v/>
      </c>
    </row>
    <row r="2620" spans="2:31" ht="25.05" customHeight="1">
      <c r="B2620" s="117"/>
      <c r="C2620" s="117" t="s">
        <v>12</v>
      </c>
      <c r="D2620" s="117"/>
      <c r="E2620" s="117"/>
      <c r="F2620" s="117"/>
      <c r="G2620" s="117"/>
      <c r="H2620" s="117"/>
      <c r="I2620" s="117"/>
      <c r="J2620" s="117"/>
      <c r="K2620" s="117"/>
      <c r="L2620" s="117"/>
      <c r="M2620" s="118"/>
      <c r="N2620" s="118"/>
      <c r="O2620" s="118"/>
      <c r="P2620" s="118"/>
      <c r="Q2620" s="119"/>
      <c r="R2620" s="119"/>
      <c r="S2620" s="119"/>
      <c r="T2620" s="119"/>
      <c r="U2620" s="110">
        <f t="shared" si="241"/>
        <v>0</v>
      </c>
      <c r="V2620" s="110">
        <f t="shared" si="240"/>
        <v>0</v>
      </c>
      <c r="W2620" s="88"/>
      <c r="X2620" s="111" t="str">
        <f>IF(ISNUMBER(B2620), IF(COUNTIF($B$10:$B2620, B2620)=COUNTIF($B:$B, B2620), "1", "0"), "")</f>
        <v/>
      </c>
      <c r="Y2620" s="112">
        <f t="shared" si="242"/>
        <v>0</v>
      </c>
      <c r="Z2620" s="113" t="str" cm="1">
        <f t="array" ref="Z2620">_xlfn.IFS(S2620="","未応札",S2620&gt;0,"応札")</f>
        <v>未応札</v>
      </c>
      <c r="AA2620" s="113" t="str" cm="1">
        <f t="array" ref="AA2620">_xlfn.IFS(T2620=0,"未約定",T2620=S2620,"約定",T2620&lt;S2620,"一部約定")</f>
        <v>未約定</v>
      </c>
      <c r="AB2620" s="117"/>
      <c r="AC2620" s="114" t="str">
        <f t="shared" si="243"/>
        <v/>
      </c>
      <c r="AD2620" s="115" t="str">
        <f t="shared" si="244"/>
        <v/>
      </c>
      <c r="AE2620" s="116" t="str">
        <f t="shared" si="245"/>
        <v/>
      </c>
    </row>
    <row r="2621" spans="2:31" ht="25.05" customHeight="1">
      <c r="B2621" s="117"/>
      <c r="C2621" s="117" t="s">
        <v>12</v>
      </c>
      <c r="D2621" s="117"/>
      <c r="E2621" s="117"/>
      <c r="F2621" s="117"/>
      <c r="G2621" s="117"/>
      <c r="H2621" s="117"/>
      <c r="I2621" s="117"/>
      <c r="J2621" s="117"/>
      <c r="K2621" s="117"/>
      <c r="L2621" s="117"/>
      <c r="M2621" s="118"/>
      <c r="N2621" s="118"/>
      <c r="O2621" s="118"/>
      <c r="P2621" s="118"/>
      <c r="Q2621" s="119"/>
      <c r="R2621" s="119"/>
      <c r="S2621" s="119"/>
      <c r="T2621" s="119"/>
      <c r="U2621" s="110">
        <f t="shared" si="241"/>
        <v>0</v>
      </c>
      <c r="V2621" s="110">
        <f t="shared" si="240"/>
        <v>0</v>
      </c>
      <c r="W2621" s="88"/>
      <c r="X2621" s="111" t="str">
        <f>IF(ISNUMBER(B2621), IF(COUNTIF($B$10:$B2621, B2621)=COUNTIF($B:$B, B2621), "1", "0"), "")</f>
        <v/>
      </c>
      <c r="Y2621" s="112">
        <f t="shared" si="242"/>
        <v>0</v>
      </c>
      <c r="Z2621" s="113" t="str" cm="1">
        <f t="array" ref="Z2621">_xlfn.IFS(S2621="","未応札",S2621&gt;0,"応札")</f>
        <v>未応札</v>
      </c>
      <c r="AA2621" s="113" t="str" cm="1">
        <f t="array" ref="AA2621">_xlfn.IFS(T2621=0,"未約定",T2621=S2621,"約定",T2621&lt;S2621,"一部約定")</f>
        <v>未約定</v>
      </c>
      <c r="AB2621" s="117"/>
      <c r="AC2621" s="114" t="str">
        <f t="shared" si="243"/>
        <v/>
      </c>
      <c r="AD2621" s="115" t="str">
        <f t="shared" si="244"/>
        <v/>
      </c>
      <c r="AE2621" s="116" t="str">
        <f t="shared" si="245"/>
        <v/>
      </c>
    </row>
    <row r="2622" spans="2:31" ht="25.05" customHeight="1">
      <c r="B2622" s="117"/>
      <c r="C2622" s="117" t="s">
        <v>12</v>
      </c>
      <c r="D2622" s="117"/>
      <c r="E2622" s="117"/>
      <c r="F2622" s="117"/>
      <c r="G2622" s="117"/>
      <c r="H2622" s="117"/>
      <c r="I2622" s="117"/>
      <c r="J2622" s="117"/>
      <c r="K2622" s="117"/>
      <c r="L2622" s="117"/>
      <c r="M2622" s="118"/>
      <c r="N2622" s="118"/>
      <c r="O2622" s="118"/>
      <c r="P2622" s="118"/>
      <c r="Q2622" s="119"/>
      <c r="R2622" s="119"/>
      <c r="S2622" s="119"/>
      <c r="T2622" s="119"/>
      <c r="U2622" s="110">
        <f t="shared" si="241"/>
        <v>0</v>
      </c>
      <c r="V2622" s="110">
        <f t="shared" si="240"/>
        <v>0</v>
      </c>
      <c r="W2622" s="88"/>
      <c r="X2622" s="111" t="str">
        <f>IF(ISNUMBER(B2622), IF(COUNTIF($B$10:$B2622, B2622)=COUNTIF($B:$B, B2622), "1", "0"), "")</f>
        <v/>
      </c>
      <c r="Y2622" s="112">
        <f t="shared" si="242"/>
        <v>0</v>
      </c>
      <c r="Z2622" s="113" t="str" cm="1">
        <f t="array" ref="Z2622">_xlfn.IFS(S2622="","未応札",S2622&gt;0,"応札")</f>
        <v>未応札</v>
      </c>
      <c r="AA2622" s="113" t="str" cm="1">
        <f t="array" ref="AA2622">_xlfn.IFS(T2622=0,"未約定",T2622=S2622,"約定",T2622&lt;S2622,"一部約定")</f>
        <v>未約定</v>
      </c>
      <c r="AB2622" s="117"/>
      <c r="AC2622" s="114" t="str">
        <f t="shared" si="243"/>
        <v/>
      </c>
      <c r="AD2622" s="115" t="str">
        <f t="shared" si="244"/>
        <v/>
      </c>
      <c r="AE2622" s="116" t="str">
        <f t="shared" si="245"/>
        <v/>
      </c>
    </row>
    <row r="2623" spans="2:31" ht="25.05" customHeight="1">
      <c r="B2623" s="117"/>
      <c r="C2623" s="117" t="s">
        <v>12</v>
      </c>
      <c r="D2623" s="117"/>
      <c r="E2623" s="117"/>
      <c r="F2623" s="117"/>
      <c r="G2623" s="117"/>
      <c r="H2623" s="117"/>
      <c r="I2623" s="117"/>
      <c r="J2623" s="117"/>
      <c r="K2623" s="117"/>
      <c r="L2623" s="117"/>
      <c r="M2623" s="118"/>
      <c r="N2623" s="118"/>
      <c r="O2623" s="118"/>
      <c r="P2623" s="118"/>
      <c r="Q2623" s="119"/>
      <c r="R2623" s="119"/>
      <c r="S2623" s="119"/>
      <c r="T2623" s="119"/>
      <c r="U2623" s="110">
        <f t="shared" si="241"/>
        <v>0</v>
      </c>
      <c r="V2623" s="110">
        <f t="shared" si="240"/>
        <v>0</v>
      </c>
      <c r="W2623" s="88"/>
      <c r="X2623" s="111" t="str">
        <f>IF(ISNUMBER(B2623), IF(COUNTIF($B$10:$B2623, B2623)=COUNTIF($B:$B, B2623), "1", "0"), "")</f>
        <v/>
      </c>
      <c r="Y2623" s="112">
        <f t="shared" si="242"/>
        <v>0</v>
      </c>
      <c r="Z2623" s="113" t="str" cm="1">
        <f t="array" ref="Z2623">_xlfn.IFS(S2623="","未応札",S2623&gt;0,"応札")</f>
        <v>未応札</v>
      </c>
      <c r="AA2623" s="113" t="str" cm="1">
        <f t="array" ref="AA2623">_xlfn.IFS(T2623=0,"未約定",T2623=S2623,"約定",T2623&lt;S2623,"一部約定")</f>
        <v>未約定</v>
      </c>
      <c r="AB2623" s="117"/>
      <c r="AC2623" s="114" t="str">
        <f t="shared" si="243"/>
        <v/>
      </c>
      <c r="AD2623" s="115" t="str">
        <f t="shared" si="244"/>
        <v/>
      </c>
      <c r="AE2623" s="116" t="str">
        <f t="shared" si="245"/>
        <v/>
      </c>
    </row>
    <row r="2624" spans="2:31" ht="25.05" customHeight="1">
      <c r="B2624" s="117"/>
      <c r="C2624" s="117" t="s">
        <v>12</v>
      </c>
      <c r="D2624" s="117"/>
      <c r="E2624" s="117"/>
      <c r="F2624" s="117"/>
      <c r="G2624" s="117"/>
      <c r="H2624" s="117"/>
      <c r="I2624" s="117"/>
      <c r="J2624" s="117"/>
      <c r="K2624" s="117"/>
      <c r="L2624" s="117"/>
      <c r="M2624" s="118"/>
      <c r="N2624" s="118"/>
      <c r="O2624" s="118"/>
      <c r="P2624" s="118"/>
      <c r="Q2624" s="119"/>
      <c r="R2624" s="119"/>
      <c r="S2624" s="119"/>
      <c r="T2624" s="119"/>
      <c r="U2624" s="110">
        <f t="shared" si="241"/>
        <v>0</v>
      </c>
      <c r="V2624" s="110">
        <f t="shared" si="240"/>
        <v>0</v>
      </c>
      <c r="W2624" s="88"/>
      <c r="X2624" s="111" t="str">
        <f>IF(ISNUMBER(B2624), IF(COUNTIF($B$10:$B2624, B2624)=COUNTIF($B:$B, B2624), "1", "0"), "")</f>
        <v/>
      </c>
      <c r="Y2624" s="112">
        <f t="shared" si="242"/>
        <v>0</v>
      </c>
      <c r="Z2624" s="113" t="str" cm="1">
        <f t="array" ref="Z2624">_xlfn.IFS(S2624="","未応札",S2624&gt;0,"応札")</f>
        <v>未応札</v>
      </c>
      <c r="AA2624" s="113" t="str" cm="1">
        <f t="array" ref="AA2624">_xlfn.IFS(T2624=0,"未約定",T2624=S2624,"約定",T2624&lt;S2624,"一部約定")</f>
        <v>未約定</v>
      </c>
      <c r="AB2624" s="117"/>
      <c r="AC2624" s="114" t="str">
        <f t="shared" si="243"/>
        <v/>
      </c>
      <c r="AD2624" s="115" t="str">
        <f t="shared" si="244"/>
        <v/>
      </c>
      <c r="AE2624" s="116" t="str">
        <f t="shared" si="245"/>
        <v/>
      </c>
    </row>
    <row r="2625" spans="2:31" ht="25.05" customHeight="1">
      <c r="B2625" s="117"/>
      <c r="C2625" s="117" t="s">
        <v>12</v>
      </c>
      <c r="D2625" s="117"/>
      <c r="E2625" s="117"/>
      <c r="F2625" s="117"/>
      <c r="G2625" s="117"/>
      <c r="H2625" s="117"/>
      <c r="I2625" s="117"/>
      <c r="J2625" s="117"/>
      <c r="K2625" s="117"/>
      <c r="L2625" s="117"/>
      <c r="M2625" s="118"/>
      <c r="N2625" s="118"/>
      <c r="O2625" s="118"/>
      <c r="P2625" s="118"/>
      <c r="Q2625" s="119"/>
      <c r="R2625" s="119"/>
      <c r="S2625" s="119"/>
      <c r="T2625" s="119"/>
      <c r="U2625" s="110">
        <f t="shared" si="241"/>
        <v>0</v>
      </c>
      <c r="V2625" s="110">
        <f t="shared" si="240"/>
        <v>0</v>
      </c>
      <c r="W2625" s="88"/>
      <c r="X2625" s="111" t="str">
        <f>IF(ISNUMBER(B2625), IF(COUNTIF($B$10:$B2625, B2625)=COUNTIF($B:$B, B2625), "1", "0"), "")</f>
        <v/>
      </c>
      <c r="Y2625" s="112">
        <f t="shared" si="242"/>
        <v>0</v>
      </c>
      <c r="Z2625" s="113" t="str" cm="1">
        <f t="array" ref="Z2625">_xlfn.IFS(S2625="","未応札",S2625&gt;0,"応札")</f>
        <v>未応札</v>
      </c>
      <c r="AA2625" s="113" t="str" cm="1">
        <f t="array" ref="AA2625">_xlfn.IFS(T2625=0,"未約定",T2625=S2625,"約定",T2625&lt;S2625,"一部約定")</f>
        <v>未約定</v>
      </c>
      <c r="AB2625" s="117"/>
      <c r="AC2625" s="114" t="str">
        <f t="shared" si="243"/>
        <v/>
      </c>
      <c r="AD2625" s="115" t="str">
        <f t="shared" si="244"/>
        <v/>
      </c>
      <c r="AE2625" s="116" t="str">
        <f t="shared" si="245"/>
        <v/>
      </c>
    </row>
    <row r="2626" spans="2:31" ht="25.05" customHeight="1">
      <c r="B2626" s="117"/>
      <c r="C2626" s="117" t="s">
        <v>12</v>
      </c>
      <c r="D2626" s="117"/>
      <c r="E2626" s="117"/>
      <c r="F2626" s="117"/>
      <c r="G2626" s="117"/>
      <c r="H2626" s="117"/>
      <c r="I2626" s="117"/>
      <c r="J2626" s="117"/>
      <c r="K2626" s="117"/>
      <c r="L2626" s="117"/>
      <c r="M2626" s="118"/>
      <c r="N2626" s="118"/>
      <c r="O2626" s="118"/>
      <c r="P2626" s="118"/>
      <c r="Q2626" s="119"/>
      <c r="R2626" s="119"/>
      <c r="S2626" s="119"/>
      <c r="T2626" s="119"/>
      <c r="U2626" s="110">
        <f t="shared" si="241"/>
        <v>0</v>
      </c>
      <c r="V2626" s="110">
        <f t="shared" si="240"/>
        <v>0</v>
      </c>
      <c r="W2626" s="88"/>
      <c r="X2626" s="111" t="str">
        <f>IF(ISNUMBER(B2626), IF(COUNTIF($B$10:$B2626, B2626)=COUNTIF($B:$B, B2626), "1", "0"), "")</f>
        <v/>
      </c>
      <c r="Y2626" s="112">
        <f t="shared" si="242"/>
        <v>0</v>
      </c>
      <c r="Z2626" s="113" t="str" cm="1">
        <f t="array" ref="Z2626">_xlfn.IFS(S2626="","未応札",S2626&gt;0,"応札")</f>
        <v>未応札</v>
      </c>
      <c r="AA2626" s="113" t="str" cm="1">
        <f t="array" ref="AA2626">_xlfn.IFS(T2626=0,"未約定",T2626=S2626,"約定",T2626&lt;S2626,"一部約定")</f>
        <v>未約定</v>
      </c>
      <c r="AB2626" s="117"/>
      <c r="AC2626" s="114" t="str">
        <f t="shared" si="243"/>
        <v/>
      </c>
      <c r="AD2626" s="115" t="str">
        <f t="shared" si="244"/>
        <v/>
      </c>
      <c r="AE2626" s="116" t="str">
        <f t="shared" si="245"/>
        <v/>
      </c>
    </row>
    <row r="2627" spans="2:31" ht="25.05" customHeight="1">
      <c r="B2627" s="117"/>
      <c r="C2627" s="117" t="s">
        <v>12</v>
      </c>
      <c r="D2627" s="117"/>
      <c r="E2627" s="117"/>
      <c r="F2627" s="117"/>
      <c r="G2627" s="117"/>
      <c r="H2627" s="117"/>
      <c r="I2627" s="117"/>
      <c r="J2627" s="117"/>
      <c r="K2627" s="117"/>
      <c r="L2627" s="117"/>
      <c r="M2627" s="118"/>
      <c r="N2627" s="118"/>
      <c r="O2627" s="118"/>
      <c r="P2627" s="118"/>
      <c r="Q2627" s="119"/>
      <c r="R2627" s="119"/>
      <c r="S2627" s="119"/>
      <c r="T2627" s="119"/>
      <c r="U2627" s="110">
        <f t="shared" si="241"/>
        <v>0</v>
      </c>
      <c r="V2627" s="110">
        <f t="shared" si="240"/>
        <v>0</v>
      </c>
      <c r="W2627" s="88"/>
      <c r="X2627" s="111" t="str">
        <f>IF(ISNUMBER(B2627), IF(COUNTIF($B$10:$B2627, B2627)=COUNTIF($B:$B, B2627), "1", "0"), "")</f>
        <v/>
      </c>
      <c r="Y2627" s="112">
        <f t="shared" si="242"/>
        <v>0</v>
      </c>
      <c r="Z2627" s="113" t="str" cm="1">
        <f t="array" ref="Z2627">_xlfn.IFS(S2627="","未応札",S2627&gt;0,"応札")</f>
        <v>未応札</v>
      </c>
      <c r="AA2627" s="113" t="str" cm="1">
        <f t="array" ref="AA2627">_xlfn.IFS(T2627=0,"未約定",T2627=S2627,"約定",T2627&lt;S2627,"一部約定")</f>
        <v>未約定</v>
      </c>
      <c r="AB2627" s="117"/>
      <c r="AC2627" s="114" t="str">
        <f t="shared" si="243"/>
        <v/>
      </c>
      <c r="AD2627" s="115" t="str">
        <f t="shared" si="244"/>
        <v/>
      </c>
      <c r="AE2627" s="116" t="str">
        <f t="shared" si="245"/>
        <v/>
      </c>
    </row>
    <row r="2628" spans="2:31" ht="25.05" customHeight="1">
      <c r="B2628" s="117"/>
      <c r="C2628" s="117" t="s">
        <v>12</v>
      </c>
      <c r="D2628" s="117"/>
      <c r="E2628" s="117"/>
      <c r="F2628" s="117"/>
      <c r="G2628" s="117"/>
      <c r="H2628" s="117"/>
      <c r="I2628" s="117"/>
      <c r="J2628" s="117"/>
      <c r="K2628" s="117"/>
      <c r="L2628" s="117"/>
      <c r="M2628" s="118"/>
      <c r="N2628" s="118"/>
      <c r="O2628" s="118"/>
      <c r="P2628" s="118"/>
      <c r="Q2628" s="119"/>
      <c r="R2628" s="119"/>
      <c r="S2628" s="119"/>
      <c r="T2628" s="119"/>
      <c r="U2628" s="110">
        <f t="shared" si="241"/>
        <v>0</v>
      </c>
      <c r="V2628" s="110">
        <f t="shared" si="240"/>
        <v>0</v>
      </c>
      <c r="W2628" s="88"/>
      <c r="X2628" s="111" t="str">
        <f>IF(ISNUMBER(B2628), IF(COUNTIF($B$10:$B2628, B2628)=COUNTIF($B:$B, B2628), "1", "0"), "")</f>
        <v/>
      </c>
      <c r="Y2628" s="112">
        <f t="shared" si="242"/>
        <v>0</v>
      </c>
      <c r="Z2628" s="113" t="str" cm="1">
        <f t="array" ref="Z2628">_xlfn.IFS(S2628="","未応札",S2628&gt;0,"応札")</f>
        <v>未応札</v>
      </c>
      <c r="AA2628" s="113" t="str" cm="1">
        <f t="array" ref="AA2628">_xlfn.IFS(T2628=0,"未約定",T2628=S2628,"約定",T2628&lt;S2628,"一部約定")</f>
        <v>未約定</v>
      </c>
      <c r="AB2628" s="117"/>
      <c r="AC2628" s="114" t="str">
        <f t="shared" si="243"/>
        <v/>
      </c>
      <c r="AD2628" s="115" t="str">
        <f t="shared" si="244"/>
        <v/>
      </c>
      <c r="AE2628" s="116" t="str">
        <f t="shared" si="245"/>
        <v/>
      </c>
    </row>
    <row r="2629" spans="2:31" ht="25.05" customHeight="1">
      <c r="B2629" s="117"/>
      <c r="C2629" s="117" t="s">
        <v>12</v>
      </c>
      <c r="D2629" s="117"/>
      <c r="E2629" s="117"/>
      <c r="F2629" s="117"/>
      <c r="G2629" s="117"/>
      <c r="H2629" s="117"/>
      <c r="I2629" s="117"/>
      <c r="J2629" s="117"/>
      <c r="K2629" s="117"/>
      <c r="L2629" s="117"/>
      <c r="M2629" s="118"/>
      <c r="N2629" s="118"/>
      <c r="O2629" s="118"/>
      <c r="P2629" s="118"/>
      <c r="Q2629" s="119"/>
      <c r="R2629" s="119"/>
      <c r="S2629" s="119"/>
      <c r="T2629" s="119"/>
      <c r="U2629" s="110">
        <f t="shared" si="241"/>
        <v>0</v>
      </c>
      <c r="V2629" s="110">
        <f t="shared" si="240"/>
        <v>0</v>
      </c>
      <c r="W2629" s="88"/>
      <c r="X2629" s="111" t="str">
        <f>IF(ISNUMBER(B2629), IF(COUNTIF($B$10:$B2629, B2629)=COUNTIF($B:$B, B2629), "1", "0"), "")</f>
        <v/>
      </c>
      <c r="Y2629" s="112">
        <f t="shared" si="242"/>
        <v>0</v>
      </c>
      <c r="Z2629" s="113" t="str" cm="1">
        <f t="array" ref="Z2629">_xlfn.IFS(S2629="","未応札",S2629&gt;0,"応札")</f>
        <v>未応札</v>
      </c>
      <c r="AA2629" s="113" t="str" cm="1">
        <f t="array" ref="AA2629">_xlfn.IFS(T2629=0,"未約定",T2629=S2629,"約定",T2629&lt;S2629,"一部約定")</f>
        <v>未約定</v>
      </c>
      <c r="AB2629" s="117"/>
      <c r="AC2629" s="114" t="str">
        <f t="shared" si="243"/>
        <v/>
      </c>
      <c r="AD2629" s="115" t="str">
        <f t="shared" si="244"/>
        <v/>
      </c>
      <c r="AE2629" s="116" t="str">
        <f t="shared" si="245"/>
        <v/>
      </c>
    </row>
    <row r="2630" spans="2:31" ht="25.05" customHeight="1">
      <c r="B2630" s="117"/>
      <c r="C2630" s="117" t="s">
        <v>12</v>
      </c>
      <c r="D2630" s="117"/>
      <c r="E2630" s="117"/>
      <c r="F2630" s="117"/>
      <c r="G2630" s="117"/>
      <c r="H2630" s="117"/>
      <c r="I2630" s="117"/>
      <c r="J2630" s="117"/>
      <c r="K2630" s="117"/>
      <c r="L2630" s="117"/>
      <c r="M2630" s="118"/>
      <c r="N2630" s="118"/>
      <c r="O2630" s="118"/>
      <c r="P2630" s="118"/>
      <c r="Q2630" s="119"/>
      <c r="R2630" s="119"/>
      <c r="S2630" s="119"/>
      <c r="T2630" s="119"/>
      <c r="U2630" s="110">
        <f t="shared" si="241"/>
        <v>0</v>
      </c>
      <c r="V2630" s="110">
        <f t="shared" si="240"/>
        <v>0</v>
      </c>
      <c r="W2630" s="88"/>
      <c r="X2630" s="111" t="str">
        <f>IF(ISNUMBER(B2630), IF(COUNTIF($B$10:$B2630, B2630)=COUNTIF($B:$B, B2630), "1", "0"), "")</f>
        <v/>
      </c>
      <c r="Y2630" s="112">
        <f t="shared" si="242"/>
        <v>0</v>
      </c>
      <c r="Z2630" s="113" t="str" cm="1">
        <f t="array" ref="Z2630">_xlfn.IFS(S2630="","未応札",S2630&gt;0,"応札")</f>
        <v>未応札</v>
      </c>
      <c r="AA2630" s="113" t="str" cm="1">
        <f t="array" ref="AA2630">_xlfn.IFS(T2630=0,"未約定",T2630=S2630,"約定",T2630&lt;S2630,"一部約定")</f>
        <v>未約定</v>
      </c>
      <c r="AB2630" s="117"/>
      <c r="AC2630" s="114" t="str">
        <f t="shared" si="243"/>
        <v/>
      </c>
      <c r="AD2630" s="115" t="str">
        <f t="shared" si="244"/>
        <v/>
      </c>
      <c r="AE2630" s="116" t="str">
        <f t="shared" si="245"/>
        <v/>
      </c>
    </row>
    <row r="2631" spans="2:31" ht="25.05" customHeight="1">
      <c r="B2631" s="117"/>
      <c r="C2631" s="117" t="s">
        <v>12</v>
      </c>
      <c r="D2631" s="117"/>
      <c r="E2631" s="117"/>
      <c r="F2631" s="117"/>
      <c r="G2631" s="117"/>
      <c r="H2631" s="117"/>
      <c r="I2631" s="117"/>
      <c r="J2631" s="117"/>
      <c r="K2631" s="117"/>
      <c r="L2631" s="117"/>
      <c r="M2631" s="118"/>
      <c r="N2631" s="118"/>
      <c r="O2631" s="118"/>
      <c r="P2631" s="118"/>
      <c r="Q2631" s="119"/>
      <c r="R2631" s="119"/>
      <c r="S2631" s="119"/>
      <c r="T2631" s="119"/>
      <c r="U2631" s="110">
        <f t="shared" si="241"/>
        <v>0</v>
      </c>
      <c r="V2631" s="110">
        <f t="shared" si="240"/>
        <v>0</v>
      </c>
      <c r="W2631" s="88"/>
      <c r="X2631" s="111" t="str">
        <f>IF(ISNUMBER(B2631), IF(COUNTIF($B$10:$B2631, B2631)=COUNTIF($B:$B, B2631), "1", "0"), "")</f>
        <v/>
      </c>
      <c r="Y2631" s="112">
        <f t="shared" si="242"/>
        <v>0</v>
      </c>
      <c r="Z2631" s="113" t="str" cm="1">
        <f t="array" ref="Z2631">_xlfn.IFS(S2631="","未応札",S2631&gt;0,"応札")</f>
        <v>未応札</v>
      </c>
      <c r="AA2631" s="113" t="str" cm="1">
        <f t="array" ref="AA2631">_xlfn.IFS(T2631=0,"未約定",T2631=S2631,"約定",T2631&lt;S2631,"一部約定")</f>
        <v>未約定</v>
      </c>
      <c r="AB2631" s="117"/>
      <c r="AC2631" s="114" t="str">
        <f t="shared" si="243"/>
        <v/>
      </c>
      <c r="AD2631" s="115" t="str">
        <f t="shared" si="244"/>
        <v/>
      </c>
      <c r="AE2631" s="116" t="str">
        <f t="shared" si="245"/>
        <v/>
      </c>
    </row>
    <row r="2632" spans="2:31" ht="25.05" customHeight="1">
      <c r="B2632" s="117"/>
      <c r="C2632" s="117" t="s">
        <v>12</v>
      </c>
      <c r="D2632" s="117"/>
      <c r="E2632" s="117"/>
      <c r="F2632" s="117"/>
      <c r="G2632" s="117"/>
      <c r="H2632" s="117"/>
      <c r="I2632" s="117"/>
      <c r="J2632" s="117"/>
      <c r="K2632" s="117"/>
      <c r="L2632" s="117"/>
      <c r="M2632" s="118"/>
      <c r="N2632" s="118"/>
      <c r="O2632" s="118"/>
      <c r="P2632" s="118"/>
      <c r="Q2632" s="119"/>
      <c r="R2632" s="119"/>
      <c r="S2632" s="119"/>
      <c r="T2632" s="119"/>
      <c r="U2632" s="110">
        <f t="shared" si="241"/>
        <v>0</v>
      </c>
      <c r="V2632" s="110">
        <f t="shared" si="240"/>
        <v>0</v>
      </c>
      <c r="W2632" s="88"/>
      <c r="X2632" s="111" t="str">
        <f>IF(ISNUMBER(B2632), IF(COUNTIF($B$10:$B2632, B2632)=COUNTIF($B:$B, B2632), "1", "0"), "")</f>
        <v/>
      </c>
      <c r="Y2632" s="112">
        <f t="shared" si="242"/>
        <v>0</v>
      </c>
      <c r="Z2632" s="113" t="str" cm="1">
        <f t="array" ref="Z2632">_xlfn.IFS(S2632="","未応札",S2632&gt;0,"応札")</f>
        <v>未応札</v>
      </c>
      <c r="AA2632" s="113" t="str" cm="1">
        <f t="array" ref="AA2632">_xlfn.IFS(T2632=0,"未約定",T2632=S2632,"約定",T2632&lt;S2632,"一部約定")</f>
        <v>未約定</v>
      </c>
      <c r="AB2632" s="117"/>
      <c r="AC2632" s="114" t="str">
        <f t="shared" si="243"/>
        <v/>
      </c>
      <c r="AD2632" s="115" t="str">
        <f t="shared" si="244"/>
        <v/>
      </c>
      <c r="AE2632" s="116" t="str">
        <f t="shared" si="245"/>
        <v/>
      </c>
    </row>
    <row r="2633" spans="2:31" ht="25.05" customHeight="1">
      <c r="B2633" s="117"/>
      <c r="C2633" s="117" t="s">
        <v>12</v>
      </c>
      <c r="D2633" s="117"/>
      <c r="E2633" s="117"/>
      <c r="F2633" s="117"/>
      <c r="G2633" s="117"/>
      <c r="H2633" s="117"/>
      <c r="I2633" s="117"/>
      <c r="J2633" s="117"/>
      <c r="K2633" s="117"/>
      <c r="L2633" s="117"/>
      <c r="M2633" s="118"/>
      <c r="N2633" s="118"/>
      <c r="O2633" s="118"/>
      <c r="P2633" s="118"/>
      <c r="Q2633" s="119"/>
      <c r="R2633" s="119"/>
      <c r="S2633" s="119"/>
      <c r="T2633" s="119"/>
      <c r="U2633" s="110">
        <f t="shared" si="241"/>
        <v>0</v>
      </c>
      <c r="V2633" s="110">
        <f t="shared" si="240"/>
        <v>0</v>
      </c>
      <c r="W2633" s="88"/>
      <c r="X2633" s="111" t="str">
        <f>IF(ISNUMBER(B2633), IF(COUNTIF($B$10:$B2633, B2633)=COUNTIF($B:$B, B2633), "1", "0"), "")</f>
        <v/>
      </c>
      <c r="Y2633" s="112">
        <f t="shared" si="242"/>
        <v>0</v>
      </c>
      <c r="Z2633" s="113" t="str" cm="1">
        <f t="array" ref="Z2633">_xlfn.IFS(S2633="","未応札",S2633&gt;0,"応札")</f>
        <v>未応札</v>
      </c>
      <c r="AA2633" s="113" t="str" cm="1">
        <f t="array" ref="AA2633">_xlfn.IFS(T2633=0,"未約定",T2633=S2633,"約定",T2633&lt;S2633,"一部約定")</f>
        <v>未約定</v>
      </c>
      <c r="AB2633" s="117"/>
      <c r="AC2633" s="114" t="str">
        <f t="shared" si="243"/>
        <v/>
      </c>
      <c r="AD2633" s="115" t="str">
        <f t="shared" si="244"/>
        <v/>
      </c>
      <c r="AE2633" s="116" t="str">
        <f t="shared" si="245"/>
        <v/>
      </c>
    </row>
    <row r="2634" spans="2:31" ht="25.05" customHeight="1">
      <c r="B2634" s="117"/>
      <c r="C2634" s="117" t="s">
        <v>12</v>
      </c>
      <c r="D2634" s="117"/>
      <c r="E2634" s="117"/>
      <c r="F2634" s="117"/>
      <c r="G2634" s="117"/>
      <c r="H2634" s="117"/>
      <c r="I2634" s="117"/>
      <c r="J2634" s="117"/>
      <c r="K2634" s="117"/>
      <c r="L2634" s="117"/>
      <c r="M2634" s="118"/>
      <c r="N2634" s="118"/>
      <c r="O2634" s="118"/>
      <c r="P2634" s="118"/>
      <c r="Q2634" s="119"/>
      <c r="R2634" s="119"/>
      <c r="S2634" s="119"/>
      <c r="T2634" s="119"/>
      <c r="U2634" s="110">
        <f t="shared" si="241"/>
        <v>0</v>
      </c>
      <c r="V2634" s="110">
        <f t="shared" ref="V2634:V2697" si="246">IF(W2634 &gt; 0, SUMIFS(U:U, B:B, B2634, Y:Y, 1), 0)</f>
        <v>0</v>
      </c>
      <c r="W2634" s="88"/>
      <c r="X2634" s="111" t="str">
        <f>IF(ISNUMBER(B2634), IF(COUNTIF($B$10:$B2634, B2634)=COUNTIF($B:$B, B2634), "1", "0"), "")</f>
        <v/>
      </c>
      <c r="Y2634" s="112">
        <f t="shared" si="242"/>
        <v>0</v>
      </c>
      <c r="Z2634" s="113" t="str" cm="1">
        <f t="array" ref="Z2634">_xlfn.IFS(S2634="","未応札",S2634&gt;0,"応札")</f>
        <v>未応札</v>
      </c>
      <c r="AA2634" s="113" t="str" cm="1">
        <f t="array" ref="AA2634">_xlfn.IFS(T2634=0,"未約定",T2634=S2634,"約定",T2634&lt;S2634,"一部約定")</f>
        <v>未約定</v>
      </c>
      <c r="AB2634" s="117"/>
      <c r="AC2634" s="114" t="str">
        <f t="shared" si="243"/>
        <v/>
      </c>
      <c r="AD2634" s="115" t="str">
        <f t="shared" si="244"/>
        <v/>
      </c>
      <c r="AE2634" s="116" t="str">
        <f t="shared" si="245"/>
        <v/>
      </c>
    </row>
    <row r="2635" spans="2:31" ht="25.05" customHeight="1">
      <c r="B2635" s="117"/>
      <c r="C2635" s="117" t="s">
        <v>12</v>
      </c>
      <c r="D2635" s="117"/>
      <c r="E2635" s="117"/>
      <c r="F2635" s="117"/>
      <c r="G2635" s="117"/>
      <c r="H2635" s="117"/>
      <c r="I2635" s="117"/>
      <c r="J2635" s="117"/>
      <c r="K2635" s="117"/>
      <c r="L2635" s="117"/>
      <c r="M2635" s="118"/>
      <c r="N2635" s="118"/>
      <c r="O2635" s="118"/>
      <c r="P2635" s="118"/>
      <c r="Q2635" s="119"/>
      <c r="R2635" s="119"/>
      <c r="S2635" s="119"/>
      <c r="T2635" s="119"/>
      <c r="U2635" s="110">
        <f t="shared" ref="U2635:U2698" si="247">P2635*R2635</f>
        <v>0</v>
      </c>
      <c r="V2635" s="110">
        <f t="shared" si="246"/>
        <v>0</v>
      </c>
      <c r="W2635" s="88"/>
      <c r="X2635" s="111" t="str">
        <f>IF(ISNUMBER(B2635), IF(COUNTIF($B$10:$B2635, B2635)=COUNTIF($B:$B, B2635), "1", "0"), "")</f>
        <v/>
      </c>
      <c r="Y2635" s="112">
        <f t="shared" ref="Y2635:Y2698" si="248">IF(OR(C2635="約定間全量不落(約定間停止・再起動)",
       C2635="約定間全量不落(余力活用契約で最低出力維持)",
       C2635="持ち下げ・起動供出機:約定間全量不落(約定間停止・再起動)",
       C2635="持ち下げ・起動供出機:約定間全量不落(余力活用契約で最低出力維持)"), 1, 0)</f>
        <v>0</v>
      </c>
      <c r="Z2635" s="113" t="str" cm="1">
        <f t="array" ref="Z2635">_xlfn.IFS(S2635="","未応札",S2635&gt;0,"応札")</f>
        <v>未応札</v>
      </c>
      <c r="AA2635" s="113" t="str" cm="1">
        <f t="array" ref="AA2635">_xlfn.IFS(T2635=0,"未約定",T2635=S2635,"約定",T2635&lt;S2635,"一部約定")</f>
        <v>未約定</v>
      </c>
      <c r="AB2635" s="117"/>
      <c r="AC2635" s="114" t="str">
        <f t="shared" ref="AC2635:AC2698" si="249">IF(Z2635="応札",
IF(AA2635="未約定",
IF(OR(G2635="該当(起動供出機)", G2635="該当(持ち下げ供出機)"), O2635*S2635, M2635*S2635),
IF(AA2635="一部約定",
IF(OR(G2635="該当(起動供出機)", G2635="該当(持ち下げ供出機)"), O2635*(S2635-T2635), M2635*(S2635-T2635)),
"")
),
""
)</f>
        <v/>
      </c>
      <c r="AD2635" s="115" t="str">
        <f t="shared" ref="AD2635:AD2698" si="250">IF(Q2635=0,"", IF(OR(AA2635="一部約定", AA2635="未約定"), P2635*(S2635-T2635), ""))</f>
        <v/>
      </c>
      <c r="AE2635" s="116" t="str">
        <f t="shared" ref="AE2635:AE2698" si="251">IF(AND(Z2635="応札",AA2635="未約定"), IF(V2635&lt;&gt;0, IF(W2635&lt;V2635, IF(W2635&lt;&gt;0, W2635, ""), IF(V2635&lt;&gt;0, V2635, "")), IF(W2635&lt;&gt;0, W2635, "")), "")</f>
        <v/>
      </c>
    </row>
    <row r="2636" spans="2:31" ht="25.05" customHeight="1">
      <c r="B2636" s="117"/>
      <c r="C2636" s="117" t="s">
        <v>12</v>
      </c>
      <c r="D2636" s="117"/>
      <c r="E2636" s="117"/>
      <c r="F2636" s="117"/>
      <c r="G2636" s="117"/>
      <c r="H2636" s="117"/>
      <c r="I2636" s="117"/>
      <c r="J2636" s="117"/>
      <c r="K2636" s="117"/>
      <c r="L2636" s="117"/>
      <c r="M2636" s="118"/>
      <c r="N2636" s="118"/>
      <c r="O2636" s="118"/>
      <c r="P2636" s="118"/>
      <c r="Q2636" s="119"/>
      <c r="R2636" s="119"/>
      <c r="S2636" s="119"/>
      <c r="T2636" s="119"/>
      <c r="U2636" s="110">
        <f t="shared" si="247"/>
        <v>0</v>
      </c>
      <c r="V2636" s="110">
        <f t="shared" si="246"/>
        <v>0</v>
      </c>
      <c r="W2636" s="88"/>
      <c r="X2636" s="111" t="str">
        <f>IF(ISNUMBER(B2636), IF(COUNTIF($B$10:$B2636, B2636)=COUNTIF($B:$B, B2636), "1", "0"), "")</f>
        <v/>
      </c>
      <c r="Y2636" s="112">
        <f t="shared" si="248"/>
        <v>0</v>
      </c>
      <c r="Z2636" s="113" t="str" cm="1">
        <f t="array" ref="Z2636">_xlfn.IFS(S2636="","未応札",S2636&gt;0,"応札")</f>
        <v>未応札</v>
      </c>
      <c r="AA2636" s="113" t="str" cm="1">
        <f t="array" ref="AA2636">_xlfn.IFS(T2636=0,"未約定",T2636=S2636,"約定",T2636&lt;S2636,"一部約定")</f>
        <v>未約定</v>
      </c>
      <c r="AB2636" s="117"/>
      <c r="AC2636" s="114" t="str">
        <f t="shared" si="249"/>
        <v/>
      </c>
      <c r="AD2636" s="115" t="str">
        <f t="shared" si="250"/>
        <v/>
      </c>
      <c r="AE2636" s="116" t="str">
        <f t="shared" si="251"/>
        <v/>
      </c>
    </row>
    <row r="2637" spans="2:31" ht="25.05" customHeight="1">
      <c r="B2637" s="117"/>
      <c r="C2637" s="117" t="s">
        <v>12</v>
      </c>
      <c r="D2637" s="117"/>
      <c r="E2637" s="117"/>
      <c r="F2637" s="117"/>
      <c r="G2637" s="117"/>
      <c r="H2637" s="117"/>
      <c r="I2637" s="117"/>
      <c r="J2637" s="117"/>
      <c r="K2637" s="117"/>
      <c r="L2637" s="117"/>
      <c r="M2637" s="118"/>
      <c r="N2637" s="118"/>
      <c r="O2637" s="118"/>
      <c r="P2637" s="118"/>
      <c r="Q2637" s="119"/>
      <c r="R2637" s="119"/>
      <c r="S2637" s="119"/>
      <c r="T2637" s="119"/>
      <c r="U2637" s="110">
        <f t="shared" si="247"/>
        <v>0</v>
      </c>
      <c r="V2637" s="110">
        <f t="shared" si="246"/>
        <v>0</v>
      </c>
      <c r="W2637" s="88"/>
      <c r="X2637" s="111" t="str">
        <f>IF(ISNUMBER(B2637), IF(COUNTIF($B$10:$B2637, B2637)=COUNTIF($B:$B, B2637), "1", "0"), "")</f>
        <v/>
      </c>
      <c r="Y2637" s="112">
        <f t="shared" si="248"/>
        <v>0</v>
      </c>
      <c r="Z2637" s="113" t="str" cm="1">
        <f t="array" ref="Z2637">_xlfn.IFS(S2637="","未応札",S2637&gt;0,"応札")</f>
        <v>未応札</v>
      </c>
      <c r="AA2637" s="113" t="str" cm="1">
        <f t="array" ref="AA2637">_xlfn.IFS(T2637=0,"未約定",T2637=S2637,"約定",T2637&lt;S2637,"一部約定")</f>
        <v>未約定</v>
      </c>
      <c r="AB2637" s="117"/>
      <c r="AC2637" s="114" t="str">
        <f t="shared" si="249"/>
        <v/>
      </c>
      <c r="AD2637" s="115" t="str">
        <f t="shared" si="250"/>
        <v/>
      </c>
      <c r="AE2637" s="116" t="str">
        <f t="shared" si="251"/>
        <v/>
      </c>
    </row>
    <row r="2638" spans="2:31" ht="25.05" customHeight="1">
      <c r="B2638" s="117"/>
      <c r="C2638" s="117" t="s">
        <v>12</v>
      </c>
      <c r="D2638" s="117"/>
      <c r="E2638" s="117"/>
      <c r="F2638" s="117"/>
      <c r="G2638" s="117"/>
      <c r="H2638" s="117"/>
      <c r="I2638" s="117"/>
      <c r="J2638" s="117"/>
      <c r="K2638" s="117"/>
      <c r="L2638" s="117"/>
      <c r="M2638" s="118"/>
      <c r="N2638" s="118"/>
      <c r="O2638" s="118"/>
      <c r="P2638" s="118"/>
      <c r="Q2638" s="119"/>
      <c r="R2638" s="119"/>
      <c r="S2638" s="119"/>
      <c r="T2638" s="119"/>
      <c r="U2638" s="110">
        <f t="shared" si="247"/>
        <v>0</v>
      </c>
      <c r="V2638" s="110">
        <f t="shared" si="246"/>
        <v>0</v>
      </c>
      <c r="W2638" s="88"/>
      <c r="X2638" s="111" t="str">
        <f>IF(ISNUMBER(B2638), IF(COUNTIF($B$10:$B2638, B2638)=COUNTIF($B:$B, B2638), "1", "0"), "")</f>
        <v/>
      </c>
      <c r="Y2638" s="112">
        <f t="shared" si="248"/>
        <v>0</v>
      </c>
      <c r="Z2638" s="113" t="str" cm="1">
        <f t="array" ref="Z2638">_xlfn.IFS(S2638="","未応札",S2638&gt;0,"応札")</f>
        <v>未応札</v>
      </c>
      <c r="AA2638" s="113" t="str" cm="1">
        <f t="array" ref="AA2638">_xlfn.IFS(T2638=0,"未約定",T2638=S2638,"約定",T2638&lt;S2638,"一部約定")</f>
        <v>未約定</v>
      </c>
      <c r="AB2638" s="117"/>
      <c r="AC2638" s="114" t="str">
        <f t="shared" si="249"/>
        <v/>
      </c>
      <c r="AD2638" s="115" t="str">
        <f t="shared" si="250"/>
        <v/>
      </c>
      <c r="AE2638" s="116" t="str">
        <f t="shared" si="251"/>
        <v/>
      </c>
    </row>
    <row r="2639" spans="2:31" ht="25.05" customHeight="1">
      <c r="B2639" s="117"/>
      <c r="C2639" s="117" t="s">
        <v>12</v>
      </c>
      <c r="D2639" s="117"/>
      <c r="E2639" s="117"/>
      <c r="F2639" s="117"/>
      <c r="G2639" s="117"/>
      <c r="H2639" s="117"/>
      <c r="I2639" s="117"/>
      <c r="J2639" s="117"/>
      <c r="K2639" s="117"/>
      <c r="L2639" s="117"/>
      <c r="M2639" s="118"/>
      <c r="N2639" s="118"/>
      <c r="O2639" s="118"/>
      <c r="P2639" s="118"/>
      <c r="Q2639" s="119"/>
      <c r="R2639" s="119"/>
      <c r="S2639" s="119"/>
      <c r="T2639" s="119"/>
      <c r="U2639" s="110">
        <f t="shared" si="247"/>
        <v>0</v>
      </c>
      <c r="V2639" s="110">
        <f t="shared" si="246"/>
        <v>0</v>
      </c>
      <c r="W2639" s="88"/>
      <c r="X2639" s="111" t="str">
        <f>IF(ISNUMBER(B2639), IF(COUNTIF($B$10:$B2639, B2639)=COUNTIF($B:$B, B2639), "1", "0"), "")</f>
        <v/>
      </c>
      <c r="Y2639" s="112">
        <f t="shared" si="248"/>
        <v>0</v>
      </c>
      <c r="Z2639" s="113" t="str" cm="1">
        <f t="array" ref="Z2639">_xlfn.IFS(S2639="","未応札",S2639&gt;0,"応札")</f>
        <v>未応札</v>
      </c>
      <c r="AA2639" s="113" t="str" cm="1">
        <f t="array" ref="AA2639">_xlfn.IFS(T2639=0,"未約定",T2639=S2639,"約定",T2639&lt;S2639,"一部約定")</f>
        <v>未約定</v>
      </c>
      <c r="AB2639" s="117"/>
      <c r="AC2639" s="114" t="str">
        <f t="shared" si="249"/>
        <v/>
      </c>
      <c r="AD2639" s="115" t="str">
        <f t="shared" si="250"/>
        <v/>
      </c>
      <c r="AE2639" s="116" t="str">
        <f t="shared" si="251"/>
        <v/>
      </c>
    </row>
    <row r="2640" spans="2:31" ht="25.05" customHeight="1">
      <c r="B2640" s="117"/>
      <c r="C2640" s="117" t="s">
        <v>12</v>
      </c>
      <c r="D2640" s="117"/>
      <c r="E2640" s="117"/>
      <c r="F2640" s="117"/>
      <c r="G2640" s="117"/>
      <c r="H2640" s="117"/>
      <c r="I2640" s="117"/>
      <c r="J2640" s="117"/>
      <c r="K2640" s="117"/>
      <c r="L2640" s="117"/>
      <c r="M2640" s="118"/>
      <c r="N2640" s="118"/>
      <c r="O2640" s="118"/>
      <c r="P2640" s="118"/>
      <c r="Q2640" s="119"/>
      <c r="R2640" s="119"/>
      <c r="S2640" s="119"/>
      <c r="T2640" s="119"/>
      <c r="U2640" s="110">
        <f t="shared" si="247"/>
        <v>0</v>
      </c>
      <c r="V2640" s="110">
        <f t="shared" si="246"/>
        <v>0</v>
      </c>
      <c r="W2640" s="88"/>
      <c r="X2640" s="111" t="str">
        <f>IF(ISNUMBER(B2640), IF(COUNTIF($B$10:$B2640, B2640)=COUNTIF($B:$B, B2640), "1", "0"), "")</f>
        <v/>
      </c>
      <c r="Y2640" s="112">
        <f t="shared" si="248"/>
        <v>0</v>
      </c>
      <c r="Z2640" s="113" t="str" cm="1">
        <f t="array" ref="Z2640">_xlfn.IFS(S2640="","未応札",S2640&gt;0,"応札")</f>
        <v>未応札</v>
      </c>
      <c r="AA2640" s="113" t="str" cm="1">
        <f t="array" ref="AA2640">_xlfn.IFS(T2640=0,"未約定",T2640=S2640,"約定",T2640&lt;S2640,"一部約定")</f>
        <v>未約定</v>
      </c>
      <c r="AB2640" s="117"/>
      <c r="AC2640" s="114" t="str">
        <f t="shared" si="249"/>
        <v/>
      </c>
      <c r="AD2640" s="115" t="str">
        <f t="shared" si="250"/>
        <v/>
      </c>
      <c r="AE2640" s="116" t="str">
        <f t="shared" si="251"/>
        <v/>
      </c>
    </row>
    <row r="2641" spans="2:31" ht="25.05" customHeight="1">
      <c r="B2641" s="117"/>
      <c r="C2641" s="117" t="s">
        <v>12</v>
      </c>
      <c r="D2641" s="117"/>
      <c r="E2641" s="117"/>
      <c r="F2641" s="117"/>
      <c r="G2641" s="117"/>
      <c r="H2641" s="117"/>
      <c r="I2641" s="117"/>
      <c r="J2641" s="117"/>
      <c r="K2641" s="117"/>
      <c r="L2641" s="117"/>
      <c r="M2641" s="118"/>
      <c r="N2641" s="118"/>
      <c r="O2641" s="118"/>
      <c r="P2641" s="118"/>
      <c r="Q2641" s="119"/>
      <c r="R2641" s="119"/>
      <c r="S2641" s="119"/>
      <c r="T2641" s="119"/>
      <c r="U2641" s="110">
        <f t="shared" si="247"/>
        <v>0</v>
      </c>
      <c r="V2641" s="110">
        <f t="shared" si="246"/>
        <v>0</v>
      </c>
      <c r="W2641" s="88"/>
      <c r="X2641" s="111" t="str">
        <f>IF(ISNUMBER(B2641), IF(COUNTIF($B$10:$B2641, B2641)=COUNTIF($B:$B, B2641), "1", "0"), "")</f>
        <v/>
      </c>
      <c r="Y2641" s="112">
        <f t="shared" si="248"/>
        <v>0</v>
      </c>
      <c r="Z2641" s="113" t="str" cm="1">
        <f t="array" ref="Z2641">_xlfn.IFS(S2641="","未応札",S2641&gt;0,"応札")</f>
        <v>未応札</v>
      </c>
      <c r="AA2641" s="113" t="str" cm="1">
        <f t="array" ref="AA2641">_xlfn.IFS(T2641=0,"未約定",T2641=S2641,"約定",T2641&lt;S2641,"一部約定")</f>
        <v>未約定</v>
      </c>
      <c r="AB2641" s="117"/>
      <c r="AC2641" s="114" t="str">
        <f t="shared" si="249"/>
        <v/>
      </c>
      <c r="AD2641" s="115" t="str">
        <f t="shared" si="250"/>
        <v/>
      </c>
      <c r="AE2641" s="116" t="str">
        <f t="shared" si="251"/>
        <v/>
      </c>
    </row>
    <row r="2642" spans="2:31" ht="25.05" customHeight="1">
      <c r="B2642" s="117"/>
      <c r="C2642" s="117" t="s">
        <v>12</v>
      </c>
      <c r="D2642" s="117"/>
      <c r="E2642" s="117"/>
      <c r="F2642" s="117"/>
      <c r="G2642" s="117"/>
      <c r="H2642" s="117"/>
      <c r="I2642" s="117"/>
      <c r="J2642" s="117"/>
      <c r="K2642" s="117"/>
      <c r="L2642" s="117"/>
      <c r="M2642" s="118"/>
      <c r="N2642" s="118"/>
      <c r="O2642" s="118"/>
      <c r="P2642" s="118"/>
      <c r="Q2642" s="119"/>
      <c r="R2642" s="119"/>
      <c r="S2642" s="119"/>
      <c r="T2642" s="119"/>
      <c r="U2642" s="110">
        <f t="shared" si="247"/>
        <v>0</v>
      </c>
      <c r="V2642" s="110">
        <f t="shared" si="246"/>
        <v>0</v>
      </c>
      <c r="W2642" s="88"/>
      <c r="X2642" s="111" t="str">
        <f>IF(ISNUMBER(B2642), IF(COUNTIF($B$10:$B2642, B2642)=COUNTIF($B:$B, B2642), "1", "0"), "")</f>
        <v/>
      </c>
      <c r="Y2642" s="112">
        <f t="shared" si="248"/>
        <v>0</v>
      </c>
      <c r="Z2642" s="113" t="str" cm="1">
        <f t="array" ref="Z2642">_xlfn.IFS(S2642="","未応札",S2642&gt;0,"応札")</f>
        <v>未応札</v>
      </c>
      <c r="AA2642" s="113" t="str" cm="1">
        <f t="array" ref="AA2642">_xlfn.IFS(T2642=0,"未約定",T2642=S2642,"約定",T2642&lt;S2642,"一部約定")</f>
        <v>未約定</v>
      </c>
      <c r="AB2642" s="117"/>
      <c r="AC2642" s="114" t="str">
        <f t="shared" si="249"/>
        <v/>
      </c>
      <c r="AD2642" s="115" t="str">
        <f t="shared" si="250"/>
        <v/>
      </c>
      <c r="AE2642" s="116" t="str">
        <f t="shared" si="251"/>
        <v/>
      </c>
    </row>
    <row r="2643" spans="2:31" ht="25.05" customHeight="1">
      <c r="B2643" s="117"/>
      <c r="C2643" s="117" t="s">
        <v>12</v>
      </c>
      <c r="D2643" s="117"/>
      <c r="E2643" s="117"/>
      <c r="F2643" s="117"/>
      <c r="G2643" s="117"/>
      <c r="H2643" s="117"/>
      <c r="I2643" s="117"/>
      <c r="J2643" s="117"/>
      <c r="K2643" s="117"/>
      <c r="L2643" s="117"/>
      <c r="M2643" s="118"/>
      <c r="N2643" s="118"/>
      <c r="O2643" s="118"/>
      <c r="P2643" s="118"/>
      <c r="Q2643" s="119"/>
      <c r="R2643" s="119"/>
      <c r="S2643" s="119"/>
      <c r="T2643" s="119"/>
      <c r="U2643" s="110">
        <f t="shared" si="247"/>
        <v>0</v>
      </c>
      <c r="V2643" s="110">
        <f t="shared" si="246"/>
        <v>0</v>
      </c>
      <c r="W2643" s="88"/>
      <c r="X2643" s="111" t="str">
        <f>IF(ISNUMBER(B2643), IF(COUNTIF($B$10:$B2643, B2643)=COUNTIF($B:$B, B2643), "1", "0"), "")</f>
        <v/>
      </c>
      <c r="Y2643" s="112">
        <f t="shared" si="248"/>
        <v>0</v>
      </c>
      <c r="Z2643" s="113" t="str" cm="1">
        <f t="array" ref="Z2643">_xlfn.IFS(S2643="","未応札",S2643&gt;0,"応札")</f>
        <v>未応札</v>
      </c>
      <c r="AA2643" s="113" t="str" cm="1">
        <f t="array" ref="AA2643">_xlfn.IFS(T2643=0,"未約定",T2643=S2643,"約定",T2643&lt;S2643,"一部約定")</f>
        <v>未約定</v>
      </c>
      <c r="AB2643" s="117"/>
      <c r="AC2643" s="114" t="str">
        <f t="shared" si="249"/>
        <v/>
      </c>
      <c r="AD2643" s="115" t="str">
        <f t="shared" si="250"/>
        <v/>
      </c>
      <c r="AE2643" s="116" t="str">
        <f t="shared" si="251"/>
        <v/>
      </c>
    </row>
    <row r="2644" spans="2:31" ht="25.05" customHeight="1">
      <c r="B2644" s="117"/>
      <c r="C2644" s="117" t="s">
        <v>12</v>
      </c>
      <c r="D2644" s="117"/>
      <c r="E2644" s="117"/>
      <c r="F2644" s="117"/>
      <c r="G2644" s="117"/>
      <c r="H2644" s="117"/>
      <c r="I2644" s="117"/>
      <c r="J2644" s="117"/>
      <c r="K2644" s="117"/>
      <c r="L2644" s="117"/>
      <c r="M2644" s="118"/>
      <c r="N2644" s="118"/>
      <c r="O2644" s="118"/>
      <c r="P2644" s="118"/>
      <c r="Q2644" s="119"/>
      <c r="R2644" s="119"/>
      <c r="S2644" s="119"/>
      <c r="T2644" s="119"/>
      <c r="U2644" s="110">
        <f t="shared" si="247"/>
        <v>0</v>
      </c>
      <c r="V2644" s="110">
        <f t="shared" si="246"/>
        <v>0</v>
      </c>
      <c r="W2644" s="88"/>
      <c r="X2644" s="111" t="str">
        <f>IF(ISNUMBER(B2644), IF(COUNTIF($B$10:$B2644, B2644)=COUNTIF($B:$B, B2644), "1", "0"), "")</f>
        <v/>
      </c>
      <c r="Y2644" s="112">
        <f t="shared" si="248"/>
        <v>0</v>
      </c>
      <c r="Z2644" s="113" t="str" cm="1">
        <f t="array" ref="Z2644">_xlfn.IFS(S2644="","未応札",S2644&gt;0,"応札")</f>
        <v>未応札</v>
      </c>
      <c r="AA2644" s="113" t="str" cm="1">
        <f t="array" ref="AA2644">_xlfn.IFS(T2644=0,"未約定",T2644=S2644,"約定",T2644&lt;S2644,"一部約定")</f>
        <v>未約定</v>
      </c>
      <c r="AB2644" s="117"/>
      <c r="AC2644" s="114" t="str">
        <f t="shared" si="249"/>
        <v/>
      </c>
      <c r="AD2644" s="115" t="str">
        <f t="shared" si="250"/>
        <v/>
      </c>
      <c r="AE2644" s="116" t="str">
        <f t="shared" si="251"/>
        <v/>
      </c>
    </row>
    <row r="2645" spans="2:31" ht="25.05" customHeight="1">
      <c r="B2645" s="117"/>
      <c r="C2645" s="117" t="s">
        <v>12</v>
      </c>
      <c r="D2645" s="117"/>
      <c r="E2645" s="117"/>
      <c r="F2645" s="117"/>
      <c r="G2645" s="117"/>
      <c r="H2645" s="117"/>
      <c r="I2645" s="117"/>
      <c r="J2645" s="117"/>
      <c r="K2645" s="117"/>
      <c r="L2645" s="117"/>
      <c r="M2645" s="118"/>
      <c r="N2645" s="118"/>
      <c r="O2645" s="118"/>
      <c r="P2645" s="118"/>
      <c r="Q2645" s="119"/>
      <c r="R2645" s="119"/>
      <c r="S2645" s="119"/>
      <c r="T2645" s="119"/>
      <c r="U2645" s="110">
        <f t="shared" si="247"/>
        <v>0</v>
      </c>
      <c r="V2645" s="110">
        <f t="shared" si="246"/>
        <v>0</v>
      </c>
      <c r="W2645" s="88"/>
      <c r="X2645" s="111" t="str">
        <f>IF(ISNUMBER(B2645), IF(COUNTIF($B$10:$B2645, B2645)=COUNTIF($B:$B, B2645), "1", "0"), "")</f>
        <v/>
      </c>
      <c r="Y2645" s="112">
        <f t="shared" si="248"/>
        <v>0</v>
      </c>
      <c r="Z2645" s="113" t="str" cm="1">
        <f t="array" ref="Z2645">_xlfn.IFS(S2645="","未応札",S2645&gt;0,"応札")</f>
        <v>未応札</v>
      </c>
      <c r="AA2645" s="113" t="str" cm="1">
        <f t="array" ref="AA2645">_xlfn.IFS(T2645=0,"未約定",T2645=S2645,"約定",T2645&lt;S2645,"一部約定")</f>
        <v>未約定</v>
      </c>
      <c r="AB2645" s="117"/>
      <c r="AC2645" s="114" t="str">
        <f t="shared" si="249"/>
        <v/>
      </c>
      <c r="AD2645" s="115" t="str">
        <f t="shared" si="250"/>
        <v/>
      </c>
      <c r="AE2645" s="116" t="str">
        <f t="shared" si="251"/>
        <v/>
      </c>
    </row>
    <row r="2646" spans="2:31" ht="25.05" customHeight="1">
      <c r="B2646" s="117"/>
      <c r="C2646" s="117" t="s">
        <v>12</v>
      </c>
      <c r="D2646" s="117"/>
      <c r="E2646" s="117"/>
      <c r="F2646" s="117"/>
      <c r="G2646" s="117"/>
      <c r="H2646" s="117"/>
      <c r="I2646" s="117"/>
      <c r="J2646" s="117"/>
      <c r="K2646" s="117"/>
      <c r="L2646" s="117"/>
      <c r="M2646" s="118"/>
      <c r="N2646" s="118"/>
      <c r="O2646" s="118"/>
      <c r="P2646" s="118"/>
      <c r="Q2646" s="119"/>
      <c r="R2646" s="119"/>
      <c r="S2646" s="119"/>
      <c r="T2646" s="119"/>
      <c r="U2646" s="110">
        <f t="shared" si="247"/>
        <v>0</v>
      </c>
      <c r="V2646" s="110">
        <f t="shared" si="246"/>
        <v>0</v>
      </c>
      <c r="W2646" s="88"/>
      <c r="X2646" s="111" t="str">
        <f>IF(ISNUMBER(B2646), IF(COUNTIF($B$10:$B2646, B2646)=COUNTIF($B:$B, B2646), "1", "0"), "")</f>
        <v/>
      </c>
      <c r="Y2646" s="112">
        <f t="shared" si="248"/>
        <v>0</v>
      </c>
      <c r="Z2646" s="113" t="str" cm="1">
        <f t="array" ref="Z2646">_xlfn.IFS(S2646="","未応札",S2646&gt;0,"応札")</f>
        <v>未応札</v>
      </c>
      <c r="AA2646" s="113" t="str" cm="1">
        <f t="array" ref="AA2646">_xlfn.IFS(T2646=0,"未約定",T2646=S2646,"約定",T2646&lt;S2646,"一部約定")</f>
        <v>未約定</v>
      </c>
      <c r="AB2646" s="117"/>
      <c r="AC2646" s="114" t="str">
        <f t="shared" si="249"/>
        <v/>
      </c>
      <c r="AD2646" s="115" t="str">
        <f t="shared" si="250"/>
        <v/>
      </c>
      <c r="AE2646" s="116" t="str">
        <f t="shared" si="251"/>
        <v/>
      </c>
    </row>
    <row r="2647" spans="2:31" ht="25.05" customHeight="1">
      <c r="B2647" s="117"/>
      <c r="C2647" s="117" t="s">
        <v>12</v>
      </c>
      <c r="D2647" s="117"/>
      <c r="E2647" s="117"/>
      <c r="F2647" s="117"/>
      <c r="G2647" s="117"/>
      <c r="H2647" s="117"/>
      <c r="I2647" s="117"/>
      <c r="J2647" s="117"/>
      <c r="K2647" s="117"/>
      <c r="L2647" s="117"/>
      <c r="M2647" s="118"/>
      <c r="N2647" s="118"/>
      <c r="O2647" s="118"/>
      <c r="P2647" s="118"/>
      <c r="Q2647" s="119"/>
      <c r="R2647" s="119"/>
      <c r="S2647" s="119"/>
      <c r="T2647" s="119"/>
      <c r="U2647" s="110">
        <f t="shared" si="247"/>
        <v>0</v>
      </c>
      <c r="V2647" s="110">
        <f t="shared" si="246"/>
        <v>0</v>
      </c>
      <c r="W2647" s="88"/>
      <c r="X2647" s="111" t="str">
        <f>IF(ISNUMBER(B2647), IF(COUNTIF($B$10:$B2647, B2647)=COUNTIF($B:$B, B2647), "1", "0"), "")</f>
        <v/>
      </c>
      <c r="Y2647" s="112">
        <f t="shared" si="248"/>
        <v>0</v>
      </c>
      <c r="Z2647" s="113" t="str" cm="1">
        <f t="array" ref="Z2647">_xlfn.IFS(S2647="","未応札",S2647&gt;0,"応札")</f>
        <v>未応札</v>
      </c>
      <c r="AA2647" s="113" t="str" cm="1">
        <f t="array" ref="AA2647">_xlfn.IFS(T2647=0,"未約定",T2647=S2647,"約定",T2647&lt;S2647,"一部約定")</f>
        <v>未約定</v>
      </c>
      <c r="AB2647" s="117"/>
      <c r="AC2647" s="114" t="str">
        <f t="shared" si="249"/>
        <v/>
      </c>
      <c r="AD2647" s="115" t="str">
        <f t="shared" si="250"/>
        <v/>
      </c>
      <c r="AE2647" s="116" t="str">
        <f t="shared" si="251"/>
        <v/>
      </c>
    </row>
    <row r="2648" spans="2:31" ht="25.05" customHeight="1">
      <c r="B2648" s="117"/>
      <c r="C2648" s="117" t="s">
        <v>12</v>
      </c>
      <c r="D2648" s="117"/>
      <c r="E2648" s="117"/>
      <c r="F2648" s="117"/>
      <c r="G2648" s="117"/>
      <c r="H2648" s="117"/>
      <c r="I2648" s="117"/>
      <c r="J2648" s="117"/>
      <c r="K2648" s="117"/>
      <c r="L2648" s="117"/>
      <c r="M2648" s="118"/>
      <c r="N2648" s="118"/>
      <c r="O2648" s="118"/>
      <c r="P2648" s="118"/>
      <c r="Q2648" s="119"/>
      <c r="R2648" s="119"/>
      <c r="S2648" s="119"/>
      <c r="T2648" s="119"/>
      <c r="U2648" s="110">
        <f t="shared" si="247"/>
        <v>0</v>
      </c>
      <c r="V2648" s="110">
        <f t="shared" si="246"/>
        <v>0</v>
      </c>
      <c r="W2648" s="88"/>
      <c r="X2648" s="111" t="str">
        <f>IF(ISNUMBER(B2648), IF(COUNTIF($B$10:$B2648, B2648)=COUNTIF($B:$B, B2648), "1", "0"), "")</f>
        <v/>
      </c>
      <c r="Y2648" s="112">
        <f t="shared" si="248"/>
        <v>0</v>
      </c>
      <c r="Z2648" s="113" t="str" cm="1">
        <f t="array" ref="Z2648">_xlfn.IFS(S2648="","未応札",S2648&gt;0,"応札")</f>
        <v>未応札</v>
      </c>
      <c r="AA2648" s="113" t="str" cm="1">
        <f t="array" ref="AA2648">_xlfn.IFS(T2648=0,"未約定",T2648=S2648,"約定",T2648&lt;S2648,"一部約定")</f>
        <v>未約定</v>
      </c>
      <c r="AB2648" s="117"/>
      <c r="AC2648" s="114" t="str">
        <f t="shared" si="249"/>
        <v/>
      </c>
      <c r="AD2648" s="115" t="str">
        <f t="shared" si="250"/>
        <v/>
      </c>
      <c r="AE2648" s="116" t="str">
        <f t="shared" si="251"/>
        <v/>
      </c>
    </row>
    <row r="2649" spans="2:31" ht="25.05" customHeight="1">
      <c r="B2649" s="117"/>
      <c r="C2649" s="117" t="s">
        <v>12</v>
      </c>
      <c r="D2649" s="117"/>
      <c r="E2649" s="117"/>
      <c r="F2649" s="117"/>
      <c r="G2649" s="117"/>
      <c r="H2649" s="117"/>
      <c r="I2649" s="117"/>
      <c r="J2649" s="117"/>
      <c r="K2649" s="117"/>
      <c r="L2649" s="117"/>
      <c r="M2649" s="118"/>
      <c r="N2649" s="118"/>
      <c r="O2649" s="118"/>
      <c r="P2649" s="118"/>
      <c r="Q2649" s="119"/>
      <c r="R2649" s="119"/>
      <c r="S2649" s="119"/>
      <c r="T2649" s="119"/>
      <c r="U2649" s="110">
        <f t="shared" si="247"/>
        <v>0</v>
      </c>
      <c r="V2649" s="110">
        <f t="shared" si="246"/>
        <v>0</v>
      </c>
      <c r="W2649" s="88"/>
      <c r="X2649" s="111" t="str">
        <f>IF(ISNUMBER(B2649), IF(COUNTIF($B$10:$B2649, B2649)=COUNTIF($B:$B, B2649), "1", "0"), "")</f>
        <v/>
      </c>
      <c r="Y2649" s="112">
        <f t="shared" si="248"/>
        <v>0</v>
      </c>
      <c r="Z2649" s="113" t="str" cm="1">
        <f t="array" ref="Z2649">_xlfn.IFS(S2649="","未応札",S2649&gt;0,"応札")</f>
        <v>未応札</v>
      </c>
      <c r="AA2649" s="113" t="str" cm="1">
        <f t="array" ref="AA2649">_xlfn.IFS(T2649=0,"未約定",T2649=S2649,"約定",T2649&lt;S2649,"一部約定")</f>
        <v>未約定</v>
      </c>
      <c r="AB2649" s="117"/>
      <c r="AC2649" s="114" t="str">
        <f t="shared" si="249"/>
        <v/>
      </c>
      <c r="AD2649" s="115" t="str">
        <f t="shared" si="250"/>
        <v/>
      </c>
      <c r="AE2649" s="116" t="str">
        <f t="shared" si="251"/>
        <v/>
      </c>
    </row>
    <row r="2650" spans="2:31" ht="25.05" customHeight="1">
      <c r="B2650" s="117"/>
      <c r="C2650" s="117" t="s">
        <v>12</v>
      </c>
      <c r="D2650" s="117"/>
      <c r="E2650" s="117"/>
      <c r="F2650" s="117"/>
      <c r="G2650" s="117"/>
      <c r="H2650" s="117"/>
      <c r="I2650" s="117"/>
      <c r="J2650" s="117"/>
      <c r="K2650" s="117"/>
      <c r="L2650" s="117"/>
      <c r="M2650" s="118"/>
      <c r="N2650" s="118"/>
      <c r="O2650" s="118"/>
      <c r="P2650" s="118"/>
      <c r="Q2650" s="119"/>
      <c r="R2650" s="119"/>
      <c r="S2650" s="119"/>
      <c r="T2650" s="119"/>
      <c r="U2650" s="110">
        <f t="shared" si="247"/>
        <v>0</v>
      </c>
      <c r="V2650" s="110">
        <f t="shared" si="246"/>
        <v>0</v>
      </c>
      <c r="W2650" s="88"/>
      <c r="X2650" s="111" t="str">
        <f>IF(ISNUMBER(B2650), IF(COUNTIF($B$10:$B2650, B2650)=COUNTIF($B:$B, B2650), "1", "0"), "")</f>
        <v/>
      </c>
      <c r="Y2650" s="112">
        <f t="shared" si="248"/>
        <v>0</v>
      </c>
      <c r="Z2650" s="113" t="str" cm="1">
        <f t="array" ref="Z2650">_xlfn.IFS(S2650="","未応札",S2650&gt;0,"応札")</f>
        <v>未応札</v>
      </c>
      <c r="AA2650" s="113" t="str" cm="1">
        <f t="array" ref="AA2650">_xlfn.IFS(T2650=0,"未約定",T2650=S2650,"約定",T2650&lt;S2650,"一部約定")</f>
        <v>未約定</v>
      </c>
      <c r="AB2650" s="117"/>
      <c r="AC2650" s="114" t="str">
        <f t="shared" si="249"/>
        <v/>
      </c>
      <c r="AD2650" s="115" t="str">
        <f t="shared" si="250"/>
        <v/>
      </c>
      <c r="AE2650" s="116" t="str">
        <f t="shared" si="251"/>
        <v/>
      </c>
    </row>
    <row r="2651" spans="2:31" ht="25.05" customHeight="1">
      <c r="B2651" s="117"/>
      <c r="C2651" s="117" t="s">
        <v>12</v>
      </c>
      <c r="D2651" s="117"/>
      <c r="E2651" s="117"/>
      <c r="F2651" s="117"/>
      <c r="G2651" s="117"/>
      <c r="H2651" s="117"/>
      <c r="I2651" s="117"/>
      <c r="J2651" s="117"/>
      <c r="K2651" s="117"/>
      <c r="L2651" s="117"/>
      <c r="M2651" s="118"/>
      <c r="N2651" s="118"/>
      <c r="O2651" s="118"/>
      <c r="P2651" s="118"/>
      <c r="Q2651" s="119"/>
      <c r="R2651" s="119"/>
      <c r="S2651" s="119"/>
      <c r="T2651" s="119"/>
      <c r="U2651" s="110">
        <f t="shared" si="247"/>
        <v>0</v>
      </c>
      <c r="V2651" s="110">
        <f t="shared" si="246"/>
        <v>0</v>
      </c>
      <c r="W2651" s="88"/>
      <c r="X2651" s="111" t="str">
        <f>IF(ISNUMBER(B2651), IF(COUNTIF($B$10:$B2651, B2651)=COUNTIF($B:$B, B2651), "1", "0"), "")</f>
        <v/>
      </c>
      <c r="Y2651" s="112">
        <f t="shared" si="248"/>
        <v>0</v>
      </c>
      <c r="Z2651" s="113" t="str" cm="1">
        <f t="array" ref="Z2651">_xlfn.IFS(S2651="","未応札",S2651&gt;0,"応札")</f>
        <v>未応札</v>
      </c>
      <c r="AA2651" s="113" t="str" cm="1">
        <f t="array" ref="AA2651">_xlfn.IFS(T2651=0,"未約定",T2651=S2651,"約定",T2651&lt;S2651,"一部約定")</f>
        <v>未約定</v>
      </c>
      <c r="AB2651" s="117"/>
      <c r="AC2651" s="114" t="str">
        <f t="shared" si="249"/>
        <v/>
      </c>
      <c r="AD2651" s="115" t="str">
        <f t="shared" si="250"/>
        <v/>
      </c>
      <c r="AE2651" s="116" t="str">
        <f t="shared" si="251"/>
        <v/>
      </c>
    </row>
    <row r="2652" spans="2:31" ht="25.05" customHeight="1">
      <c r="B2652" s="117"/>
      <c r="C2652" s="117" t="s">
        <v>12</v>
      </c>
      <c r="D2652" s="117"/>
      <c r="E2652" s="117"/>
      <c r="F2652" s="117"/>
      <c r="G2652" s="117"/>
      <c r="H2652" s="117"/>
      <c r="I2652" s="117"/>
      <c r="J2652" s="117"/>
      <c r="K2652" s="117"/>
      <c r="L2652" s="117"/>
      <c r="M2652" s="118"/>
      <c r="N2652" s="118"/>
      <c r="O2652" s="118"/>
      <c r="P2652" s="118"/>
      <c r="Q2652" s="119"/>
      <c r="R2652" s="119"/>
      <c r="S2652" s="119"/>
      <c r="T2652" s="119"/>
      <c r="U2652" s="110">
        <f t="shared" si="247"/>
        <v>0</v>
      </c>
      <c r="V2652" s="110">
        <f t="shared" si="246"/>
        <v>0</v>
      </c>
      <c r="W2652" s="88"/>
      <c r="X2652" s="111" t="str">
        <f>IF(ISNUMBER(B2652), IF(COUNTIF($B$10:$B2652, B2652)=COUNTIF($B:$B, B2652), "1", "0"), "")</f>
        <v/>
      </c>
      <c r="Y2652" s="112">
        <f t="shared" si="248"/>
        <v>0</v>
      </c>
      <c r="Z2652" s="113" t="str" cm="1">
        <f t="array" ref="Z2652">_xlfn.IFS(S2652="","未応札",S2652&gt;0,"応札")</f>
        <v>未応札</v>
      </c>
      <c r="AA2652" s="113" t="str" cm="1">
        <f t="array" ref="AA2652">_xlfn.IFS(T2652=0,"未約定",T2652=S2652,"約定",T2652&lt;S2652,"一部約定")</f>
        <v>未約定</v>
      </c>
      <c r="AB2652" s="117"/>
      <c r="AC2652" s="114" t="str">
        <f t="shared" si="249"/>
        <v/>
      </c>
      <c r="AD2652" s="115" t="str">
        <f t="shared" si="250"/>
        <v/>
      </c>
      <c r="AE2652" s="116" t="str">
        <f t="shared" si="251"/>
        <v/>
      </c>
    </row>
    <row r="2653" spans="2:31" ht="25.05" customHeight="1">
      <c r="B2653" s="117"/>
      <c r="C2653" s="117" t="s">
        <v>12</v>
      </c>
      <c r="D2653" s="117"/>
      <c r="E2653" s="117"/>
      <c r="F2653" s="117"/>
      <c r="G2653" s="117"/>
      <c r="H2653" s="117"/>
      <c r="I2653" s="117"/>
      <c r="J2653" s="117"/>
      <c r="K2653" s="117"/>
      <c r="L2653" s="117"/>
      <c r="M2653" s="118"/>
      <c r="N2653" s="118"/>
      <c r="O2653" s="118"/>
      <c r="P2653" s="118"/>
      <c r="Q2653" s="119"/>
      <c r="R2653" s="119"/>
      <c r="S2653" s="119"/>
      <c r="T2653" s="119"/>
      <c r="U2653" s="110">
        <f t="shared" si="247"/>
        <v>0</v>
      </c>
      <c r="V2653" s="110">
        <f t="shared" si="246"/>
        <v>0</v>
      </c>
      <c r="W2653" s="88"/>
      <c r="X2653" s="111" t="str">
        <f>IF(ISNUMBER(B2653), IF(COUNTIF($B$10:$B2653, B2653)=COUNTIF($B:$B, B2653), "1", "0"), "")</f>
        <v/>
      </c>
      <c r="Y2653" s="112">
        <f t="shared" si="248"/>
        <v>0</v>
      </c>
      <c r="Z2653" s="113" t="str" cm="1">
        <f t="array" ref="Z2653">_xlfn.IFS(S2653="","未応札",S2653&gt;0,"応札")</f>
        <v>未応札</v>
      </c>
      <c r="AA2653" s="113" t="str" cm="1">
        <f t="array" ref="AA2653">_xlfn.IFS(T2653=0,"未約定",T2653=S2653,"約定",T2653&lt;S2653,"一部約定")</f>
        <v>未約定</v>
      </c>
      <c r="AB2653" s="117"/>
      <c r="AC2653" s="114" t="str">
        <f t="shared" si="249"/>
        <v/>
      </c>
      <c r="AD2653" s="115" t="str">
        <f t="shared" si="250"/>
        <v/>
      </c>
      <c r="AE2653" s="116" t="str">
        <f t="shared" si="251"/>
        <v/>
      </c>
    </row>
    <row r="2654" spans="2:31" ht="25.05" customHeight="1">
      <c r="B2654" s="117"/>
      <c r="C2654" s="117" t="s">
        <v>12</v>
      </c>
      <c r="D2654" s="117"/>
      <c r="E2654" s="117"/>
      <c r="F2654" s="117"/>
      <c r="G2654" s="117"/>
      <c r="H2654" s="117"/>
      <c r="I2654" s="117"/>
      <c r="J2654" s="117"/>
      <c r="K2654" s="117"/>
      <c r="L2654" s="117"/>
      <c r="M2654" s="118"/>
      <c r="N2654" s="118"/>
      <c r="O2654" s="118"/>
      <c r="P2654" s="118"/>
      <c r="Q2654" s="119"/>
      <c r="R2654" s="119"/>
      <c r="S2654" s="119"/>
      <c r="T2654" s="119"/>
      <c r="U2654" s="110">
        <f t="shared" si="247"/>
        <v>0</v>
      </c>
      <c r="V2654" s="110">
        <f t="shared" si="246"/>
        <v>0</v>
      </c>
      <c r="W2654" s="88"/>
      <c r="X2654" s="111" t="str">
        <f>IF(ISNUMBER(B2654), IF(COUNTIF($B$10:$B2654, B2654)=COUNTIF($B:$B, B2654), "1", "0"), "")</f>
        <v/>
      </c>
      <c r="Y2654" s="112">
        <f t="shared" si="248"/>
        <v>0</v>
      </c>
      <c r="Z2654" s="113" t="str" cm="1">
        <f t="array" ref="Z2654">_xlfn.IFS(S2654="","未応札",S2654&gt;0,"応札")</f>
        <v>未応札</v>
      </c>
      <c r="AA2654" s="113" t="str" cm="1">
        <f t="array" ref="AA2654">_xlfn.IFS(T2654=0,"未約定",T2654=S2654,"約定",T2654&lt;S2654,"一部約定")</f>
        <v>未約定</v>
      </c>
      <c r="AB2654" s="117"/>
      <c r="AC2654" s="114" t="str">
        <f t="shared" si="249"/>
        <v/>
      </c>
      <c r="AD2654" s="115" t="str">
        <f t="shared" si="250"/>
        <v/>
      </c>
      <c r="AE2654" s="116" t="str">
        <f t="shared" si="251"/>
        <v/>
      </c>
    </row>
    <row r="2655" spans="2:31" ht="25.05" customHeight="1">
      <c r="B2655" s="117"/>
      <c r="C2655" s="117" t="s">
        <v>12</v>
      </c>
      <c r="D2655" s="117"/>
      <c r="E2655" s="117"/>
      <c r="F2655" s="117"/>
      <c r="G2655" s="117"/>
      <c r="H2655" s="117"/>
      <c r="I2655" s="117"/>
      <c r="J2655" s="117"/>
      <c r="K2655" s="117"/>
      <c r="L2655" s="117"/>
      <c r="M2655" s="118"/>
      <c r="N2655" s="118"/>
      <c r="O2655" s="118"/>
      <c r="P2655" s="118"/>
      <c r="Q2655" s="119"/>
      <c r="R2655" s="119"/>
      <c r="S2655" s="119"/>
      <c r="T2655" s="119"/>
      <c r="U2655" s="110">
        <f t="shared" si="247"/>
        <v>0</v>
      </c>
      <c r="V2655" s="110">
        <f t="shared" si="246"/>
        <v>0</v>
      </c>
      <c r="W2655" s="88"/>
      <c r="X2655" s="111" t="str">
        <f>IF(ISNUMBER(B2655), IF(COUNTIF($B$10:$B2655, B2655)=COUNTIF($B:$B, B2655), "1", "0"), "")</f>
        <v/>
      </c>
      <c r="Y2655" s="112">
        <f t="shared" si="248"/>
        <v>0</v>
      </c>
      <c r="Z2655" s="113" t="str" cm="1">
        <f t="array" ref="Z2655">_xlfn.IFS(S2655="","未応札",S2655&gt;0,"応札")</f>
        <v>未応札</v>
      </c>
      <c r="AA2655" s="113" t="str" cm="1">
        <f t="array" ref="AA2655">_xlfn.IFS(T2655=0,"未約定",T2655=S2655,"約定",T2655&lt;S2655,"一部約定")</f>
        <v>未約定</v>
      </c>
      <c r="AB2655" s="117"/>
      <c r="AC2655" s="114" t="str">
        <f t="shared" si="249"/>
        <v/>
      </c>
      <c r="AD2655" s="115" t="str">
        <f t="shared" si="250"/>
        <v/>
      </c>
      <c r="AE2655" s="116" t="str">
        <f t="shared" si="251"/>
        <v/>
      </c>
    </row>
    <row r="2656" spans="2:31" ht="25.05" customHeight="1">
      <c r="B2656" s="117"/>
      <c r="C2656" s="117" t="s">
        <v>12</v>
      </c>
      <c r="D2656" s="117"/>
      <c r="E2656" s="117"/>
      <c r="F2656" s="117"/>
      <c r="G2656" s="117"/>
      <c r="H2656" s="117"/>
      <c r="I2656" s="117"/>
      <c r="J2656" s="117"/>
      <c r="K2656" s="117"/>
      <c r="L2656" s="117"/>
      <c r="M2656" s="118"/>
      <c r="N2656" s="118"/>
      <c r="O2656" s="118"/>
      <c r="P2656" s="118"/>
      <c r="Q2656" s="119"/>
      <c r="R2656" s="119"/>
      <c r="S2656" s="119"/>
      <c r="T2656" s="119"/>
      <c r="U2656" s="110">
        <f t="shared" si="247"/>
        <v>0</v>
      </c>
      <c r="V2656" s="110">
        <f t="shared" si="246"/>
        <v>0</v>
      </c>
      <c r="W2656" s="88"/>
      <c r="X2656" s="111" t="str">
        <f>IF(ISNUMBER(B2656), IF(COUNTIF($B$10:$B2656, B2656)=COUNTIF($B:$B, B2656), "1", "0"), "")</f>
        <v/>
      </c>
      <c r="Y2656" s="112">
        <f t="shared" si="248"/>
        <v>0</v>
      </c>
      <c r="Z2656" s="113" t="str" cm="1">
        <f t="array" ref="Z2656">_xlfn.IFS(S2656="","未応札",S2656&gt;0,"応札")</f>
        <v>未応札</v>
      </c>
      <c r="AA2656" s="113" t="str" cm="1">
        <f t="array" ref="AA2656">_xlfn.IFS(T2656=0,"未約定",T2656=S2656,"約定",T2656&lt;S2656,"一部約定")</f>
        <v>未約定</v>
      </c>
      <c r="AB2656" s="117"/>
      <c r="AC2656" s="114" t="str">
        <f t="shared" si="249"/>
        <v/>
      </c>
      <c r="AD2656" s="115" t="str">
        <f t="shared" si="250"/>
        <v/>
      </c>
      <c r="AE2656" s="116" t="str">
        <f t="shared" si="251"/>
        <v/>
      </c>
    </row>
    <row r="2657" spans="2:31" ht="25.05" customHeight="1">
      <c r="B2657" s="117"/>
      <c r="C2657" s="117" t="s">
        <v>12</v>
      </c>
      <c r="D2657" s="117"/>
      <c r="E2657" s="117"/>
      <c r="F2657" s="117"/>
      <c r="G2657" s="117"/>
      <c r="H2657" s="117"/>
      <c r="I2657" s="117"/>
      <c r="J2657" s="117"/>
      <c r="K2657" s="117"/>
      <c r="L2657" s="117"/>
      <c r="M2657" s="118"/>
      <c r="N2657" s="118"/>
      <c r="O2657" s="118"/>
      <c r="P2657" s="118"/>
      <c r="Q2657" s="119"/>
      <c r="R2657" s="119"/>
      <c r="S2657" s="119"/>
      <c r="T2657" s="119"/>
      <c r="U2657" s="110">
        <f t="shared" si="247"/>
        <v>0</v>
      </c>
      <c r="V2657" s="110">
        <f t="shared" si="246"/>
        <v>0</v>
      </c>
      <c r="W2657" s="88"/>
      <c r="X2657" s="111" t="str">
        <f>IF(ISNUMBER(B2657), IF(COUNTIF($B$10:$B2657, B2657)=COUNTIF($B:$B, B2657), "1", "0"), "")</f>
        <v/>
      </c>
      <c r="Y2657" s="112">
        <f t="shared" si="248"/>
        <v>0</v>
      </c>
      <c r="Z2657" s="113" t="str" cm="1">
        <f t="array" ref="Z2657">_xlfn.IFS(S2657="","未応札",S2657&gt;0,"応札")</f>
        <v>未応札</v>
      </c>
      <c r="AA2657" s="113" t="str" cm="1">
        <f t="array" ref="AA2657">_xlfn.IFS(T2657=0,"未約定",T2657=S2657,"約定",T2657&lt;S2657,"一部約定")</f>
        <v>未約定</v>
      </c>
      <c r="AB2657" s="117"/>
      <c r="AC2657" s="114" t="str">
        <f t="shared" si="249"/>
        <v/>
      </c>
      <c r="AD2657" s="115" t="str">
        <f t="shared" si="250"/>
        <v/>
      </c>
      <c r="AE2657" s="116" t="str">
        <f t="shared" si="251"/>
        <v/>
      </c>
    </row>
    <row r="2658" spans="2:31" ht="25.05" customHeight="1">
      <c r="B2658" s="117"/>
      <c r="C2658" s="117" t="s">
        <v>12</v>
      </c>
      <c r="D2658" s="117"/>
      <c r="E2658" s="117"/>
      <c r="F2658" s="117"/>
      <c r="G2658" s="117"/>
      <c r="H2658" s="117"/>
      <c r="I2658" s="117"/>
      <c r="J2658" s="117"/>
      <c r="K2658" s="117"/>
      <c r="L2658" s="117"/>
      <c r="M2658" s="118"/>
      <c r="N2658" s="118"/>
      <c r="O2658" s="118"/>
      <c r="P2658" s="118"/>
      <c r="Q2658" s="119"/>
      <c r="R2658" s="119"/>
      <c r="S2658" s="119"/>
      <c r="T2658" s="119"/>
      <c r="U2658" s="110">
        <f t="shared" si="247"/>
        <v>0</v>
      </c>
      <c r="V2658" s="110">
        <f t="shared" si="246"/>
        <v>0</v>
      </c>
      <c r="W2658" s="88"/>
      <c r="X2658" s="111" t="str">
        <f>IF(ISNUMBER(B2658), IF(COUNTIF($B$10:$B2658, B2658)=COUNTIF($B:$B, B2658), "1", "0"), "")</f>
        <v/>
      </c>
      <c r="Y2658" s="112">
        <f t="shared" si="248"/>
        <v>0</v>
      </c>
      <c r="Z2658" s="113" t="str" cm="1">
        <f t="array" ref="Z2658">_xlfn.IFS(S2658="","未応札",S2658&gt;0,"応札")</f>
        <v>未応札</v>
      </c>
      <c r="AA2658" s="113" t="str" cm="1">
        <f t="array" ref="AA2658">_xlfn.IFS(T2658=0,"未約定",T2658=S2658,"約定",T2658&lt;S2658,"一部約定")</f>
        <v>未約定</v>
      </c>
      <c r="AB2658" s="117"/>
      <c r="AC2658" s="114" t="str">
        <f t="shared" si="249"/>
        <v/>
      </c>
      <c r="AD2658" s="115" t="str">
        <f t="shared" si="250"/>
        <v/>
      </c>
      <c r="AE2658" s="116" t="str">
        <f t="shared" si="251"/>
        <v/>
      </c>
    </row>
    <row r="2659" spans="2:31" ht="25.05" customHeight="1">
      <c r="B2659" s="117"/>
      <c r="C2659" s="117" t="s">
        <v>12</v>
      </c>
      <c r="D2659" s="117"/>
      <c r="E2659" s="117"/>
      <c r="F2659" s="117"/>
      <c r="G2659" s="117"/>
      <c r="H2659" s="117"/>
      <c r="I2659" s="117"/>
      <c r="J2659" s="117"/>
      <c r="K2659" s="117"/>
      <c r="L2659" s="117"/>
      <c r="M2659" s="118"/>
      <c r="N2659" s="118"/>
      <c r="O2659" s="118"/>
      <c r="P2659" s="118"/>
      <c r="Q2659" s="119"/>
      <c r="R2659" s="119"/>
      <c r="S2659" s="119"/>
      <c r="T2659" s="119"/>
      <c r="U2659" s="110">
        <f t="shared" si="247"/>
        <v>0</v>
      </c>
      <c r="V2659" s="110">
        <f t="shared" si="246"/>
        <v>0</v>
      </c>
      <c r="W2659" s="88"/>
      <c r="X2659" s="111" t="str">
        <f>IF(ISNUMBER(B2659), IF(COUNTIF($B$10:$B2659, B2659)=COUNTIF($B:$B, B2659), "1", "0"), "")</f>
        <v/>
      </c>
      <c r="Y2659" s="112">
        <f t="shared" si="248"/>
        <v>0</v>
      </c>
      <c r="Z2659" s="113" t="str" cm="1">
        <f t="array" ref="Z2659">_xlfn.IFS(S2659="","未応札",S2659&gt;0,"応札")</f>
        <v>未応札</v>
      </c>
      <c r="AA2659" s="113" t="str" cm="1">
        <f t="array" ref="AA2659">_xlfn.IFS(T2659=0,"未約定",T2659=S2659,"約定",T2659&lt;S2659,"一部約定")</f>
        <v>未約定</v>
      </c>
      <c r="AB2659" s="117"/>
      <c r="AC2659" s="114" t="str">
        <f t="shared" si="249"/>
        <v/>
      </c>
      <c r="AD2659" s="115" t="str">
        <f t="shared" si="250"/>
        <v/>
      </c>
      <c r="AE2659" s="116" t="str">
        <f t="shared" si="251"/>
        <v/>
      </c>
    </row>
    <row r="2660" spans="2:31" ht="25.05" customHeight="1">
      <c r="B2660" s="117"/>
      <c r="C2660" s="117" t="s">
        <v>12</v>
      </c>
      <c r="D2660" s="117"/>
      <c r="E2660" s="117"/>
      <c r="F2660" s="117"/>
      <c r="G2660" s="117"/>
      <c r="H2660" s="117"/>
      <c r="I2660" s="117"/>
      <c r="J2660" s="117"/>
      <c r="K2660" s="117"/>
      <c r="L2660" s="117"/>
      <c r="M2660" s="118"/>
      <c r="N2660" s="118"/>
      <c r="O2660" s="118"/>
      <c r="P2660" s="118"/>
      <c r="Q2660" s="119"/>
      <c r="R2660" s="119"/>
      <c r="S2660" s="119"/>
      <c r="T2660" s="119"/>
      <c r="U2660" s="110">
        <f t="shared" si="247"/>
        <v>0</v>
      </c>
      <c r="V2660" s="110">
        <f t="shared" si="246"/>
        <v>0</v>
      </c>
      <c r="W2660" s="88"/>
      <c r="X2660" s="111" t="str">
        <f>IF(ISNUMBER(B2660), IF(COUNTIF($B$10:$B2660, B2660)=COUNTIF($B:$B, B2660), "1", "0"), "")</f>
        <v/>
      </c>
      <c r="Y2660" s="112">
        <f t="shared" si="248"/>
        <v>0</v>
      </c>
      <c r="Z2660" s="113" t="str" cm="1">
        <f t="array" ref="Z2660">_xlfn.IFS(S2660="","未応札",S2660&gt;0,"応札")</f>
        <v>未応札</v>
      </c>
      <c r="AA2660" s="113" t="str" cm="1">
        <f t="array" ref="AA2660">_xlfn.IFS(T2660=0,"未約定",T2660=S2660,"約定",T2660&lt;S2660,"一部約定")</f>
        <v>未約定</v>
      </c>
      <c r="AB2660" s="117"/>
      <c r="AC2660" s="114" t="str">
        <f t="shared" si="249"/>
        <v/>
      </c>
      <c r="AD2660" s="115" t="str">
        <f t="shared" si="250"/>
        <v/>
      </c>
      <c r="AE2660" s="116" t="str">
        <f t="shared" si="251"/>
        <v/>
      </c>
    </row>
    <row r="2661" spans="2:31" ht="25.05" customHeight="1">
      <c r="B2661" s="117"/>
      <c r="C2661" s="117" t="s">
        <v>12</v>
      </c>
      <c r="D2661" s="117"/>
      <c r="E2661" s="117"/>
      <c r="F2661" s="117"/>
      <c r="G2661" s="117"/>
      <c r="H2661" s="117"/>
      <c r="I2661" s="117"/>
      <c r="J2661" s="117"/>
      <c r="K2661" s="117"/>
      <c r="L2661" s="117"/>
      <c r="M2661" s="118"/>
      <c r="N2661" s="118"/>
      <c r="O2661" s="118"/>
      <c r="P2661" s="118"/>
      <c r="Q2661" s="119"/>
      <c r="R2661" s="119"/>
      <c r="S2661" s="119"/>
      <c r="T2661" s="119"/>
      <c r="U2661" s="110">
        <f t="shared" si="247"/>
        <v>0</v>
      </c>
      <c r="V2661" s="110">
        <f t="shared" si="246"/>
        <v>0</v>
      </c>
      <c r="W2661" s="88"/>
      <c r="X2661" s="111" t="str">
        <f>IF(ISNUMBER(B2661), IF(COUNTIF($B$10:$B2661, B2661)=COUNTIF($B:$B, B2661), "1", "0"), "")</f>
        <v/>
      </c>
      <c r="Y2661" s="112">
        <f t="shared" si="248"/>
        <v>0</v>
      </c>
      <c r="Z2661" s="113" t="str" cm="1">
        <f t="array" ref="Z2661">_xlfn.IFS(S2661="","未応札",S2661&gt;0,"応札")</f>
        <v>未応札</v>
      </c>
      <c r="AA2661" s="113" t="str" cm="1">
        <f t="array" ref="AA2661">_xlfn.IFS(T2661=0,"未約定",T2661=S2661,"約定",T2661&lt;S2661,"一部約定")</f>
        <v>未約定</v>
      </c>
      <c r="AB2661" s="117"/>
      <c r="AC2661" s="114" t="str">
        <f t="shared" si="249"/>
        <v/>
      </c>
      <c r="AD2661" s="115" t="str">
        <f t="shared" si="250"/>
        <v/>
      </c>
      <c r="AE2661" s="116" t="str">
        <f t="shared" si="251"/>
        <v/>
      </c>
    </row>
    <row r="2662" spans="2:31" ht="25.05" customHeight="1">
      <c r="B2662" s="117"/>
      <c r="C2662" s="117" t="s">
        <v>12</v>
      </c>
      <c r="D2662" s="117"/>
      <c r="E2662" s="117"/>
      <c r="F2662" s="117"/>
      <c r="G2662" s="117"/>
      <c r="H2662" s="117"/>
      <c r="I2662" s="117"/>
      <c r="J2662" s="117"/>
      <c r="K2662" s="117"/>
      <c r="L2662" s="117"/>
      <c r="M2662" s="118"/>
      <c r="N2662" s="118"/>
      <c r="O2662" s="118"/>
      <c r="P2662" s="118"/>
      <c r="Q2662" s="119"/>
      <c r="R2662" s="119"/>
      <c r="S2662" s="119"/>
      <c r="T2662" s="119"/>
      <c r="U2662" s="110">
        <f t="shared" si="247"/>
        <v>0</v>
      </c>
      <c r="V2662" s="110">
        <f t="shared" si="246"/>
        <v>0</v>
      </c>
      <c r="W2662" s="88"/>
      <c r="X2662" s="111" t="str">
        <f>IF(ISNUMBER(B2662), IF(COUNTIF($B$10:$B2662, B2662)=COUNTIF($B:$B, B2662), "1", "0"), "")</f>
        <v/>
      </c>
      <c r="Y2662" s="112">
        <f t="shared" si="248"/>
        <v>0</v>
      </c>
      <c r="Z2662" s="113" t="str" cm="1">
        <f t="array" ref="Z2662">_xlfn.IFS(S2662="","未応札",S2662&gt;0,"応札")</f>
        <v>未応札</v>
      </c>
      <c r="AA2662" s="113" t="str" cm="1">
        <f t="array" ref="AA2662">_xlfn.IFS(T2662=0,"未約定",T2662=S2662,"約定",T2662&lt;S2662,"一部約定")</f>
        <v>未約定</v>
      </c>
      <c r="AB2662" s="117"/>
      <c r="AC2662" s="114" t="str">
        <f t="shared" si="249"/>
        <v/>
      </c>
      <c r="AD2662" s="115" t="str">
        <f t="shared" si="250"/>
        <v/>
      </c>
      <c r="AE2662" s="116" t="str">
        <f t="shared" si="251"/>
        <v/>
      </c>
    </row>
    <row r="2663" spans="2:31" ht="25.05" customHeight="1">
      <c r="B2663" s="117"/>
      <c r="C2663" s="117" t="s">
        <v>12</v>
      </c>
      <c r="D2663" s="117"/>
      <c r="E2663" s="117"/>
      <c r="F2663" s="117"/>
      <c r="G2663" s="117"/>
      <c r="H2663" s="117"/>
      <c r="I2663" s="117"/>
      <c r="J2663" s="117"/>
      <c r="K2663" s="117"/>
      <c r="L2663" s="117"/>
      <c r="M2663" s="118"/>
      <c r="N2663" s="118"/>
      <c r="O2663" s="118"/>
      <c r="P2663" s="118"/>
      <c r="Q2663" s="119"/>
      <c r="R2663" s="119"/>
      <c r="S2663" s="119"/>
      <c r="T2663" s="119"/>
      <c r="U2663" s="110">
        <f t="shared" si="247"/>
        <v>0</v>
      </c>
      <c r="V2663" s="110">
        <f t="shared" si="246"/>
        <v>0</v>
      </c>
      <c r="W2663" s="88"/>
      <c r="X2663" s="111" t="str">
        <f>IF(ISNUMBER(B2663), IF(COUNTIF($B$10:$B2663, B2663)=COUNTIF($B:$B, B2663), "1", "0"), "")</f>
        <v/>
      </c>
      <c r="Y2663" s="112">
        <f t="shared" si="248"/>
        <v>0</v>
      </c>
      <c r="Z2663" s="113" t="str" cm="1">
        <f t="array" ref="Z2663">_xlfn.IFS(S2663="","未応札",S2663&gt;0,"応札")</f>
        <v>未応札</v>
      </c>
      <c r="AA2663" s="113" t="str" cm="1">
        <f t="array" ref="AA2663">_xlfn.IFS(T2663=0,"未約定",T2663=S2663,"約定",T2663&lt;S2663,"一部約定")</f>
        <v>未約定</v>
      </c>
      <c r="AB2663" s="117"/>
      <c r="AC2663" s="114" t="str">
        <f t="shared" si="249"/>
        <v/>
      </c>
      <c r="AD2663" s="115" t="str">
        <f t="shared" si="250"/>
        <v/>
      </c>
      <c r="AE2663" s="116" t="str">
        <f t="shared" si="251"/>
        <v/>
      </c>
    </row>
    <row r="2664" spans="2:31" ht="25.05" customHeight="1">
      <c r="B2664" s="117"/>
      <c r="C2664" s="117" t="s">
        <v>12</v>
      </c>
      <c r="D2664" s="117"/>
      <c r="E2664" s="117"/>
      <c r="F2664" s="117"/>
      <c r="G2664" s="117"/>
      <c r="H2664" s="117"/>
      <c r="I2664" s="117"/>
      <c r="J2664" s="117"/>
      <c r="K2664" s="117"/>
      <c r="L2664" s="117"/>
      <c r="M2664" s="118"/>
      <c r="N2664" s="118"/>
      <c r="O2664" s="118"/>
      <c r="P2664" s="118"/>
      <c r="Q2664" s="119"/>
      <c r="R2664" s="119"/>
      <c r="S2664" s="119"/>
      <c r="T2664" s="119"/>
      <c r="U2664" s="110">
        <f t="shared" si="247"/>
        <v>0</v>
      </c>
      <c r="V2664" s="110">
        <f t="shared" si="246"/>
        <v>0</v>
      </c>
      <c r="W2664" s="88"/>
      <c r="X2664" s="111" t="str">
        <f>IF(ISNUMBER(B2664), IF(COUNTIF($B$10:$B2664, B2664)=COUNTIF($B:$B, B2664), "1", "0"), "")</f>
        <v/>
      </c>
      <c r="Y2664" s="112">
        <f t="shared" si="248"/>
        <v>0</v>
      </c>
      <c r="Z2664" s="113" t="str" cm="1">
        <f t="array" ref="Z2664">_xlfn.IFS(S2664="","未応札",S2664&gt;0,"応札")</f>
        <v>未応札</v>
      </c>
      <c r="AA2664" s="113" t="str" cm="1">
        <f t="array" ref="AA2664">_xlfn.IFS(T2664=0,"未約定",T2664=S2664,"約定",T2664&lt;S2664,"一部約定")</f>
        <v>未約定</v>
      </c>
      <c r="AB2664" s="117"/>
      <c r="AC2664" s="114" t="str">
        <f t="shared" si="249"/>
        <v/>
      </c>
      <c r="AD2664" s="115" t="str">
        <f t="shared" si="250"/>
        <v/>
      </c>
      <c r="AE2664" s="116" t="str">
        <f t="shared" si="251"/>
        <v/>
      </c>
    </row>
    <row r="2665" spans="2:31" ht="25.05" customHeight="1">
      <c r="B2665" s="117"/>
      <c r="C2665" s="117" t="s">
        <v>12</v>
      </c>
      <c r="D2665" s="117"/>
      <c r="E2665" s="117"/>
      <c r="F2665" s="117"/>
      <c r="G2665" s="117"/>
      <c r="H2665" s="117"/>
      <c r="I2665" s="117"/>
      <c r="J2665" s="117"/>
      <c r="K2665" s="117"/>
      <c r="L2665" s="117"/>
      <c r="M2665" s="118"/>
      <c r="N2665" s="118"/>
      <c r="O2665" s="118"/>
      <c r="P2665" s="118"/>
      <c r="Q2665" s="119"/>
      <c r="R2665" s="119"/>
      <c r="S2665" s="119"/>
      <c r="T2665" s="119"/>
      <c r="U2665" s="110">
        <f t="shared" si="247"/>
        <v>0</v>
      </c>
      <c r="V2665" s="110">
        <f t="shared" si="246"/>
        <v>0</v>
      </c>
      <c r="W2665" s="88"/>
      <c r="X2665" s="111" t="str">
        <f>IF(ISNUMBER(B2665), IF(COUNTIF($B$10:$B2665, B2665)=COUNTIF($B:$B, B2665), "1", "0"), "")</f>
        <v/>
      </c>
      <c r="Y2665" s="112">
        <f t="shared" si="248"/>
        <v>0</v>
      </c>
      <c r="Z2665" s="113" t="str" cm="1">
        <f t="array" ref="Z2665">_xlfn.IFS(S2665="","未応札",S2665&gt;0,"応札")</f>
        <v>未応札</v>
      </c>
      <c r="AA2665" s="113" t="str" cm="1">
        <f t="array" ref="AA2665">_xlfn.IFS(T2665=0,"未約定",T2665=S2665,"約定",T2665&lt;S2665,"一部約定")</f>
        <v>未約定</v>
      </c>
      <c r="AB2665" s="117"/>
      <c r="AC2665" s="114" t="str">
        <f t="shared" si="249"/>
        <v/>
      </c>
      <c r="AD2665" s="115" t="str">
        <f t="shared" si="250"/>
        <v/>
      </c>
      <c r="AE2665" s="116" t="str">
        <f t="shared" si="251"/>
        <v/>
      </c>
    </row>
    <row r="2666" spans="2:31" ht="25.05" customHeight="1">
      <c r="B2666" s="117"/>
      <c r="C2666" s="117" t="s">
        <v>12</v>
      </c>
      <c r="D2666" s="117"/>
      <c r="E2666" s="117"/>
      <c r="F2666" s="117"/>
      <c r="G2666" s="117"/>
      <c r="H2666" s="117"/>
      <c r="I2666" s="117"/>
      <c r="J2666" s="117"/>
      <c r="K2666" s="117"/>
      <c r="L2666" s="117"/>
      <c r="M2666" s="118"/>
      <c r="N2666" s="118"/>
      <c r="O2666" s="118"/>
      <c r="P2666" s="118"/>
      <c r="Q2666" s="119"/>
      <c r="R2666" s="119"/>
      <c r="S2666" s="119"/>
      <c r="T2666" s="119"/>
      <c r="U2666" s="110">
        <f t="shared" si="247"/>
        <v>0</v>
      </c>
      <c r="V2666" s="110">
        <f t="shared" si="246"/>
        <v>0</v>
      </c>
      <c r="W2666" s="88"/>
      <c r="X2666" s="111" t="str">
        <f>IF(ISNUMBER(B2666), IF(COUNTIF($B$10:$B2666, B2666)=COUNTIF($B:$B, B2666), "1", "0"), "")</f>
        <v/>
      </c>
      <c r="Y2666" s="112">
        <f t="shared" si="248"/>
        <v>0</v>
      </c>
      <c r="Z2666" s="113" t="str" cm="1">
        <f t="array" ref="Z2666">_xlfn.IFS(S2666="","未応札",S2666&gt;0,"応札")</f>
        <v>未応札</v>
      </c>
      <c r="AA2666" s="113" t="str" cm="1">
        <f t="array" ref="AA2666">_xlfn.IFS(T2666=0,"未約定",T2666=S2666,"約定",T2666&lt;S2666,"一部約定")</f>
        <v>未約定</v>
      </c>
      <c r="AB2666" s="117"/>
      <c r="AC2666" s="114" t="str">
        <f t="shared" si="249"/>
        <v/>
      </c>
      <c r="AD2666" s="115" t="str">
        <f t="shared" si="250"/>
        <v/>
      </c>
      <c r="AE2666" s="116" t="str">
        <f t="shared" si="251"/>
        <v/>
      </c>
    </row>
    <row r="2667" spans="2:31" ht="25.05" customHeight="1">
      <c r="B2667" s="117"/>
      <c r="C2667" s="117" t="s">
        <v>12</v>
      </c>
      <c r="D2667" s="117"/>
      <c r="E2667" s="117"/>
      <c r="F2667" s="117"/>
      <c r="G2667" s="117"/>
      <c r="H2667" s="117"/>
      <c r="I2667" s="117"/>
      <c r="J2667" s="117"/>
      <c r="K2667" s="117"/>
      <c r="L2667" s="117"/>
      <c r="M2667" s="118"/>
      <c r="N2667" s="118"/>
      <c r="O2667" s="118"/>
      <c r="P2667" s="118"/>
      <c r="Q2667" s="119"/>
      <c r="R2667" s="119"/>
      <c r="S2667" s="119"/>
      <c r="T2667" s="119"/>
      <c r="U2667" s="110">
        <f t="shared" si="247"/>
        <v>0</v>
      </c>
      <c r="V2667" s="110">
        <f t="shared" si="246"/>
        <v>0</v>
      </c>
      <c r="W2667" s="88"/>
      <c r="X2667" s="111" t="str">
        <f>IF(ISNUMBER(B2667), IF(COUNTIF($B$10:$B2667, B2667)=COUNTIF($B:$B, B2667), "1", "0"), "")</f>
        <v/>
      </c>
      <c r="Y2667" s="112">
        <f t="shared" si="248"/>
        <v>0</v>
      </c>
      <c r="Z2667" s="113" t="str" cm="1">
        <f t="array" ref="Z2667">_xlfn.IFS(S2667="","未応札",S2667&gt;0,"応札")</f>
        <v>未応札</v>
      </c>
      <c r="AA2667" s="113" t="str" cm="1">
        <f t="array" ref="AA2667">_xlfn.IFS(T2667=0,"未約定",T2667=S2667,"約定",T2667&lt;S2667,"一部約定")</f>
        <v>未約定</v>
      </c>
      <c r="AB2667" s="117"/>
      <c r="AC2667" s="114" t="str">
        <f t="shared" si="249"/>
        <v/>
      </c>
      <c r="AD2667" s="115" t="str">
        <f t="shared" si="250"/>
        <v/>
      </c>
      <c r="AE2667" s="116" t="str">
        <f t="shared" si="251"/>
        <v/>
      </c>
    </row>
    <row r="2668" spans="2:31" ht="25.05" customHeight="1">
      <c r="B2668" s="117"/>
      <c r="C2668" s="117" t="s">
        <v>12</v>
      </c>
      <c r="D2668" s="117"/>
      <c r="E2668" s="117"/>
      <c r="F2668" s="117"/>
      <c r="G2668" s="117"/>
      <c r="H2668" s="117"/>
      <c r="I2668" s="117"/>
      <c r="J2668" s="117"/>
      <c r="K2668" s="117"/>
      <c r="L2668" s="117"/>
      <c r="M2668" s="118"/>
      <c r="N2668" s="118"/>
      <c r="O2668" s="118"/>
      <c r="P2668" s="118"/>
      <c r="Q2668" s="119"/>
      <c r="R2668" s="119"/>
      <c r="S2668" s="119"/>
      <c r="T2668" s="119"/>
      <c r="U2668" s="110">
        <f t="shared" si="247"/>
        <v>0</v>
      </c>
      <c r="V2668" s="110">
        <f t="shared" si="246"/>
        <v>0</v>
      </c>
      <c r="W2668" s="88"/>
      <c r="X2668" s="111" t="str">
        <f>IF(ISNUMBER(B2668), IF(COUNTIF($B$10:$B2668, B2668)=COUNTIF($B:$B, B2668), "1", "0"), "")</f>
        <v/>
      </c>
      <c r="Y2668" s="112">
        <f t="shared" si="248"/>
        <v>0</v>
      </c>
      <c r="Z2668" s="113" t="str" cm="1">
        <f t="array" ref="Z2668">_xlfn.IFS(S2668="","未応札",S2668&gt;0,"応札")</f>
        <v>未応札</v>
      </c>
      <c r="AA2668" s="113" t="str" cm="1">
        <f t="array" ref="AA2668">_xlfn.IFS(T2668=0,"未約定",T2668=S2668,"約定",T2668&lt;S2668,"一部約定")</f>
        <v>未約定</v>
      </c>
      <c r="AB2668" s="117"/>
      <c r="AC2668" s="114" t="str">
        <f t="shared" si="249"/>
        <v/>
      </c>
      <c r="AD2668" s="115" t="str">
        <f t="shared" si="250"/>
        <v/>
      </c>
      <c r="AE2668" s="116" t="str">
        <f t="shared" si="251"/>
        <v/>
      </c>
    </row>
    <row r="2669" spans="2:31" ht="25.05" customHeight="1">
      <c r="B2669" s="117"/>
      <c r="C2669" s="117" t="s">
        <v>12</v>
      </c>
      <c r="D2669" s="117"/>
      <c r="E2669" s="117"/>
      <c r="F2669" s="117"/>
      <c r="G2669" s="117"/>
      <c r="H2669" s="117"/>
      <c r="I2669" s="117"/>
      <c r="J2669" s="117"/>
      <c r="K2669" s="117"/>
      <c r="L2669" s="117"/>
      <c r="M2669" s="118"/>
      <c r="N2669" s="118"/>
      <c r="O2669" s="118"/>
      <c r="P2669" s="118"/>
      <c r="Q2669" s="119"/>
      <c r="R2669" s="119"/>
      <c r="S2669" s="119"/>
      <c r="T2669" s="119"/>
      <c r="U2669" s="110">
        <f t="shared" si="247"/>
        <v>0</v>
      </c>
      <c r="V2669" s="110">
        <f t="shared" si="246"/>
        <v>0</v>
      </c>
      <c r="W2669" s="88"/>
      <c r="X2669" s="111" t="str">
        <f>IF(ISNUMBER(B2669), IF(COUNTIF($B$10:$B2669, B2669)=COUNTIF($B:$B, B2669), "1", "0"), "")</f>
        <v/>
      </c>
      <c r="Y2669" s="112">
        <f t="shared" si="248"/>
        <v>0</v>
      </c>
      <c r="Z2669" s="113" t="str" cm="1">
        <f t="array" ref="Z2669">_xlfn.IFS(S2669="","未応札",S2669&gt;0,"応札")</f>
        <v>未応札</v>
      </c>
      <c r="AA2669" s="113" t="str" cm="1">
        <f t="array" ref="AA2669">_xlfn.IFS(T2669=0,"未約定",T2669=S2669,"約定",T2669&lt;S2669,"一部約定")</f>
        <v>未約定</v>
      </c>
      <c r="AB2669" s="117"/>
      <c r="AC2669" s="114" t="str">
        <f t="shared" si="249"/>
        <v/>
      </c>
      <c r="AD2669" s="115" t="str">
        <f t="shared" si="250"/>
        <v/>
      </c>
      <c r="AE2669" s="116" t="str">
        <f t="shared" si="251"/>
        <v/>
      </c>
    </row>
    <row r="2670" spans="2:31" ht="25.05" customHeight="1">
      <c r="B2670" s="117"/>
      <c r="C2670" s="117" t="s">
        <v>12</v>
      </c>
      <c r="D2670" s="117"/>
      <c r="E2670" s="117"/>
      <c r="F2670" s="117"/>
      <c r="G2670" s="117"/>
      <c r="H2670" s="117"/>
      <c r="I2670" s="117"/>
      <c r="J2670" s="117"/>
      <c r="K2670" s="117"/>
      <c r="L2670" s="117"/>
      <c r="M2670" s="118"/>
      <c r="N2670" s="118"/>
      <c r="O2670" s="118"/>
      <c r="P2670" s="118"/>
      <c r="Q2670" s="119"/>
      <c r="R2670" s="119"/>
      <c r="S2670" s="119"/>
      <c r="T2670" s="119"/>
      <c r="U2670" s="110">
        <f t="shared" si="247"/>
        <v>0</v>
      </c>
      <c r="V2670" s="110">
        <f t="shared" si="246"/>
        <v>0</v>
      </c>
      <c r="W2670" s="88"/>
      <c r="X2670" s="111" t="str">
        <f>IF(ISNUMBER(B2670), IF(COUNTIF($B$10:$B2670, B2670)=COUNTIF($B:$B, B2670), "1", "0"), "")</f>
        <v/>
      </c>
      <c r="Y2670" s="112">
        <f t="shared" si="248"/>
        <v>0</v>
      </c>
      <c r="Z2670" s="113" t="str" cm="1">
        <f t="array" ref="Z2670">_xlfn.IFS(S2670="","未応札",S2670&gt;0,"応札")</f>
        <v>未応札</v>
      </c>
      <c r="AA2670" s="113" t="str" cm="1">
        <f t="array" ref="AA2670">_xlfn.IFS(T2670=0,"未約定",T2670=S2670,"約定",T2670&lt;S2670,"一部約定")</f>
        <v>未約定</v>
      </c>
      <c r="AB2670" s="117"/>
      <c r="AC2670" s="114" t="str">
        <f t="shared" si="249"/>
        <v/>
      </c>
      <c r="AD2670" s="115" t="str">
        <f t="shared" si="250"/>
        <v/>
      </c>
      <c r="AE2670" s="116" t="str">
        <f t="shared" si="251"/>
        <v/>
      </c>
    </row>
    <row r="2671" spans="2:31" ht="25.05" customHeight="1">
      <c r="B2671" s="117"/>
      <c r="C2671" s="117" t="s">
        <v>12</v>
      </c>
      <c r="D2671" s="117"/>
      <c r="E2671" s="117"/>
      <c r="F2671" s="117"/>
      <c r="G2671" s="117"/>
      <c r="H2671" s="117"/>
      <c r="I2671" s="117"/>
      <c r="J2671" s="117"/>
      <c r="K2671" s="117"/>
      <c r="L2671" s="117"/>
      <c r="M2671" s="118"/>
      <c r="N2671" s="118"/>
      <c r="O2671" s="118"/>
      <c r="P2671" s="118"/>
      <c r="Q2671" s="119"/>
      <c r="R2671" s="119"/>
      <c r="S2671" s="119"/>
      <c r="T2671" s="119"/>
      <c r="U2671" s="110">
        <f t="shared" si="247"/>
        <v>0</v>
      </c>
      <c r="V2671" s="110">
        <f t="shared" si="246"/>
        <v>0</v>
      </c>
      <c r="W2671" s="88"/>
      <c r="X2671" s="111" t="str">
        <f>IF(ISNUMBER(B2671), IF(COUNTIF($B$10:$B2671, B2671)=COUNTIF($B:$B, B2671), "1", "0"), "")</f>
        <v/>
      </c>
      <c r="Y2671" s="112">
        <f t="shared" si="248"/>
        <v>0</v>
      </c>
      <c r="Z2671" s="113" t="str" cm="1">
        <f t="array" ref="Z2671">_xlfn.IFS(S2671="","未応札",S2671&gt;0,"応札")</f>
        <v>未応札</v>
      </c>
      <c r="AA2671" s="113" t="str" cm="1">
        <f t="array" ref="AA2671">_xlfn.IFS(T2671=0,"未約定",T2671=S2671,"約定",T2671&lt;S2671,"一部約定")</f>
        <v>未約定</v>
      </c>
      <c r="AB2671" s="117"/>
      <c r="AC2671" s="114" t="str">
        <f t="shared" si="249"/>
        <v/>
      </c>
      <c r="AD2671" s="115" t="str">
        <f t="shared" si="250"/>
        <v/>
      </c>
      <c r="AE2671" s="116" t="str">
        <f t="shared" si="251"/>
        <v/>
      </c>
    </row>
    <row r="2672" spans="2:31" ht="25.05" customHeight="1">
      <c r="B2672" s="117"/>
      <c r="C2672" s="117" t="s">
        <v>12</v>
      </c>
      <c r="D2672" s="117"/>
      <c r="E2672" s="117"/>
      <c r="F2672" s="117"/>
      <c r="G2672" s="117"/>
      <c r="H2672" s="117"/>
      <c r="I2672" s="117"/>
      <c r="J2672" s="117"/>
      <c r="K2672" s="117"/>
      <c r="L2672" s="117"/>
      <c r="M2672" s="118"/>
      <c r="N2672" s="118"/>
      <c r="O2672" s="118"/>
      <c r="P2672" s="118"/>
      <c r="Q2672" s="119"/>
      <c r="R2672" s="119"/>
      <c r="S2672" s="119"/>
      <c r="T2672" s="119"/>
      <c r="U2672" s="110">
        <f t="shared" si="247"/>
        <v>0</v>
      </c>
      <c r="V2672" s="110">
        <f t="shared" si="246"/>
        <v>0</v>
      </c>
      <c r="W2672" s="88"/>
      <c r="X2672" s="111" t="str">
        <f>IF(ISNUMBER(B2672), IF(COUNTIF($B$10:$B2672, B2672)=COUNTIF($B:$B, B2672), "1", "0"), "")</f>
        <v/>
      </c>
      <c r="Y2672" s="112">
        <f t="shared" si="248"/>
        <v>0</v>
      </c>
      <c r="Z2672" s="113" t="str" cm="1">
        <f t="array" ref="Z2672">_xlfn.IFS(S2672="","未応札",S2672&gt;0,"応札")</f>
        <v>未応札</v>
      </c>
      <c r="AA2672" s="113" t="str" cm="1">
        <f t="array" ref="AA2672">_xlfn.IFS(T2672=0,"未約定",T2672=S2672,"約定",T2672&lt;S2672,"一部約定")</f>
        <v>未約定</v>
      </c>
      <c r="AB2672" s="117"/>
      <c r="AC2672" s="114" t="str">
        <f t="shared" si="249"/>
        <v/>
      </c>
      <c r="AD2672" s="115" t="str">
        <f t="shared" si="250"/>
        <v/>
      </c>
      <c r="AE2672" s="116" t="str">
        <f t="shared" si="251"/>
        <v/>
      </c>
    </row>
    <row r="2673" spans="2:31" ht="25.05" customHeight="1">
      <c r="B2673" s="117"/>
      <c r="C2673" s="117" t="s">
        <v>12</v>
      </c>
      <c r="D2673" s="117"/>
      <c r="E2673" s="117"/>
      <c r="F2673" s="117"/>
      <c r="G2673" s="117"/>
      <c r="H2673" s="117"/>
      <c r="I2673" s="117"/>
      <c r="J2673" s="117"/>
      <c r="K2673" s="117"/>
      <c r="L2673" s="117"/>
      <c r="M2673" s="118"/>
      <c r="N2673" s="118"/>
      <c r="O2673" s="118"/>
      <c r="P2673" s="118"/>
      <c r="Q2673" s="119"/>
      <c r="R2673" s="119"/>
      <c r="S2673" s="119"/>
      <c r="T2673" s="119"/>
      <c r="U2673" s="110">
        <f t="shared" si="247"/>
        <v>0</v>
      </c>
      <c r="V2673" s="110">
        <f t="shared" si="246"/>
        <v>0</v>
      </c>
      <c r="W2673" s="88"/>
      <c r="X2673" s="111" t="str">
        <f>IF(ISNUMBER(B2673), IF(COUNTIF($B$10:$B2673, B2673)=COUNTIF($B:$B, B2673), "1", "0"), "")</f>
        <v/>
      </c>
      <c r="Y2673" s="112">
        <f t="shared" si="248"/>
        <v>0</v>
      </c>
      <c r="Z2673" s="113" t="str" cm="1">
        <f t="array" ref="Z2673">_xlfn.IFS(S2673="","未応札",S2673&gt;0,"応札")</f>
        <v>未応札</v>
      </c>
      <c r="AA2673" s="113" t="str" cm="1">
        <f t="array" ref="AA2673">_xlfn.IFS(T2673=0,"未約定",T2673=S2673,"約定",T2673&lt;S2673,"一部約定")</f>
        <v>未約定</v>
      </c>
      <c r="AB2673" s="117"/>
      <c r="AC2673" s="114" t="str">
        <f t="shared" si="249"/>
        <v/>
      </c>
      <c r="AD2673" s="115" t="str">
        <f t="shared" si="250"/>
        <v/>
      </c>
      <c r="AE2673" s="116" t="str">
        <f t="shared" si="251"/>
        <v/>
      </c>
    </row>
    <row r="2674" spans="2:31" ht="25.05" customHeight="1">
      <c r="B2674" s="117"/>
      <c r="C2674" s="117" t="s">
        <v>12</v>
      </c>
      <c r="D2674" s="117"/>
      <c r="E2674" s="117"/>
      <c r="F2674" s="117"/>
      <c r="G2674" s="117"/>
      <c r="H2674" s="117"/>
      <c r="I2674" s="117"/>
      <c r="J2674" s="117"/>
      <c r="K2674" s="117"/>
      <c r="L2674" s="117"/>
      <c r="M2674" s="118"/>
      <c r="N2674" s="118"/>
      <c r="O2674" s="118"/>
      <c r="P2674" s="118"/>
      <c r="Q2674" s="119"/>
      <c r="R2674" s="119"/>
      <c r="S2674" s="119"/>
      <c r="T2674" s="119"/>
      <c r="U2674" s="110">
        <f t="shared" si="247"/>
        <v>0</v>
      </c>
      <c r="V2674" s="110">
        <f t="shared" si="246"/>
        <v>0</v>
      </c>
      <c r="W2674" s="88"/>
      <c r="X2674" s="111" t="str">
        <f>IF(ISNUMBER(B2674), IF(COUNTIF($B$10:$B2674, B2674)=COUNTIF($B:$B, B2674), "1", "0"), "")</f>
        <v/>
      </c>
      <c r="Y2674" s="112">
        <f t="shared" si="248"/>
        <v>0</v>
      </c>
      <c r="Z2674" s="113" t="str" cm="1">
        <f t="array" ref="Z2674">_xlfn.IFS(S2674="","未応札",S2674&gt;0,"応札")</f>
        <v>未応札</v>
      </c>
      <c r="AA2674" s="113" t="str" cm="1">
        <f t="array" ref="AA2674">_xlfn.IFS(T2674=0,"未約定",T2674=S2674,"約定",T2674&lt;S2674,"一部約定")</f>
        <v>未約定</v>
      </c>
      <c r="AB2674" s="117"/>
      <c r="AC2674" s="114" t="str">
        <f t="shared" si="249"/>
        <v/>
      </c>
      <c r="AD2674" s="115" t="str">
        <f t="shared" si="250"/>
        <v/>
      </c>
      <c r="AE2674" s="116" t="str">
        <f t="shared" si="251"/>
        <v/>
      </c>
    </row>
    <row r="2675" spans="2:31" ht="25.05" customHeight="1">
      <c r="B2675" s="117"/>
      <c r="C2675" s="117" t="s">
        <v>12</v>
      </c>
      <c r="D2675" s="117"/>
      <c r="E2675" s="117"/>
      <c r="F2675" s="117"/>
      <c r="G2675" s="117"/>
      <c r="H2675" s="117"/>
      <c r="I2675" s="117"/>
      <c r="J2675" s="117"/>
      <c r="K2675" s="117"/>
      <c r="L2675" s="117"/>
      <c r="M2675" s="118"/>
      <c r="N2675" s="118"/>
      <c r="O2675" s="118"/>
      <c r="P2675" s="118"/>
      <c r="Q2675" s="119"/>
      <c r="R2675" s="119"/>
      <c r="S2675" s="119"/>
      <c r="T2675" s="119"/>
      <c r="U2675" s="110">
        <f t="shared" si="247"/>
        <v>0</v>
      </c>
      <c r="V2675" s="110">
        <f t="shared" si="246"/>
        <v>0</v>
      </c>
      <c r="W2675" s="88"/>
      <c r="X2675" s="111" t="str">
        <f>IF(ISNUMBER(B2675), IF(COUNTIF($B$10:$B2675, B2675)=COUNTIF($B:$B, B2675), "1", "0"), "")</f>
        <v/>
      </c>
      <c r="Y2675" s="112">
        <f t="shared" si="248"/>
        <v>0</v>
      </c>
      <c r="Z2675" s="113" t="str" cm="1">
        <f t="array" ref="Z2675">_xlfn.IFS(S2675="","未応札",S2675&gt;0,"応札")</f>
        <v>未応札</v>
      </c>
      <c r="AA2675" s="113" t="str" cm="1">
        <f t="array" ref="AA2675">_xlfn.IFS(T2675=0,"未約定",T2675=S2675,"約定",T2675&lt;S2675,"一部約定")</f>
        <v>未約定</v>
      </c>
      <c r="AB2675" s="117"/>
      <c r="AC2675" s="114" t="str">
        <f t="shared" si="249"/>
        <v/>
      </c>
      <c r="AD2675" s="115" t="str">
        <f t="shared" si="250"/>
        <v/>
      </c>
      <c r="AE2675" s="116" t="str">
        <f t="shared" si="251"/>
        <v/>
      </c>
    </row>
    <row r="2676" spans="2:31" ht="25.05" customHeight="1">
      <c r="B2676" s="117"/>
      <c r="C2676" s="117" t="s">
        <v>12</v>
      </c>
      <c r="D2676" s="117"/>
      <c r="E2676" s="117"/>
      <c r="F2676" s="117"/>
      <c r="G2676" s="117"/>
      <c r="H2676" s="117"/>
      <c r="I2676" s="117"/>
      <c r="J2676" s="117"/>
      <c r="K2676" s="117"/>
      <c r="L2676" s="117"/>
      <c r="M2676" s="118"/>
      <c r="N2676" s="118"/>
      <c r="O2676" s="118"/>
      <c r="P2676" s="118"/>
      <c r="Q2676" s="119"/>
      <c r="R2676" s="119"/>
      <c r="S2676" s="119"/>
      <c r="T2676" s="119"/>
      <c r="U2676" s="110">
        <f t="shared" si="247"/>
        <v>0</v>
      </c>
      <c r="V2676" s="110">
        <f t="shared" si="246"/>
        <v>0</v>
      </c>
      <c r="W2676" s="88"/>
      <c r="X2676" s="111" t="str">
        <f>IF(ISNUMBER(B2676), IF(COUNTIF($B$10:$B2676, B2676)=COUNTIF($B:$B, B2676), "1", "0"), "")</f>
        <v/>
      </c>
      <c r="Y2676" s="112">
        <f t="shared" si="248"/>
        <v>0</v>
      </c>
      <c r="Z2676" s="113" t="str" cm="1">
        <f t="array" ref="Z2676">_xlfn.IFS(S2676="","未応札",S2676&gt;0,"応札")</f>
        <v>未応札</v>
      </c>
      <c r="AA2676" s="113" t="str" cm="1">
        <f t="array" ref="AA2676">_xlfn.IFS(T2676=0,"未約定",T2676=S2676,"約定",T2676&lt;S2676,"一部約定")</f>
        <v>未約定</v>
      </c>
      <c r="AB2676" s="117"/>
      <c r="AC2676" s="114" t="str">
        <f t="shared" si="249"/>
        <v/>
      </c>
      <c r="AD2676" s="115" t="str">
        <f t="shared" si="250"/>
        <v/>
      </c>
      <c r="AE2676" s="116" t="str">
        <f t="shared" si="251"/>
        <v/>
      </c>
    </row>
    <row r="2677" spans="2:31" ht="25.05" customHeight="1">
      <c r="B2677" s="117"/>
      <c r="C2677" s="117" t="s">
        <v>12</v>
      </c>
      <c r="D2677" s="117"/>
      <c r="E2677" s="117"/>
      <c r="F2677" s="117"/>
      <c r="G2677" s="117"/>
      <c r="H2677" s="117"/>
      <c r="I2677" s="117"/>
      <c r="J2677" s="117"/>
      <c r="K2677" s="117"/>
      <c r="L2677" s="117"/>
      <c r="M2677" s="118"/>
      <c r="N2677" s="118"/>
      <c r="O2677" s="118"/>
      <c r="P2677" s="118"/>
      <c r="Q2677" s="119"/>
      <c r="R2677" s="119"/>
      <c r="S2677" s="119"/>
      <c r="T2677" s="119"/>
      <c r="U2677" s="110">
        <f t="shared" si="247"/>
        <v>0</v>
      </c>
      <c r="V2677" s="110">
        <f t="shared" si="246"/>
        <v>0</v>
      </c>
      <c r="W2677" s="88"/>
      <c r="X2677" s="111" t="str">
        <f>IF(ISNUMBER(B2677), IF(COUNTIF($B$10:$B2677, B2677)=COUNTIF($B:$B, B2677), "1", "0"), "")</f>
        <v/>
      </c>
      <c r="Y2677" s="112">
        <f t="shared" si="248"/>
        <v>0</v>
      </c>
      <c r="Z2677" s="113" t="str" cm="1">
        <f t="array" ref="Z2677">_xlfn.IFS(S2677="","未応札",S2677&gt;0,"応札")</f>
        <v>未応札</v>
      </c>
      <c r="AA2677" s="113" t="str" cm="1">
        <f t="array" ref="AA2677">_xlfn.IFS(T2677=0,"未約定",T2677=S2677,"約定",T2677&lt;S2677,"一部約定")</f>
        <v>未約定</v>
      </c>
      <c r="AB2677" s="117"/>
      <c r="AC2677" s="114" t="str">
        <f t="shared" si="249"/>
        <v/>
      </c>
      <c r="AD2677" s="115" t="str">
        <f t="shared" si="250"/>
        <v/>
      </c>
      <c r="AE2677" s="116" t="str">
        <f t="shared" si="251"/>
        <v/>
      </c>
    </row>
    <row r="2678" spans="2:31" ht="25.05" customHeight="1">
      <c r="B2678" s="117"/>
      <c r="C2678" s="117" t="s">
        <v>12</v>
      </c>
      <c r="D2678" s="117"/>
      <c r="E2678" s="117"/>
      <c r="F2678" s="117"/>
      <c r="G2678" s="117"/>
      <c r="H2678" s="117"/>
      <c r="I2678" s="117"/>
      <c r="J2678" s="117"/>
      <c r="K2678" s="117"/>
      <c r="L2678" s="117"/>
      <c r="M2678" s="118"/>
      <c r="N2678" s="118"/>
      <c r="O2678" s="118"/>
      <c r="P2678" s="118"/>
      <c r="Q2678" s="119"/>
      <c r="R2678" s="119"/>
      <c r="S2678" s="119"/>
      <c r="T2678" s="119"/>
      <c r="U2678" s="110">
        <f t="shared" si="247"/>
        <v>0</v>
      </c>
      <c r="V2678" s="110">
        <f t="shared" si="246"/>
        <v>0</v>
      </c>
      <c r="W2678" s="88"/>
      <c r="X2678" s="111" t="str">
        <f>IF(ISNUMBER(B2678), IF(COUNTIF($B$10:$B2678, B2678)=COUNTIF($B:$B, B2678), "1", "0"), "")</f>
        <v/>
      </c>
      <c r="Y2678" s="112">
        <f t="shared" si="248"/>
        <v>0</v>
      </c>
      <c r="Z2678" s="113" t="str" cm="1">
        <f t="array" ref="Z2678">_xlfn.IFS(S2678="","未応札",S2678&gt;0,"応札")</f>
        <v>未応札</v>
      </c>
      <c r="AA2678" s="113" t="str" cm="1">
        <f t="array" ref="AA2678">_xlfn.IFS(T2678=0,"未約定",T2678=S2678,"約定",T2678&lt;S2678,"一部約定")</f>
        <v>未約定</v>
      </c>
      <c r="AB2678" s="117"/>
      <c r="AC2678" s="114" t="str">
        <f t="shared" si="249"/>
        <v/>
      </c>
      <c r="AD2678" s="115" t="str">
        <f t="shared" si="250"/>
        <v/>
      </c>
      <c r="AE2678" s="116" t="str">
        <f t="shared" si="251"/>
        <v/>
      </c>
    </row>
    <row r="2679" spans="2:31" ht="25.05" customHeight="1">
      <c r="B2679" s="117"/>
      <c r="C2679" s="117" t="s">
        <v>12</v>
      </c>
      <c r="D2679" s="117"/>
      <c r="E2679" s="117"/>
      <c r="F2679" s="117"/>
      <c r="G2679" s="117"/>
      <c r="H2679" s="117"/>
      <c r="I2679" s="117"/>
      <c r="J2679" s="117"/>
      <c r="K2679" s="117"/>
      <c r="L2679" s="117"/>
      <c r="M2679" s="118"/>
      <c r="N2679" s="118"/>
      <c r="O2679" s="118"/>
      <c r="P2679" s="118"/>
      <c r="Q2679" s="119"/>
      <c r="R2679" s="119"/>
      <c r="S2679" s="119"/>
      <c r="T2679" s="119"/>
      <c r="U2679" s="110">
        <f t="shared" si="247"/>
        <v>0</v>
      </c>
      <c r="V2679" s="110">
        <f t="shared" si="246"/>
        <v>0</v>
      </c>
      <c r="W2679" s="88"/>
      <c r="X2679" s="111" t="str">
        <f>IF(ISNUMBER(B2679), IF(COUNTIF($B$10:$B2679, B2679)=COUNTIF($B:$B, B2679), "1", "0"), "")</f>
        <v/>
      </c>
      <c r="Y2679" s="112">
        <f t="shared" si="248"/>
        <v>0</v>
      </c>
      <c r="Z2679" s="113" t="str" cm="1">
        <f t="array" ref="Z2679">_xlfn.IFS(S2679="","未応札",S2679&gt;0,"応札")</f>
        <v>未応札</v>
      </c>
      <c r="AA2679" s="113" t="str" cm="1">
        <f t="array" ref="AA2679">_xlfn.IFS(T2679=0,"未約定",T2679=S2679,"約定",T2679&lt;S2679,"一部約定")</f>
        <v>未約定</v>
      </c>
      <c r="AB2679" s="117"/>
      <c r="AC2679" s="114" t="str">
        <f t="shared" si="249"/>
        <v/>
      </c>
      <c r="AD2679" s="115" t="str">
        <f t="shared" si="250"/>
        <v/>
      </c>
      <c r="AE2679" s="116" t="str">
        <f t="shared" si="251"/>
        <v/>
      </c>
    </row>
    <row r="2680" spans="2:31" ht="25.05" customHeight="1">
      <c r="B2680" s="117"/>
      <c r="C2680" s="117" t="s">
        <v>12</v>
      </c>
      <c r="D2680" s="117"/>
      <c r="E2680" s="117"/>
      <c r="F2680" s="117"/>
      <c r="G2680" s="117"/>
      <c r="H2680" s="117"/>
      <c r="I2680" s="117"/>
      <c r="J2680" s="117"/>
      <c r="K2680" s="117"/>
      <c r="L2680" s="117"/>
      <c r="M2680" s="118"/>
      <c r="N2680" s="118"/>
      <c r="O2680" s="118"/>
      <c r="P2680" s="118"/>
      <c r="Q2680" s="119"/>
      <c r="R2680" s="119"/>
      <c r="S2680" s="119"/>
      <c r="T2680" s="119"/>
      <c r="U2680" s="110">
        <f t="shared" si="247"/>
        <v>0</v>
      </c>
      <c r="V2680" s="110">
        <f t="shared" si="246"/>
        <v>0</v>
      </c>
      <c r="W2680" s="88"/>
      <c r="X2680" s="111" t="str">
        <f>IF(ISNUMBER(B2680), IF(COUNTIF($B$10:$B2680, B2680)=COUNTIF($B:$B, B2680), "1", "0"), "")</f>
        <v/>
      </c>
      <c r="Y2680" s="112">
        <f t="shared" si="248"/>
        <v>0</v>
      </c>
      <c r="Z2680" s="113" t="str" cm="1">
        <f t="array" ref="Z2680">_xlfn.IFS(S2680="","未応札",S2680&gt;0,"応札")</f>
        <v>未応札</v>
      </c>
      <c r="AA2680" s="113" t="str" cm="1">
        <f t="array" ref="AA2680">_xlfn.IFS(T2680=0,"未約定",T2680=S2680,"約定",T2680&lt;S2680,"一部約定")</f>
        <v>未約定</v>
      </c>
      <c r="AB2680" s="117"/>
      <c r="AC2680" s="114" t="str">
        <f t="shared" si="249"/>
        <v/>
      </c>
      <c r="AD2680" s="115" t="str">
        <f t="shared" si="250"/>
        <v/>
      </c>
      <c r="AE2680" s="116" t="str">
        <f t="shared" si="251"/>
        <v/>
      </c>
    </row>
    <row r="2681" spans="2:31" ht="25.05" customHeight="1">
      <c r="B2681" s="117"/>
      <c r="C2681" s="117" t="s">
        <v>12</v>
      </c>
      <c r="D2681" s="117"/>
      <c r="E2681" s="117"/>
      <c r="F2681" s="117"/>
      <c r="G2681" s="117"/>
      <c r="H2681" s="117"/>
      <c r="I2681" s="117"/>
      <c r="J2681" s="117"/>
      <c r="K2681" s="117"/>
      <c r="L2681" s="117"/>
      <c r="M2681" s="118"/>
      <c r="N2681" s="118"/>
      <c r="O2681" s="118"/>
      <c r="P2681" s="118"/>
      <c r="Q2681" s="119"/>
      <c r="R2681" s="119"/>
      <c r="S2681" s="119"/>
      <c r="T2681" s="119"/>
      <c r="U2681" s="110">
        <f t="shared" si="247"/>
        <v>0</v>
      </c>
      <c r="V2681" s="110">
        <f t="shared" si="246"/>
        <v>0</v>
      </c>
      <c r="W2681" s="88"/>
      <c r="X2681" s="111" t="str">
        <f>IF(ISNUMBER(B2681), IF(COUNTIF($B$10:$B2681, B2681)=COUNTIF($B:$B, B2681), "1", "0"), "")</f>
        <v/>
      </c>
      <c r="Y2681" s="112">
        <f t="shared" si="248"/>
        <v>0</v>
      </c>
      <c r="Z2681" s="113" t="str" cm="1">
        <f t="array" ref="Z2681">_xlfn.IFS(S2681="","未応札",S2681&gt;0,"応札")</f>
        <v>未応札</v>
      </c>
      <c r="AA2681" s="113" t="str" cm="1">
        <f t="array" ref="AA2681">_xlfn.IFS(T2681=0,"未約定",T2681=S2681,"約定",T2681&lt;S2681,"一部約定")</f>
        <v>未約定</v>
      </c>
      <c r="AB2681" s="117"/>
      <c r="AC2681" s="114" t="str">
        <f t="shared" si="249"/>
        <v/>
      </c>
      <c r="AD2681" s="115" t="str">
        <f t="shared" si="250"/>
        <v/>
      </c>
      <c r="AE2681" s="116" t="str">
        <f t="shared" si="251"/>
        <v/>
      </c>
    </row>
    <row r="2682" spans="2:31" ht="25.05" customHeight="1">
      <c r="B2682" s="117"/>
      <c r="C2682" s="117" t="s">
        <v>12</v>
      </c>
      <c r="D2682" s="117"/>
      <c r="E2682" s="117"/>
      <c r="F2682" s="117"/>
      <c r="G2682" s="117"/>
      <c r="H2682" s="117"/>
      <c r="I2682" s="117"/>
      <c r="J2682" s="117"/>
      <c r="K2682" s="117"/>
      <c r="L2682" s="117"/>
      <c r="M2682" s="118"/>
      <c r="N2682" s="118"/>
      <c r="O2682" s="118"/>
      <c r="P2682" s="118"/>
      <c r="Q2682" s="119"/>
      <c r="R2682" s="119"/>
      <c r="S2682" s="119"/>
      <c r="T2682" s="119"/>
      <c r="U2682" s="110">
        <f t="shared" si="247"/>
        <v>0</v>
      </c>
      <c r="V2682" s="110">
        <f t="shared" si="246"/>
        <v>0</v>
      </c>
      <c r="W2682" s="88"/>
      <c r="X2682" s="111" t="str">
        <f>IF(ISNUMBER(B2682), IF(COUNTIF($B$10:$B2682, B2682)=COUNTIF($B:$B, B2682), "1", "0"), "")</f>
        <v/>
      </c>
      <c r="Y2682" s="112">
        <f t="shared" si="248"/>
        <v>0</v>
      </c>
      <c r="Z2682" s="113" t="str" cm="1">
        <f t="array" ref="Z2682">_xlfn.IFS(S2682="","未応札",S2682&gt;0,"応札")</f>
        <v>未応札</v>
      </c>
      <c r="AA2682" s="113" t="str" cm="1">
        <f t="array" ref="AA2682">_xlfn.IFS(T2682=0,"未約定",T2682=S2682,"約定",T2682&lt;S2682,"一部約定")</f>
        <v>未約定</v>
      </c>
      <c r="AB2682" s="117"/>
      <c r="AC2682" s="114" t="str">
        <f t="shared" si="249"/>
        <v/>
      </c>
      <c r="AD2682" s="115" t="str">
        <f t="shared" si="250"/>
        <v/>
      </c>
      <c r="AE2682" s="116" t="str">
        <f t="shared" si="251"/>
        <v/>
      </c>
    </row>
    <row r="2683" spans="2:31" ht="25.05" customHeight="1">
      <c r="B2683" s="117"/>
      <c r="C2683" s="117" t="s">
        <v>12</v>
      </c>
      <c r="D2683" s="117"/>
      <c r="E2683" s="117"/>
      <c r="F2683" s="117"/>
      <c r="G2683" s="117"/>
      <c r="H2683" s="117"/>
      <c r="I2683" s="117"/>
      <c r="J2683" s="117"/>
      <c r="K2683" s="117"/>
      <c r="L2683" s="117"/>
      <c r="M2683" s="118"/>
      <c r="N2683" s="118"/>
      <c r="O2683" s="118"/>
      <c r="P2683" s="118"/>
      <c r="Q2683" s="119"/>
      <c r="R2683" s="119"/>
      <c r="S2683" s="119"/>
      <c r="T2683" s="119"/>
      <c r="U2683" s="110">
        <f t="shared" si="247"/>
        <v>0</v>
      </c>
      <c r="V2683" s="110">
        <f t="shared" si="246"/>
        <v>0</v>
      </c>
      <c r="W2683" s="88"/>
      <c r="X2683" s="111" t="str">
        <f>IF(ISNUMBER(B2683), IF(COUNTIF($B$10:$B2683, B2683)=COUNTIF($B:$B, B2683), "1", "0"), "")</f>
        <v/>
      </c>
      <c r="Y2683" s="112">
        <f t="shared" si="248"/>
        <v>0</v>
      </c>
      <c r="Z2683" s="113" t="str" cm="1">
        <f t="array" ref="Z2683">_xlfn.IFS(S2683="","未応札",S2683&gt;0,"応札")</f>
        <v>未応札</v>
      </c>
      <c r="AA2683" s="113" t="str" cm="1">
        <f t="array" ref="AA2683">_xlfn.IFS(T2683=0,"未約定",T2683=S2683,"約定",T2683&lt;S2683,"一部約定")</f>
        <v>未約定</v>
      </c>
      <c r="AB2683" s="117"/>
      <c r="AC2683" s="114" t="str">
        <f t="shared" si="249"/>
        <v/>
      </c>
      <c r="AD2683" s="115" t="str">
        <f t="shared" si="250"/>
        <v/>
      </c>
      <c r="AE2683" s="116" t="str">
        <f t="shared" si="251"/>
        <v/>
      </c>
    </row>
    <row r="2684" spans="2:31" ht="25.05" customHeight="1">
      <c r="B2684" s="117"/>
      <c r="C2684" s="117" t="s">
        <v>12</v>
      </c>
      <c r="D2684" s="117"/>
      <c r="E2684" s="117"/>
      <c r="F2684" s="117"/>
      <c r="G2684" s="117"/>
      <c r="H2684" s="117"/>
      <c r="I2684" s="117"/>
      <c r="J2684" s="117"/>
      <c r="K2684" s="117"/>
      <c r="L2684" s="117"/>
      <c r="M2684" s="118"/>
      <c r="N2684" s="118"/>
      <c r="O2684" s="118"/>
      <c r="P2684" s="118"/>
      <c r="Q2684" s="119"/>
      <c r="R2684" s="119"/>
      <c r="S2684" s="119"/>
      <c r="T2684" s="119"/>
      <c r="U2684" s="110">
        <f t="shared" si="247"/>
        <v>0</v>
      </c>
      <c r="V2684" s="110">
        <f t="shared" si="246"/>
        <v>0</v>
      </c>
      <c r="W2684" s="88"/>
      <c r="X2684" s="111" t="str">
        <f>IF(ISNUMBER(B2684), IF(COUNTIF($B$10:$B2684, B2684)=COUNTIF($B:$B, B2684), "1", "0"), "")</f>
        <v/>
      </c>
      <c r="Y2684" s="112">
        <f t="shared" si="248"/>
        <v>0</v>
      </c>
      <c r="Z2684" s="113" t="str" cm="1">
        <f t="array" ref="Z2684">_xlfn.IFS(S2684="","未応札",S2684&gt;0,"応札")</f>
        <v>未応札</v>
      </c>
      <c r="AA2684" s="113" t="str" cm="1">
        <f t="array" ref="AA2684">_xlfn.IFS(T2684=0,"未約定",T2684=S2684,"約定",T2684&lt;S2684,"一部約定")</f>
        <v>未約定</v>
      </c>
      <c r="AB2684" s="117"/>
      <c r="AC2684" s="114" t="str">
        <f t="shared" si="249"/>
        <v/>
      </c>
      <c r="AD2684" s="115" t="str">
        <f t="shared" si="250"/>
        <v/>
      </c>
      <c r="AE2684" s="116" t="str">
        <f t="shared" si="251"/>
        <v/>
      </c>
    </row>
    <row r="2685" spans="2:31" ht="25.05" customHeight="1">
      <c r="B2685" s="117"/>
      <c r="C2685" s="117" t="s">
        <v>12</v>
      </c>
      <c r="D2685" s="117"/>
      <c r="E2685" s="117"/>
      <c r="F2685" s="117"/>
      <c r="G2685" s="117"/>
      <c r="H2685" s="117"/>
      <c r="I2685" s="117"/>
      <c r="J2685" s="117"/>
      <c r="K2685" s="117"/>
      <c r="L2685" s="117"/>
      <c r="M2685" s="118"/>
      <c r="N2685" s="118"/>
      <c r="O2685" s="118"/>
      <c r="P2685" s="118"/>
      <c r="Q2685" s="119"/>
      <c r="R2685" s="119"/>
      <c r="S2685" s="119"/>
      <c r="T2685" s="119"/>
      <c r="U2685" s="110">
        <f t="shared" si="247"/>
        <v>0</v>
      </c>
      <c r="V2685" s="110">
        <f t="shared" si="246"/>
        <v>0</v>
      </c>
      <c r="W2685" s="88"/>
      <c r="X2685" s="111" t="str">
        <f>IF(ISNUMBER(B2685), IF(COUNTIF($B$10:$B2685, B2685)=COUNTIF($B:$B, B2685), "1", "0"), "")</f>
        <v/>
      </c>
      <c r="Y2685" s="112">
        <f t="shared" si="248"/>
        <v>0</v>
      </c>
      <c r="Z2685" s="113" t="str" cm="1">
        <f t="array" ref="Z2685">_xlfn.IFS(S2685="","未応札",S2685&gt;0,"応札")</f>
        <v>未応札</v>
      </c>
      <c r="AA2685" s="113" t="str" cm="1">
        <f t="array" ref="AA2685">_xlfn.IFS(T2685=0,"未約定",T2685=S2685,"約定",T2685&lt;S2685,"一部約定")</f>
        <v>未約定</v>
      </c>
      <c r="AB2685" s="117"/>
      <c r="AC2685" s="114" t="str">
        <f t="shared" si="249"/>
        <v/>
      </c>
      <c r="AD2685" s="115" t="str">
        <f t="shared" si="250"/>
        <v/>
      </c>
      <c r="AE2685" s="116" t="str">
        <f t="shared" si="251"/>
        <v/>
      </c>
    </row>
    <row r="2686" spans="2:31" ht="25.05" customHeight="1">
      <c r="B2686" s="117"/>
      <c r="C2686" s="117" t="s">
        <v>12</v>
      </c>
      <c r="D2686" s="117"/>
      <c r="E2686" s="117"/>
      <c r="F2686" s="117"/>
      <c r="G2686" s="117"/>
      <c r="H2686" s="117"/>
      <c r="I2686" s="117"/>
      <c r="J2686" s="117"/>
      <c r="K2686" s="117"/>
      <c r="L2686" s="117"/>
      <c r="M2686" s="118"/>
      <c r="N2686" s="118"/>
      <c r="O2686" s="118"/>
      <c r="P2686" s="118"/>
      <c r="Q2686" s="119"/>
      <c r="R2686" s="119"/>
      <c r="S2686" s="119"/>
      <c r="T2686" s="119"/>
      <c r="U2686" s="110">
        <f t="shared" si="247"/>
        <v>0</v>
      </c>
      <c r="V2686" s="110">
        <f t="shared" si="246"/>
        <v>0</v>
      </c>
      <c r="W2686" s="88"/>
      <c r="X2686" s="111" t="str">
        <f>IF(ISNUMBER(B2686), IF(COUNTIF($B$10:$B2686, B2686)=COUNTIF($B:$B, B2686), "1", "0"), "")</f>
        <v/>
      </c>
      <c r="Y2686" s="112">
        <f t="shared" si="248"/>
        <v>0</v>
      </c>
      <c r="Z2686" s="113" t="str" cm="1">
        <f t="array" ref="Z2686">_xlfn.IFS(S2686="","未応札",S2686&gt;0,"応札")</f>
        <v>未応札</v>
      </c>
      <c r="AA2686" s="113" t="str" cm="1">
        <f t="array" ref="AA2686">_xlfn.IFS(T2686=0,"未約定",T2686=S2686,"約定",T2686&lt;S2686,"一部約定")</f>
        <v>未約定</v>
      </c>
      <c r="AB2686" s="117"/>
      <c r="AC2686" s="114" t="str">
        <f t="shared" si="249"/>
        <v/>
      </c>
      <c r="AD2686" s="115" t="str">
        <f t="shared" si="250"/>
        <v/>
      </c>
      <c r="AE2686" s="116" t="str">
        <f t="shared" si="251"/>
        <v/>
      </c>
    </row>
    <row r="2687" spans="2:31" ht="25.05" customHeight="1">
      <c r="B2687" s="117"/>
      <c r="C2687" s="117" t="s">
        <v>12</v>
      </c>
      <c r="D2687" s="117"/>
      <c r="E2687" s="117"/>
      <c r="F2687" s="117"/>
      <c r="G2687" s="117"/>
      <c r="H2687" s="117"/>
      <c r="I2687" s="117"/>
      <c r="J2687" s="117"/>
      <c r="K2687" s="117"/>
      <c r="L2687" s="117"/>
      <c r="M2687" s="118"/>
      <c r="N2687" s="118"/>
      <c r="O2687" s="118"/>
      <c r="P2687" s="118"/>
      <c r="Q2687" s="119"/>
      <c r="R2687" s="119"/>
      <c r="S2687" s="119"/>
      <c r="T2687" s="119"/>
      <c r="U2687" s="110">
        <f t="shared" si="247"/>
        <v>0</v>
      </c>
      <c r="V2687" s="110">
        <f t="shared" si="246"/>
        <v>0</v>
      </c>
      <c r="W2687" s="88"/>
      <c r="X2687" s="111" t="str">
        <f>IF(ISNUMBER(B2687), IF(COUNTIF($B$10:$B2687, B2687)=COUNTIF($B:$B, B2687), "1", "0"), "")</f>
        <v/>
      </c>
      <c r="Y2687" s="112">
        <f t="shared" si="248"/>
        <v>0</v>
      </c>
      <c r="Z2687" s="113" t="str" cm="1">
        <f t="array" ref="Z2687">_xlfn.IFS(S2687="","未応札",S2687&gt;0,"応札")</f>
        <v>未応札</v>
      </c>
      <c r="AA2687" s="113" t="str" cm="1">
        <f t="array" ref="AA2687">_xlfn.IFS(T2687=0,"未約定",T2687=S2687,"約定",T2687&lt;S2687,"一部約定")</f>
        <v>未約定</v>
      </c>
      <c r="AB2687" s="117"/>
      <c r="AC2687" s="114" t="str">
        <f t="shared" si="249"/>
        <v/>
      </c>
      <c r="AD2687" s="115" t="str">
        <f t="shared" si="250"/>
        <v/>
      </c>
      <c r="AE2687" s="116" t="str">
        <f t="shared" si="251"/>
        <v/>
      </c>
    </row>
    <row r="2688" spans="2:31" ht="25.05" customHeight="1">
      <c r="B2688" s="117"/>
      <c r="C2688" s="117" t="s">
        <v>12</v>
      </c>
      <c r="D2688" s="117"/>
      <c r="E2688" s="117"/>
      <c r="F2688" s="117"/>
      <c r="G2688" s="117"/>
      <c r="H2688" s="117"/>
      <c r="I2688" s="117"/>
      <c r="J2688" s="117"/>
      <c r="K2688" s="117"/>
      <c r="L2688" s="117"/>
      <c r="M2688" s="118"/>
      <c r="N2688" s="118"/>
      <c r="O2688" s="118"/>
      <c r="P2688" s="118"/>
      <c r="Q2688" s="119"/>
      <c r="R2688" s="119"/>
      <c r="S2688" s="119"/>
      <c r="T2688" s="119"/>
      <c r="U2688" s="110">
        <f t="shared" si="247"/>
        <v>0</v>
      </c>
      <c r="V2688" s="110">
        <f t="shared" si="246"/>
        <v>0</v>
      </c>
      <c r="W2688" s="88"/>
      <c r="X2688" s="111" t="str">
        <f>IF(ISNUMBER(B2688), IF(COUNTIF($B$10:$B2688, B2688)=COUNTIF($B:$B, B2688), "1", "0"), "")</f>
        <v/>
      </c>
      <c r="Y2688" s="112">
        <f t="shared" si="248"/>
        <v>0</v>
      </c>
      <c r="Z2688" s="113" t="str" cm="1">
        <f t="array" ref="Z2688">_xlfn.IFS(S2688="","未応札",S2688&gt;0,"応札")</f>
        <v>未応札</v>
      </c>
      <c r="AA2688" s="113" t="str" cm="1">
        <f t="array" ref="AA2688">_xlfn.IFS(T2688=0,"未約定",T2688=S2688,"約定",T2688&lt;S2688,"一部約定")</f>
        <v>未約定</v>
      </c>
      <c r="AB2688" s="117"/>
      <c r="AC2688" s="114" t="str">
        <f t="shared" si="249"/>
        <v/>
      </c>
      <c r="AD2688" s="115" t="str">
        <f t="shared" si="250"/>
        <v/>
      </c>
      <c r="AE2688" s="116" t="str">
        <f t="shared" si="251"/>
        <v/>
      </c>
    </row>
    <row r="2689" spans="2:31" ht="25.05" customHeight="1">
      <c r="B2689" s="117"/>
      <c r="C2689" s="117" t="s">
        <v>12</v>
      </c>
      <c r="D2689" s="117"/>
      <c r="E2689" s="117"/>
      <c r="F2689" s="117"/>
      <c r="G2689" s="117"/>
      <c r="H2689" s="117"/>
      <c r="I2689" s="117"/>
      <c r="J2689" s="117"/>
      <c r="K2689" s="117"/>
      <c r="L2689" s="117"/>
      <c r="M2689" s="118"/>
      <c r="N2689" s="118"/>
      <c r="O2689" s="118"/>
      <c r="P2689" s="118"/>
      <c r="Q2689" s="119"/>
      <c r="R2689" s="119"/>
      <c r="S2689" s="119"/>
      <c r="T2689" s="119"/>
      <c r="U2689" s="110">
        <f t="shared" si="247"/>
        <v>0</v>
      </c>
      <c r="V2689" s="110">
        <f t="shared" si="246"/>
        <v>0</v>
      </c>
      <c r="W2689" s="88"/>
      <c r="X2689" s="111" t="str">
        <f>IF(ISNUMBER(B2689), IF(COUNTIF($B$10:$B2689, B2689)=COUNTIF($B:$B, B2689), "1", "0"), "")</f>
        <v/>
      </c>
      <c r="Y2689" s="112">
        <f t="shared" si="248"/>
        <v>0</v>
      </c>
      <c r="Z2689" s="113" t="str" cm="1">
        <f t="array" ref="Z2689">_xlfn.IFS(S2689="","未応札",S2689&gt;0,"応札")</f>
        <v>未応札</v>
      </c>
      <c r="AA2689" s="113" t="str" cm="1">
        <f t="array" ref="AA2689">_xlfn.IFS(T2689=0,"未約定",T2689=S2689,"約定",T2689&lt;S2689,"一部約定")</f>
        <v>未約定</v>
      </c>
      <c r="AB2689" s="117"/>
      <c r="AC2689" s="114" t="str">
        <f t="shared" si="249"/>
        <v/>
      </c>
      <c r="AD2689" s="115" t="str">
        <f t="shared" si="250"/>
        <v/>
      </c>
      <c r="AE2689" s="116" t="str">
        <f t="shared" si="251"/>
        <v/>
      </c>
    </row>
    <row r="2690" spans="2:31" ht="25.05" customHeight="1">
      <c r="B2690" s="117"/>
      <c r="C2690" s="117" t="s">
        <v>12</v>
      </c>
      <c r="D2690" s="117"/>
      <c r="E2690" s="117"/>
      <c r="F2690" s="117"/>
      <c r="G2690" s="117"/>
      <c r="H2690" s="117"/>
      <c r="I2690" s="117"/>
      <c r="J2690" s="117"/>
      <c r="K2690" s="117"/>
      <c r="L2690" s="117"/>
      <c r="M2690" s="118"/>
      <c r="N2690" s="118"/>
      <c r="O2690" s="118"/>
      <c r="P2690" s="118"/>
      <c r="Q2690" s="119"/>
      <c r="R2690" s="119"/>
      <c r="S2690" s="119"/>
      <c r="T2690" s="119"/>
      <c r="U2690" s="110">
        <f t="shared" si="247"/>
        <v>0</v>
      </c>
      <c r="V2690" s="110">
        <f t="shared" si="246"/>
        <v>0</v>
      </c>
      <c r="W2690" s="88"/>
      <c r="X2690" s="111" t="str">
        <f>IF(ISNUMBER(B2690), IF(COUNTIF($B$10:$B2690, B2690)=COUNTIF($B:$B, B2690), "1", "0"), "")</f>
        <v/>
      </c>
      <c r="Y2690" s="112">
        <f t="shared" si="248"/>
        <v>0</v>
      </c>
      <c r="Z2690" s="113" t="str" cm="1">
        <f t="array" ref="Z2690">_xlfn.IFS(S2690="","未応札",S2690&gt;0,"応札")</f>
        <v>未応札</v>
      </c>
      <c r="AA2690" s="113" t="str" cm="1">
        <f t="array" ref="AA2690">_xlfn.IFS(T2690=0,"未約定",T2690=S2690,"約定",T2690&lt;S2690,"一部約定")</f>
        <v>未約定</v>
      </c>
      <c r="AB2690" s="117"/>
      <c r="AC2690" s="114" t="str">
        <f t="shared" si="249"/>
        <v/>
      </c>
      <c r="AD2690" s="115" t="str">
        <f t="shared" si="250"/>
        <v/>
      </c>
      <c r="AE2690" s="116" t="str">
        <f t="shared" si="251"/>
        <v/>
      </c>
    </row>
    <row r="2691" spans="2:31" ht="25.05" customHeight="1">
      <c r="B2691" s="117"/>
      <c r="C2691" s="117" t="s">
        <v>12</v>
      </c>
      <c r="D2691" s="117"/>
      <c r="E2691" s="117"/>
      <c r="F2691" s="117"/>
      <c r="G2691" s="117"/>
      <c r="H2691" s="117"/>
      <c r="I2691" s="117"/>
      <c r="J2691" s="117"/>
      <c r="K2691" s="117"/>
      <c r="L2691" s="117"/>
      <c r="M2691" s="118"/>
      <c r="N2691" s="118"/>
      <c r="O2691" s="118"/>
      <c r="P2691" s="118"/>
      <c r="Q2691" s="119"/>
      <c r="R2691" s="119"/>
      <c r="S2691" s="119"/>
      <c r="T2691" s="119"/>
      <c r="U2691" s="110">
        <f t="shared" si="247"/>
        <v>0</v>
      </c>
      <c r="V2691" s="110">
        <f t="shared" si="246"/>
        <v>0</v>
      </c>
      <c r="W2691" s="88"/>
      <c r="X2691" s="111" t="str">
        <f>IF(ISNUMBER(B2691), IF(COUNTIF($B$10:$B2691, B2691)=COUNTIF($B:$B, B2691), "1", "0"), "")</f>
        <v/>
      </c>
      <c r="Y2691" s="112">
        <f t="shared" si="248"/>
        <v>0</v>
      </c>
      <c r="Z2691" s="113" t="str" cm="1">
        <f t="array" ref="Z2691">_xlfn.IFS(S2691="","未応札",S2691&gt;0,"応札")</f>
        <v>未応札</v>
      </c>
      <c r="AA2691" s="113" t="str" cm="1">
        <f t="array" ref="AA2691">_xlfn.IFS(T2691=0,"未約定",T2691=S2691,"約定",T2691&lt;S2691,"一部約定")</f>
        <v>未約定</v>
      </c>
      <c r="AB2691" s="117"/>
      <c r="AC2691" s="114" t="str">
        <f t="shared" si="249"/>
        <v/>
      </c>
      <c r="AD2691" s="115" t="str">
        <f t="shared" si="250"/>
        <v/>
      </c>
      <c r="AE2691" s="116" t="str">
        <f t="shared" si="251"/>
        <v/>
      </c>
    </row>
    <row r="2692" spans="2:31" ht="25.05" customHeight="1">
      <c r="B2692" s="117"/>
      <c r="C2692" s="117" t="s">
        <v>12</v>
      </c>
      <c r="D2692" s="117"/>
      <c r="E2692" s="117"/>
      <c r="F2692" s="117"/>
      <c r="G2692" s="117"/>
      <c r="H2692" s="117"/>
      <c r="I2692" s="117"/>
      <c r="J2692" s="117"/>
      <c r="K2692" s="117"/>
      <c r="L2692" s="117"/>
      <c r="M2692" s="118"/>
      <c r="N2692" s="118"/>
      <c r="O2692" s="118"/>
      <c r="P2692" s="118"/>
      <c r="Q2692" s="119"/>
      <c r="R2692" s="119"/>
      <c r="S2692" s="119"/>
      <c r="T2692" s="119"/>
      <c r="U2692" s="110">
        <f t="shared" si="247"/>
        <v>0</v>
      </c>
      <c r="V2692" s="110">
        <f t="shared" si="246"/>
        <v>0</v>
      </c>
      <c r="W2692" s="88"/>
      <c r="X2692" s="111" t="str">
        <f>IF(ISNUMBER(B2692), IF(COUNTIF($B$10:$B2692, B2692)=COUNTIF($B:$B, B2692), "1", "0"), "")</f>
        <v/>
      </c>
      <c r="Y2692" s="112">
        <f t="shared" si="248"/>
        <v>0</v>
      </c>
      <c r="Z2692" s="113" t="str" cm="1">
        <f t="array" ref="Z2692">_xlfn.IFS(S2692="","未応札",S2692&gt;0,"応札")</f>
        <v>未応札</v>
      </c>
      <c r="AA2692" s="113" t="str" cm="1">
        <f t="array" ref="AA2692">_xlfn.IFS(T2692=0,"未約定",T2692=S2692,"約定",T2692&lt;S2692,"一部約定")</f>
        <v>未約定</v>
      </c>
      <c r="AB2692" s="117"/>
      <c r="AC2692" s="114" t="str">
        <f t="shared" si="249"/>
        <v/>
      </c>
      <c r="AD2692" s="115" t="str">
        <f t="shared" si="250"/>
        <v/>
      </c>
      <c r="AE2692" s="116" t="str">
        <f t="shared" si="251"/>
        <v/>
      </c>
    </row>
    <row r="2693" spans="2:31" ht="25.05" customHeight="1">
      <c r="B2693" s="117"/>
      <c r="C2693" s="117" t="s">
        <v>12</v>
      </c>
      <c r="D2693" s="117"/>
      <c r="E2693" s="117"/>
      <c r="F2693" s="117"/>
      <c r="G2693" s="117"/>
      <c r="H2693" s="117"/>
      <c r="I2693" s="117"/>
      <c r="J2693" s="117"/>
      <c r="K2693" s="117"/>
      <c r="L2693" s="117"/>
      <c r="M2693" s="118"/>
      <c r="N2693" s="118"/>
      <c r="O2693" s="118"/>
      <c r="P2693" s="118"/>
      <c r="Q2693" s="119"/>
      <c r="R2693" s="119"/>
      <c r="S2693" s="119"/>
      <c r="T2693" s="119"/>
      <c r="U2693" s="110">
        <f t="shared" si="247"/>
        <v>0</v>
      </c>
      <c r="V2693" s="110">
        <f t="shared" si="246"/>
        <v>0</v>
      </c>
      <c r="W2693" s="88"/>
      <c r="X2693" s="111" t="str">
        <f>IF(ISNUMBER(B2693), IF(COUNTIF($B$10:$B2693, B2693)=COUNTIF($B:$B, B2693), "1", "0"), "")</f>
        <v/>
      </c>
      <c r="Y2693" s="112">
        <f t="shared" si="248"/>
        <v>0</v>
      </c>
      <c r="Z2693" s="113" t="str" cm="1">
        <f t="array" ref="Z2693">_xlfn.IFS(S2693="","未応札",S2693&gt;0,"応札")</f>
        <v>未応札</v>
      </c>
      <c r="AA2693" s="113" t="str" cm="1">
        <f t="array" ref="AA2693">_xlfn.IFS(T2693=0,"未約定",T2693=S2693,"約定",T2693&lt;S2693,"一部約定")</f>
        <v>未約定</v>
      </c>
      <c r="AB2693" s="117"/>
      <c r="AC2693" s="114" t="str">
        <f t="shared" si="249"/>
        <v/>
      </c>
      <c r="AD2693" s="115" t="str">
        <f t="shared" si="250"/>
        <v/>
      </c>
      <c r="AE2693" s="116" t="str">
        <f t="shared" si="251"/>
        <v/>
      </c>
    </row>
    <row r="2694" spans="2:31" ht="25.05" customHeight="1">
      <c r="B2694" s="117"/>
      <c r="C2694" s="117" t="s">
        <v>12</v>
      </c>
      <c r="D2694" s="117"/>
      <c r="E2694" s="117"/>
      <c r="F2694" s="117"/>
      <c r="G2694" s="117"/>
      <c r="H2694" s="117"/>
      <c r="I2694" s="117"/>
      <c r="J2694" s="117"/>
      <c r="K2694" s="117"/>
      <c r="L2694" s="117"/>
      <c r="M2694" s="118"/>
      <c r="N2694" s="118"/>
      <c r="O2694" s="118"/>
      <c r="P2694" s="118"/>
      <c r="Q2694" s="119"/>
      <c r="R2694" s="119"/>
      <c r="S2694" s="119"/>
      <c r="T2694" s="119"/>
      <c r="U2694" s="110">
        <f t="shared" si="247"/>
        <v>0</v>
      </c>
      <c r="V2694" s="110">
        <f t="shared" si="246"/>
        <v>0</v>
      </c>
      <c r="W2694" s="88"/>
      <c r="X2694" s="111" t="str">
        <f>IF(ISNUMBER(B2694), IF(COUNTIF($B$10:$B2694, B2694)=COUNTIF($B:$B, B2694), "1", "0"), "")</f>
        <v/>
      </c>
      <c r="Y2694" s="112">
        <f t="shared" si="248"/>
        <v>0</v>
      </c>
      <c r="Z2694" s="113" t="str" cm="1">
        <f t="array" ref="Z2694">_xlfn.IFS(S2694="","未応札",S2694&gt;0,"応札")</f>
        <v>未応札</v>
      </c>
      <c r="AA2694" s="113" t="str" cm="1">
        <f t="array" ref="AA2694">_xlfn.IFS(T2694=0,"未約定",T2694=S2694,"約定",T2694&lt;S2694,"一部約定")</f>
        <v>未約定</v>
      </c>
      <c r="AB2694" s="117"/>
      <c r="AC2694" s="114" t="str">
        <f t="shared" si="249"/>
        <v/>
      </c>
      <c r="AD2694" s="115" t="str">
        <f t="shared" si="250"/>
        <v/>
      </c>
      <c r="AE2694" s="116" t="str">
        <f t="shared" si="251"/>
        <v/>
      </c>
    </row>
    <row r="2695" spans="2:31" ht="25.05" customHeight="1">
      <c r="B2695" s="117"/>
      <c r="C2695" s="117" t="s">
        <v>12</v>
      </c>
      <c r="D2695" s="117"/>
      <c r="E2695" s="117"/>
      <c r="F2695" s="117"/>
      <c r="G2695" s="117"/>
      <c r="H2695" s="117"/>
      <c r="I2695" s="117"/>
      <c r="J2695" s="117"/>
      <c r="K2695" s="117"/>
      <c r="L2695" s="117"/>
      <c r="M2695" s="118"/>
      <c r="N2695" s="118"/>
      <c r="O2695" s="118"/>
      <c r="P2695" s="118"/>
      <c r="Q2695" s="119"/>
      <c r="R2695" s="119"/>
      <c r="S2695" s="119"/>
      <c r="T2695" s="119"/>
      <c r="U2695" s="110">
        <f t="shared" si="247"/>
        <v>0</v>
      </c>
      <c r="V2695" s="110">
        <f t="shared" si="246"/>
        <v>0</v>
      </c>
      <c r="W2695" s="88"/>
      <c r="X2695" s="111" t="str">
        <f>IF(ISNUMBER(B2695), IF(COUNTIF($B$10:$B2695, B2695)=COUNTIF($B:$B, B2695), "1", "0"), "")</f>
        <v/>
      </c>
      <c r="Y2695" s="112">
        <f t="shared" si="248"/>
        <v>0</v>
      </c>
      <c r="Z2695" s="113" t="str" cm="1">
        <f t="array" ref="Z2695">_xlfn.IFS(S2695="","未応札",S2695&gt;0,"応札")</f>
        <v>未応札</v>
      </c>
      <c r="AA2695" s="113" t="str" cm="1">
        <f t="array" ref="AA2695">_xlfn.IFS(T2695=0,"未約定",T2695=S2695,"約定",T2695&lt;S2695,"一部約定")</f>
        <v>未約定</v>
      </c>
      <c r="AB2695" s="117"/>
      <c r="AC2695" s="114" t="str">
        <f t="shared" si="249"/>
        <v/>
      </c>
      <c r="AD2695" s="115" t="str">
        <f t="shared" si="250"/>
        <v/>
      </c>
      <c r="AE2695" s="116" t="str">
        <f t="shared" si="251"/>
        <v/>
      </c>
    </row>
    <row r="2696" spans="2:31" ht="25.05" customHeight="1">
      <c r="B2696" s="117"/>
      <c r="C2696" s="117" t="s">
        <v>12</v>
      </c>
      <c r="D2696" s="117"/>
      <c r="E2696" s="117"/>
      <c r="F2696" s="117"/>
      <c r="G2696" s="117"/>
      <c r="H2696" s="117"/>
      <c r="I2696" s="117"/>
      <c r="J2696" s="117"/>
      <c r="K2696" s="117"/>
      <c r="L2696" s="117"/>
      <c r="M2696" s="118"/>
      <c r="N2696" s="118"/>
      <c r="O2696" s="118"/>
      <c r="P2696" s="118"/>
      <c r="Q2696" s="119"/>
      <c r="R2696" s="119"/>
      <c r="S2696" s="119"/>
      <c r="T2696" s="119"/>
      <c r="U2696" s="110">
        <f t="shared" si="247"/>
        <v>0</v>
      </c>
      <c r="V2696" s="110">
        <f t="shared" si="246"/>
        <v>0</v>
      </c>
      <c r="W2696" s="88"/>
      <c r="X2696" s="111" t="str">
        <f>IF(ISNUMBER(B2696), IF(COUNTIF($B$10:$B2696, B2696)=COUNTIF($B:$B, B2696), "1", "0"), "")</f>
        <v/>
      </c>
      <c r="Y2696" s="112">
        <f t="shared" si="248"/>
        <v>0</v>
      </c>
      <c r="Z2696" s="113" t="str" cm="1">
        <f t="array" ref="Z2696">_xlfn.IFS(S2696="","未応札",S2696&gt;0,"応札")</f>
        <v>未応札</v>
      </c>
      <c r="AA2696" s="113" t="str" cm="1">
        <f t="array" ref="AA2696">_xlfn.IFS(T2696=0,"未約定",T2696=S2696,"約定",T2696&lt;S2696,"一部約定")</f>
        <v>未約定</v>
      </c>
      <c r="AB2696" s="117"/>
      <c r="AC2696" s="114" t="str">
        <f t="shared" si="249"/>
        <v/>
      </c>
      <c r="AD2696" s="115" t="str">
        <f t="shared" si="250"/>
        <v/>
      </c>
      <c r="AE2696" s="116" t="str">
        <f t="shared" si="251"/>
        <v/>
      </c>
    </row>
    <row r="2697" spans="2:31" ht="25.05" customHeight="1">
      <c r="B2697" s="117"/>
      <c r="C2697" s="117" t="s">
        <v>12</v>
      </c>
      <c r="D2697" s="117"/>
      <c r="E2697" s="117"/>
      <c r="F2697" s="117"/>
      <c r="G2697" s="117"/>
      <c r="H2697" s="117"/>
      <c r="I2697" s="117"/>
      <c r="J2697" s="117"/>
      <c r="K2697" s="117"/>
      <c r="L2697" s="117"/>
      <c r="M2697" s="118"/>
      <c r="N2697" s="118"/>
      <c r="O2697" s="118"/>
      <c r="P2697" s="118"/>
      <c r="Q2697" s="119"/>
      <c r="R2697" s="119"/>
      <c r="S2697" s="119"/>
      <c r="T2697" s="119"/>
      <c r="U2697" s="110">
        <f t="shared" si="247"/>
        <v>0</v>
      </c>
      <c r="V2697" s="110">
        <f t="shared" si="246"/>
        <v>0</v>
      </c>
      <c r="W2697" s="88"/>
      <c r="X2697" s="111" t="str">
        <f>IF(ISNUMBER(B2697), IF(COUNTIF($B$10:$B2697, B2697)=COUNTIF($B:$B, B2697), "1", "0"), "")</f>
        <v/>
      </c>
      <c r="Y2697" s="112">
        <f t="shared" si="248"/>
        <v>0</v>
      </c>
      <c r="Z2697" s="113" t="str" cm="1">
        <f t="array" ref="Z2697">_xlfn.IFS(S2697="","未応札",S2697&gt;0,"応札")</f>
        <v>未応札</v>
      </c>
      <c r="AA2697" s="113" t="str" cm="1">
        <f t="array" ref="AA2697">_xlfn.IFS(T2697=0,"未約定",T2697=S2697,"約定",T2697&lt;S2697,"一部約定")</f>
        <v>未約定</v>
      </c>
      <c r="AB2697" s="117"/>
      <c r="AC2697" s="114" t="str">
        <f t="shared" si="249"/>
        <v/>
      </c>
      <c r="AD2697" s="115" t="str">
        <f t="shared" si="250"/>
        <v/>
      </c>
      <c r="AE2697" s="116" t="str">
        <f t="shared" si="251"/>
        <v/>
      </c>
    </row>
    <row r="2698" spans="2:31" ht="25.05" customHeight="1">
      <c r="B2698" s="117"/>
      <c r="C2698" s="117" t="s">
        <v>12</v>
      </c>
      <c r="D2698" s="117"/>
      <c r="E2698" s="117"/>
      <c r="F2698" s="117"/>
      <c r="G2698" s="117"/>
      <c r="H2698" s="117"/>
      <c r="I2698" s="117"/>
      <c r="J2698" s="117"/>
      <c r="K2698" s="117"/>
      <c r="L2698" s="117"/>
      <c r="M2698" s="118"/>
      <c r="N2698" s="118"/>
      <c r="O2698" s="118"/>
      <c r="P2698" s="118"/>
      <c r="Q2698" s="119"/>
      <c r="R2698" s="119"/>
      <c r="S2698" s="119"/>
      <c r="T2698" s="119"/>
      <c r="U2698" s="110">
        <f t="shared" si="247"/>
        <v>0</v>
      </c>
      <c r="V2698" s="110">
        <f t="shared" ref="V2698:V2761" si="252">IF(W2698 &gt; 0, SUMIFS(U:U, B:B, B2698, Y:Y, 1), 0)</f>
        <v>0</v>
      </c>
      <c r="W2698" s="88"/>
      <c r="X2698" s="111" t="str">
        <f>IF(ISNUMBER(B2698), IF(COUNTIF($B$10:$B2698, B2698)=COUNTIF($B:$B, B2698), "1", "0"), "")</f>
        <v/>
      </c>
      <c r="Y2698" s="112">
        <f t="shared" si="248"/>
        <v>0</v>
      </c>
      <c r="Z2698" s="113" t="str" cm="1">
        <f t="array" ref="Z2698">_xlfn.IFS(S2698="","未応札",S2698&gt;0,"応札")</f>
        <v>未応札</v>
      </c>
      <c r="AA2698" s="113" t="str" cm="1">
        <f t="array" ref="AA2698">_xlfn.IFS(T2698=0,"未約定",T2698=S2698,"約定",T2698&lt;S2698,"一部約定")</f>
        <v>未約定</v>
      </c>
      <c r="AB2698" s="117"/>
      <c r="AC2698" s="114" t="str">
        <f t="shared" si="249"/>
        <v/>
      </c>
      <c r="AD2698" s="115" t="str">
        <f t="shared" si="250"/>
        <v/>
      </c>
      <c r="AE2698" s="116" t="str">
        <f t="shared" si="251"/>
        <v/>
      </c>
    </row>
    <row r="2699" spans="2:31" ht="25.05" customHeight="1">
      <c r="B2699" s="117"/>
      <c r="C2699" s="117" t="s">
        <v>12</v>
      </c>
      <c r="D2699" s="117"/>
      <c r="E2699" s="117"/>
      <c r="F2699" s="117"/>
      <c r="G2699" s="117"/>
      <c r="H2699" s="117"/>
      <c r="I2699" s="117"/>
      <c r="J2699" s="117"/>
      <c r="K2699" s="117"/>
      <c r="L2699" s="117"/>
      <c r="M2699" s="118"/>
      <c r="N2699" s="118"/>
      <c r="O2699" s="118"/>
      <c r="P2699" s="118"/>
      <c r="Q2699" s="119"/>
      <c r="R2699" s="119"/>
      <c r="S2699" s="119"/>
      <c r="T2699" s="119"/>
      <c r="U2699" s="110">
        <f t="shared" ref="U2699:U2762" si="253">P2699*R2699</f>
        <v>0</v>
      </c>
      <c r="V2699" s="110">
        <f t="shared" si="252"/>
        <v>0</v>
      </c>
      <c r="W2699" s="88"/>
      <c r="X2699" s="111" t="str">
        <f>IF(ISNUMBER(B2699), IF(COUNTIF($B$10:$B2699, B2699)=COUNTIF($B:$B, B2699), "1", "0"), "")</f>
        <v/>
      </c>
      <c r="Y2699" s="112">
        <f t="shared" ref="Y2699:Y2762" si="254">IF(OR(C2699="約定間全量不落(約定間停止・再起動)",
       C2699="約定間全量不落(余力活用契約で最低出力維持)",
       C2699="持ち下げ・起動供出機:約定間全量不落(約定間停止・再起動)",
       C2699="持ち下げ・起動供出機:約定間全量不落(余力活用契約で最低出力維持)"), 1, 0)</f>
        <v>0</v>
      </c>
      <c r="Z2699" s="113" t="str" cm="1">
        <f t="array" ref="Z2699">_xlfn.IFS(S2699="","未応札",S2699&gt;0,"応札")</f>
        <v>未応札</v>
      </c>
      <c r="AA2699" s="113" t="str" cm="1">
        <f t="array" ref="AA2699">_xlfn.IFS(T2699=0,"未約定",T2699=S2699,"約定",T2699&lt;S2699,"一部約定")</f>
        <v>未約定</v>
      </c>
      <c r="AB2699" s="117"/>
      <c r="AC2699" s="114" t="str">
        <f t="shared" ref="AC2699:AC2762" si="255">IF(Z2699="応札",
IF(AA2699="未約定",
IF(OR(G2699="該当(起動供出機)", G2699="該当(持ち下げ供出機)"), O2699*S2699, M2699*S2699),
IF(AA2699="一部約定",
IF(OR(G2699="該当(起動供出機)", G2699="該当(持ち下げ供出機)"), O2699*(S2699-T2699), M2699*(S2699-T2699)),
"")
),
""
)</f>
        <v/>
      </c>
      <c r="AD2699" s="115" t="str">
        <f t="shared" ref="AD2699:AD2762" si="256">IF(Q2699=0,"", IF(OR(AA2699="一部約定", AA2699="未約定"), P2699*(S2699-T2699), ""))</f>
        <v/>
      </c>
      <c r="AE2699" s="116" t="str">
        <f t="shared" ref="AE2699:AE2762" si="257">IF(AND(Z2699="応札",AA2699="未約定"), IF(V2699&lt;&gt;0, IF(W2699&lt;V2699, IF(W2699&lt;&gt;0, W2699, ""), IF(V2699&lt;&gt;0, V2699, "")), IF(W2699&lt;&gt;0, W2699, "")), "")</f>
        <v/>
      </c>
    </row>
    <row r="2700" spans="2:31" ht="25.05" customHeight="1">
      <c r="B2700" s="117"/>
      <c r="C2700" s="117" t="s">
        <v>12</v>
      </c>
      <c r="D2700" s="117"/>
      <c r="E2700" s="117"/>
      <c r="F2700" s="117"/>
      <c r="G2700" s="117"/>
      <c r="H2700" s="117"/>
      <c r="I2700" s="117"/>
      <c r="J2700" s="117"/>
      <c r="K2700" s="117"/>
      <c r="L2700" s="117"/>
      <c r="M2700" s="118"/>
      <c r="N2700" s="118"/>
      <c r="O2700" s="118"/>
      <c r="P2700" s="118"/>
      <c r="Q2700" s="119"/>
      <c r="R2700" s="119"/>
      <c r="S2700" s="119"/>
      <c r="T2700" s="119"/>
      <c r="U2700" s="110">
        <f t="shared" si="253"/>
        <v>0</v>
      </c>
      <c r="V2700" s="110">
        <f t="shared" si="252"/>
        <v>0</v>
      </c>
      <c r="W2700" s="88"/>
      <c r="X2700" s="111" t="str">
        <f>IF(ISNUMBER(B2700), IF(COUNTIF($B$10:$B2700, B2700)=COUNTIF($B:$B, B2700), "1", "0"), "")</f>
        <v/>
      </c>
      <c r="Y2700" s="112">
        <f t="shared" si="254"/>
        <v>0</v>
      </c>
      <c r="Z2700" s="113" t="str" cm="1">
        <f t="array" ref="Z2700">_xlfn.IFS(S2700="","未応札",S2700&gt;0,"応札")</f>
        <v>未応札</v>
      </c>
      <c r="AA2700" s="113" t="str" cm="1">
        <f t="array" ref="AA2700">_xlfn.IFS(T2700=0,"未約定",T2700=S2700,"約定",T2700&lt;S2700,"一部約定")</f>
        <v>未約定</v>
      </c>
      <c r="AB2700" s="117"/>
      <c r="AC2700" s="114" t="str">
        <f t="shared" si="255"/>
        <v/>
      </c>
      <c r="AD2700" s="115" t="str">
        <f t="shared" si="256"/>
        <v/>
      </c>
      <c r="AE2700" s="116" t="str">
        <f t="shared" si="257"/>
        <v/>
      </c>
    </row>
    <row r="2701" spans="2:31" ht="25.05" customHeight="1">
      <c r="B2701" s="117"/>
      <c r="C2701" s="117" t="s">
        <v>12</v>
      </c>
      <c r="D2701" s="117"/>
      <c r="E2701" s="117"/>
      <c r="F2701" s="117"/>
      <c r="G2701" s="117"/>
      <c r="H2701" s="117"/>
      <c r="I2701" s="117"/>
      <c r="J2701" s="117"/>
      <c r="K2701" s="117"/>
      <c r="L2701" s="117"/>
      <c r="M2701" s="118"/>
      <c r="N2701" s="118"/>
      <c r="O2701" s="118"/>
      <c r="P2701" s="118"/>
      <c r="Q2701" s="119"/>
      <c r="R2701" s="119"/>
      <c r="S2701" s="119"/>
      <c r="T2701" s="119"/>
      <c r="U2701" s="110">
        <f t="shared" si="253"/>
        <v>0</v>
      </c>
      <c r="V2701" s="110">
        <f t="shared" si="252"/>
        <v>0</v>
      </c>
      <c r="W2701" s="88"/>
      <c r="X2701" s="111" t="str">
        <f>IF(ISNUMBER(B2701), IF(COUNTIF($B$10:$B2701, B2701)=COUNTIF($B:$B, B2701), "1", "0"), "")</f>
        <v/>
      </c>
      <c r="Y2701" s="112">
        <f t="shared" si="254"/>
        <v>0</v>
      </c>
      <c r="Z2701" s="113" t="str" cm="1">
        <f t="array" ref="Z2701">_xlfn.IFS(S2701="","未応札",S2701&gt;0,"応札")</f>
        <v>未応札</v>
      </c>
      <c r="AA2701" s="113" t="str" cm="1">
        <f t="array" ref="AA2701">_xlfn.IFS(T2701=0,"未約定",T2701=S2701,"約定",T2701&lt;S2701,"一部約定")</f>
        <v>未約定</v>
      </c>
      <c r="AB2701" s="117"/>
      <c r="AC2701" s="114" t="str">
        <f t="shared" si="255"/>
        <v/>
      </c>
      <c r="AD2701" s="115" t="str">
        <f t="shared" si="256"/>
        <v/>
      </c>
      <c r="AE2701" s="116" t="str">
        <f t="shared" si="257"/>
        <v/>
      </c>
    </row>
    <row r="2702" spans="2:31" ht="25.05" customHeight="1">
      <c r="B2702" s="117"/>
      <c r="C2702" s="117" t="s">
        <v>12</v>
      </c>
      <c r="D2702" s="117"/>
      <c r="E2702" s="117"/>
      <c r="F2702" s="117"/>
      <c r="G2702" s="117"/>
      <c r="H2702" s="117"/>
      <c r="I2702" s="117"/>
      <c r="J2702" s="117"/>
      <c r="K2702" s="117"/>
      <c r="L2702" s="117"/>
      <c r="M2702" s="118"/>
      <c r="N2702" s="118"/>
      <c r="O2702" s="118"/>
      <c r="P2702" s="118"/>
      <c r="Q2702" s="119"/>
      <c r="R2702" s="119"/>
      <c r="S2702" s="119"/>
      <c r="T2702" s="119"/>
      <c r="U2702" s="110">
        <f t="shared" si="253"/>
        <v>0</v>
      </c>
      <c r="V2702" s="110">
        <f t="shared" si="252"/>
        <v>0</v>
      </c>
      <c r="W2702" s="88"/>
      <c r="X2702" s="111" t="str">
        <f>IF(ISNUMBER(B2702), IF(COUNTIF($B$10:$B2702, B2702)=COUNTIF($B:$B, B2702), "1", "0"), "")</f>
        <v/>
      </c>
      <c r="Y2702" s="112">
        <f t="shared" si="254"/>
        <v>0</v>
      </c>
      <c r="Z2702" s="113" t="str" cm="1">
        <f t="array" ref="Z2702">_xlfn.IFS(S2702="","未応札",S2702&gt;0,"応札")</f>
        <v>未応札</v>
      </c>
      <c r="AA2702" s="113" t="str" cm="1">
        <f t="array" ref="AA2702">_xlfn.IFS(T2702=0,"未約定",T2702=S2702,"約定",T2702&lt;S2702,"一部約定")</f>
        <v>未約定</v>
      </c>
      <c r="AB2702" s="117"/>
      <c r="AC2702" s="114" t="str">
        <f t="shared" si="255"/>
        <v/>
      </c>
      <c r="AD2702" s="115" t="str">
        <f t="shared" si="256"/>
        <v/>
      </c>
      <c r="AE2702" s="116" t="str">
        <f t="shared" si="257"/>
        <v/>
      </c>
    </row>
    <row r="2703" spans="2:31" ht="25.05" customHeight="1">
      <c r="B2703" s="117"/>
      <c r="C2703" s="117" t="s">
        <v>12</v>
      </c>
      <c r="D2703" s="117"/>
      <c r="E2703" s="117"/>
      <c r="F2703" s="117"/>
      <c r="G2703" s="117"/>
      <c r="H2703" s="117"/>
      <c r="I2703" s="117"/>
      <c r="J2703" s="117"/>
      <c r="K2703" s="117"/>
      <c r="L2703" s="117"/>
      <c r="M2703" s="118"/>
      <c r="N2703" s="118"/>
      <c r="O2703" s="118"/>
      <c r="P2703" s="118"/>
      <c r="Q2703" s="119"/>
      <c r="R2703" s="119"/>
      <c r="S2703" s="119"/>
      <c r="T2703" s="119"/>
      <c r="U2703" s="110">
        <f t="shared" si="253"/>
        <v>0</v>
      </c>
      <c r="V2703" s="110">
        <f t="shared" si="252"/>
        <v>0</v>
      </c>
      <c r="W2703" s="88"/>
      <c r="X2703" s="111" t="str">
        <f>IF(ISNUMBER(B2703), IF(COUNTIF($B$10:$B2703, B2703)=COUNTIF($B:$B, B2703), "1", "0"), "")</f>
        <v/>
      </c>
      <c r="Y2703" s="112">
        <f t="shared" si="254"/>
        <v>0</v>
      </c>
      <c r="Z2703" s="113" t="str" cm="1">
        <f t="array" ref="Z2703">_xlfn.IFS(S2703="","未応札",S2703&gt;0,"応札")</f>
        <v>未応札</v>
      </c>
      <c r="AA2703" s="113" t="str" cm="1">
        <f t="array" ref="AA2703">_xlfn.IFS(T2703=0,"未約定",T2703=S2703,"約定",T2703&lt;S2703,"一部約定")</f>
        <v>未約定</v>
      </c>
      <c r="AB2703" s="117"/>
      <c r="AC2703" s="114" t="str">
        <f t="shared" si="255"/>
        <v/>
      </c>
      <c r="AD2703" s="115" t="str">
        <f t="shared" si="256"/>
        <v/>
      </c>
      <c r="AE2703" s="116" t="str">
        <f t="shared" si="257"/>
        <v/>
      </c>
    </row>
    <row r="2704" spans="2:31" ht="25.05" customHeight="1">
      <c r="B2704" s="117"/>
      <c r="C2704" s="117" t="s">
        <v>12</v>
      </c>
      <c r="D2704" s="117"/>
      <c r="E2704" s="117"/>
      <c r="F2704" s="117"/>
      <c r="G2704" s="117"/>
      <c r="H2704" s="117"/>
      <c r="I2704" s="117"/>
      <c r="J2704" s="117"/>
      <c r="K2704" s="117"/>
      <c r="L2704" s="117"/>
      <c r="M2704" s="118"/>
      <c r="N2704" s="118"/>
      <c r="O2704" s="118"/>
      <c r="P2704" s="118"/>
      <c r="Q2704" s="119"/>
      <c r="R2704" s="119"/>
      <c r="S2704" s="119"/>
      <c r="T2704" s="119"/>
      <c r="U2704" s="110">
        <f t="shared" si="253"/>
        <v>0</v>
      </c>
      <c r="V2704" s="110">
        <f t="shared" si="252"/>
        <v>0</v>
      </c>
      <c r="W2704" s="88"/>
      <c r="X2704" s="111" t="str">
        <f>IF(ISNUMBER(B2704), IF(COUNTIF($B$10:$B2704, B2704)=COUNTIF($B:$B, B2704), "1", "0"), "")</f>
        <v/>
      </c>
      <c r="Y2704" s="112">
        <f t="shared" si="254"/>
        <v>0</v>
      </c>
      <c r="Z2704" s="113" t="str" cm="1">
        <f t="array" ref="Z2704">_xlfn.IFS(S2704="","未応札",S2704&gt;0,"応札")</f>
        <v>未応札</v>
      </c>
      <c r="AA2704" s="113" t="str" cm="1">
        <f t="array" ref="AA2704">_xlfn.IFS(T2704=0,"未約定",T2704=S2704,"約定",T2704&lt;S2704,"一部約定")</f>
        <v>未約定</v>
      </c>
      <c r="AB2704" s="117"/>
      <c r="AC2704" s="114" t="str">
        <f t="shared" si="255"/>
        <v/>
      </c>
      <c r="AD2704" s="115" t="str">
        <f t="shared" si="256"/>
        <v/>
      </c>
      <c r="AE2704" s="116" t="str">
        <f t="shared" si="257"/>
        <v/>
      </c>
    </row>
    <row r="2705" spans="2:31" ht="25.05" customHeight="1">
      <c r="B2705" s="117"/>
      <c r="C2705" s="117" t="s">
        <v>12</v>
      </c>
      <c r="D2705" s="117"/>
      <c r="E2705" s="117"/>
      <c r="F2705" s="117"/>
      <c r="G2705" s="117"/>
      <c r="H2705" s="117"/>
      <c r="I2705" s="117"/>
      <c r="J2705" s="117"/>
      <c r="K2705" s="117"/>
      <c r="L2705" s="117"/>
      <c r="M2705" s="118"/>
      <c r="N2705" s="118"/>
      <c r="O2705" s="118"/>
      <c r="P2705" s="118"/>
      <c r="Q2705" s="119"/>
      <c r="R2705" s="119"/>
      <c r="S2705" s="119"/>
      <c r="T2705" s="119"/>
      <c r="U2705" s="110">
        <f t="shared" si="253"/>
        <v>0</v>
      </c>
      <c r="V2705" s="110">
        <f t="shared" si="252"/>
        <v>0</v>
      </c>
      <c r="W2705" s="88"/>
      <c r="X2705" s="111" t="str">
        <f>IF(ISNUMBER(B2705), IF(COUNTIF($B$10:$B2705, B2705)=COUNTIF($B:$B, B2705), "1", "0"), "")</f>
        <v/>
      </c>
      <c r="Y2705" s="112">
        <f t="shared" si="254"/>
        <v>0</v>
      </c>
      <c r="Z2705" s="113" t="str" cm="1">
        <f t="array" ref="Z2705">_xlfn.IFS(S2705="","未応札",S2705&gt;0,"応札")</f>
        <v>未応札</v>
      </c>
      <c r="AA2705" s="113" t="str" cm="1">
        <f t="array" ref="AA2705">_xlfn.IFS(T2705=0,"未約定",T2705=S2705,"約定",T2705&lt;S2705,"一部約定")</f>
        <v>未約定</v>
      </c>
      <c r="AB2705" s="117"/>
      <c r="AC2705" s="114" t="str">
        <f t="shared" si="255"/>
        <v/>
      </c>
      <c r="AD2705" s="115" t="str">
        <f t="shared" si="256"/>
        <v/>
      </c>
      <c r="AE2705" s="116" t="str">
        <f t="shared" si="257"/>
        <v/>
      </c>
    </row>
    <row r="2706" spans="2:31" ht="25.05" customHeight="1">
      <c r="B2706" s="117"/>
      <c r="C2706" s="117" t="s">
        <v>12</v>
      </c>
      <c r="D2706" s="117"/>
      <c r="E2706" s="117"/>
      <c r="F2706" s="117"/>
      <c r="G2706" s="117"/>
      <c r="H2706" s="117"/>
      <c r="I2706" s="117"/>
      <c r="J2706" s="117"/>
      <c r="K2706" s="117"/>
      <c r="L2706" s="117"/>
      <c r="M2706" s="118"/>
      <c r="N2706" s="118"/>
      <c r="O2706" s="118"/>
      <c r="P2706" s="118"/>
      <c r="Q2706" s="119"/>
      <c r="R2706" s="119"/>
      <c r="S2706" s="119"/>
      <c r="T2706" s="119"/>
      <c r="U2706" s="110">
        <f t="shared" si="253"/>
        <v>0</v>
      </c>
      <c r="V2706" s="110">
        <f t="shared" si="252"/>
        <v>0</v>
      </c>
      <c r="W2706" s="88"/>
      <c r="X2706" s="111" t="str">
        <f>IF(ISNUMBER(B2706), IF(COUNTIF($B$10:$B2706, B2706)=COUNTIF($B:$B, B2706), "1", "0"), "")</f>
        <v/>
      </c>
      <c r="Y2706" s="112">
        <f t="shared" si="254"/>
        <v>0</v>
      </c>
      <c r="Z2706" s="113" t="str" cm="1">
        <f t="array" ref="Z2706">_xlfn.IFS(S2706="","未応札",S2706&gt;0,"応札")</f>
        <v>未応札</v>
      </c>
      <c r="AA2706" s="113" t="str" cm="1">
        <f t="array" ref="AA2706">_xlfn.IFS(T2706=0,"未約定",T2706=S2706,"約定",T2706&lt;S2706,"一部約定")</f>
        <v>未約定</v>
      </c>
      <c r="AB2706" s="117"/>
      <c r="AC2706" s="114" t="str">
        <f t="shared" si="255"/>
        <v/>
      </c>
      <c r="AD2706" s="115" t="str">
        <f t="shared" si="256"/>
        <v/>
      </c>
      <c r="AE2706" s="116" t="str">
        <f t="shared" si="257"/>
        <v/>
      </c>
    </row>
    <row r="2707" spans="2:31" ht="25.05" customHeight="1">
      <c r="B2707" s="117"/>
      <c r="C2707" s="117" t="s">
        <v>12</v>
      </c>
      <c r="D2707" s="117"/>
      <c r="E2707" s="117"/>
      <c r="F2707" s="117"/>
      <c r="G2707" s="117"/>
      <c r="H2707" s="117"/>
      <c r="I2707" s="117"/>
      <c r="J2707" s="117"/>
      <c r="K2707" s="117"/>
      <c r="L2707" s="117"/>
      <c r="M2707" s="118"/>
      <c r="N2707" s="118"/>
      <c r="O2707" s="118"/>
      <c r="P2707" s="118"/>
      <c r="Q2707" s="119"/>
      <c r="R2707" s="119"/>
      <c r="S2707" s="119"/>
      <c r="T2707" s="119"/>
      <c r="U2707" s="110">
        <f t="shared" si="253"/>
        <v>0</v>
      </c>
      <c r="V2707" s="110">
        <f t="shared" si="252"/>
        <v>0</v>
      </c>
      <c r="W2707" s="88"/>
      <c r="X2707" s="111" t="str">
        <f>IF(ISNUMBER(B2707), IF(COUNTIF($B$10:$B2707, B2707)=COUNTIF($B:$B, B2707), "1", "0"), "")</f>
        <v/>
      </c>
      <c r="Y2707" s="112">
        <f t="shared" si="254"/>
        <v>0</v>
      </c>
      <c r="Z2707" s="113" t="str" cm="1">
        <f t="array" ref="Z2707">_xlfn.IFS(S2707="","未応札",S2707&gt;0,"応札")</f>
        <v>未応札</v>
      </c>
      <c r="AA2707" s="113" t="str" cm="1">
        <f t="array" ref="AA2707">_xlfn.IFS(T2707=0,"未約定",T2707=S2707,"約定",T2707&lt;S2707,"一部約定")</f>
        <v>未約定</v>
      </c>
      <c r="AB2707" s="117"/>
      <c r="AC2707" s="114" t="str">
        <f t="shared" si="255"/>
        <v/>
      </c>
      <c r="AD2707" s="115" t="str">
        <f t="shared" si="256"/>
        <v/>
      </c>
      <c r="AE2707" s="116" t="str">
        <f t="shared" si="257"/>
        <v/>
      </c>
    </row>
    <row r="2708" spans="2:31" ht="25.05" customHeight="1">
      <c r="B2708" s="117"/>
      <c r="C2708" s="117" t="s">
        <v>12</v>
      </c>
      <c r="D2708" s="117"/>
      <c r="E2708" s="117"/>
      <c r="F2708" s="117"/>
      <c r="G2708" s="117"/>
      <c r="H2708" s="117"/>
      <c r="I2708" s="117"/>
      <c r="J2708" s="117"/>
      <c r="K2708" s="117"/>
      <c r="L2708" s="117"/>
      <c r="M2708" s="118"/>
      <c r="N2708" s="118"/>
      <c r="O2708" s="118"/>
      <c r="P2708" s="118"/>
      <c r="Q2708" s="119"/>
      <c r="R2708" s="119"/>
      <c r="S2708" s="119"/>
      <c r="T2708" s="119"/>
      <c r="U2708" s="110">
        <f t="shared" si="253"/>
        <v>0</v>
      </c>
      <c r="V2708" s="110">
        <f t="shared" si="252"/>
        <v>0</v>
      </c>
      <c r="W2708" s="88"/>
      <c r="X2708" s="111" t="str">
        <f>IF(ISNUMBER(B2708), IF(COUNTIF($B$10:$B2708, B2708)=COUNTIF($B:$B, B2708), "1", "0"), "")</f>
        <v/>
      </c>
      <c r="Y2708" s="112">
        <f t="shared" si="254"/>
        <v>0</v>
      </c>
      <c r="Z2708" s="113" t="str" cm="1">
        <f t="array" ref="Z2708">_xlfn.IFS(S2708="","未応札",S2708&gt;0,"応札")</f>
        <v>未応札</v>
      </c>
      <c r="AA2708" s="113" t="str" cm="1">
        <f t="array" ref="AA2708">_xlfn.IFS(T2708=0,"未約定",T2708=S2708,"約定",T2708&lt;S2708,"一部約定")</f>
        <v>未約定</v>
      </c>
      <c r="AB2708" s="117"/>
      <c r="AC2708" s="114" t="str">
        <f t="shared" si="255"/>
        <v/>
      </c>
      <c r="AD2708" s="115" t="str">
        <f t="shared" si="256"/>
        <v/>
      </c>
      <c r="AE2708" s="116" t="str">
        <f t="shared" si="257"/>
        <v/>
      </c>
    </row>
    <row r="2709" spans="2:31" ht="25.05" customHeight="1">
      <c r="B2709" s="117"/>
      <c r="C2709" s="117" t="s">
        <v>12</v>
      </c>
      <c r="D2709" s="117"/>
      <c r="E2709" s="117"/>
      <c r="F2709" s="117"/>
      <c r="G2709" s="117"/>
      <c r="H2709" s="117"/>
      <c r="I2709" s="117"/>
      <c r="J2709" s="117"/>
      <c r="K2709" s="117"/>
      <c r="L2709" s="117"/>
      <c r="M2709" s="118"/>
      <c r="N2709" s="118"/>
      <c r="O2709" s="118"/>
      <c r="P2709" s="118"/>
      <c r="Q2709" s="119"/>
      <c r="R2709" s="119"/>
      <c r="S2709" s="119"/>
      <c r="T2709" s="119"/>
      <c r="U2709" s="110">
        <f t="shared" si="253"/>
        <v>0</v>
      </c>
      <c r="V2709" s="110">
        <f t="shared" si="252"/>
        <v>0</v>
      </c>
      <c r="W2709" s="88"/>
      <c r="X2709" s="111" t="str">
        <f>IF(ISNUMBER(B2709), IF(COUNTIF($B$10:$B2709, B2709)=COUNTIF($B:$B, B2709), "1", "0"), "")</f>
        <v/>
      </c>
      <c r="Y2709" s="112">
        <f t="shared" si="254"/>
        <v>0</v>
      </c>
      <c r="Z2709" s="113" t="str" cm="1">
        <f t="array" ref="Z2709">_xlfn.IFS(S2709="","未応札",S2709&gt;0,"応札")</f>
        <v>未応札</v>
      </c>
      <c r="AA2709" s="113" t="str" cm="1">
        <f t="array" ref="AA2709">_xlfn.IFS(T2709=0,"未約定",T2709=S2709,"約定",T2709&lt;S2709,"一部約定")</f>
        <v>未約定</v>
      </c>
      <c r="AB2709" s="117"/>
      <c r="AC2709" s="114" t="str">
        <f t="shared" si="255"/>
        <v/>
      </c>
      <c r="AD2709" s="115" t="str">
        <f t="shared" si="256"/>
        <v/>
      </c>
      <c r="AE2709" s="116" t="str">
        <f t="shared" si="257"/>
        <v/>
      </c>
    </row>
    <row r="2710" spans="2:31" ht="25.05" customHeight="1">
      <c r="B2710" s="117"/>
      <c r="C2710" s="117" t="s">
        <v>12</v>
      </c>
      <c r="D2710" s="117"/>
      <c r="E2710" s="117"/>
      <c r="F2710" s="117"/>
      <c r="G2710" s="117"/>
      <c r="H2710" s="117"/>
      <c r="I2710" s="117"/>
      <c r="J2710" s="117"/>
      <c r="K2710" s="117"/>
      <c r="L2710" s="117"/>
      <c r="M2710" s="118"/>
      <c r="N2710" s="118"/>
      <c r="O2710" s="118"/>
      <c r="P2710" s="118"/>
      <c r="Q2710" s="119"/>
      <c r="R2710" s="119"/>
      <c r="S2710" s="119"/>
      <c r="T2710" s="119"/>
      <c r="U2710" s="110">
        <f t="shared" si="253"/>
        <v>0</v>
      </c>
      <c r="V2710" s="110">
        <f t="shared" si="252"/>
        <v>0</v>
      </c>
      <c r="W2710" s="88"/>
      <c r="X2710" s="111" t="str">
        <f>IF(ISNUMBER(B2710), IF(COUNTIF($B$10:$B2710, B2710)=COUNTIF($B:$B, B2710), "1", "0"), "")</f>
        <v/>
      </c>
      <c r="Y2710" s="112">
        <f t="shared" si="254"/>
        <v>0</v>
      </c>
      <c r="Z2710" s="113" t="str" cm="1">
        <f t="array" ref="Z2710">_xlfn.IFS(S2710="","未応札",S2710&gt;0,"応札")</f>
        <v>未応札</v>
      </c>
      <c r="AA2710" s="113" t="str" cm="1">
        <f t="array" ref="AA2710">_xlfn.IFS(T2710=0,"未約定",T2710=S2710,"約定",T2710&lt;S2710,"一部約定")</f>
        <v>未約定</v>
      </c>
      <c r="AB2710" s="117"/>
      <c r="AC2710" s="114" t="str">
        <f t="shared" si="255"/>
        <v/>
      </c>
      <c r="AD2710" s="115" t="str">
        <f t="shared" si="256"/>
        <v/>
      </c>
      <c r="AE2710" s="116" t="str">
        <f t="shared" si="257"/>
        <v/>
      </c>
    </row>
    <row r="2711" spans="2:31" ht="25.05" customHeight="1">
      <c r="B2711" s="117"/>
      <c r="C2711" s="117" t="s">
        <v>12</v>
      </c>
      <c r="D2711" s="117"/>
      <c r="E2711" s="117"/>
      <c r="F2711" s="117"/>
      <c r="G2711" s="117"/>
      <c r="H2711" s="117"/>
      <c r="I2711" s="117"/>
      <c r="J2711" s="117"/>
      <c r="K2711" s="117"/>
      <c r="L2711" s="117"/>
      <c r="M2711" s="118"/>
      <c r="N2711" s="118"/>
      <c r="O2711" s="118"/>
      <c r="P2711" s="118"/>
      <c r="Q2711" s="119"/>
      <c r="R2711" s="119"/>
      <c r="S2711" s="119"/>
      <c r="T2711" s="119"/>
      <c r="U2711" s="110">
        <f t="shared" si="253"/>
        <v>0</v>
      </c>
      <c r="V2711" s="110">
        <f t="shared" si="252"/>
        <v>0</v>
      </c>
      <c r="W2711" s="88"/>
      <c r="X2711" s="111" t="str">
        <f>IF(ISNUMBER(B2711), IF(COUNTIF($B$10:$B2711, B2711)=COUNTIF($B:$B, B2711), "1", "0"), "")</f>
        <v/>
      </c>
      <c r="Y2711" s="112">
        <f t="shared" si="254"/>
        <v>0</v>
      </c>
      <c r="Z2711" s="113" t="str" cm="1">
        <f t="array" ref="Z2711">_xlfn.IFS(S2711="","未応札",S2711&gt;0,"応札")</f>
        <v>未応札</v>
      </c>
      <c r="AA2711" s="113" t="str" cm="1">
        <f t="array" ref="AA2711">_xlfn.IFS(T2711=0,"未約定",T2711=S2711,"約定",T2711&lt;S2711,"一部約定")</f>
        <v>未約定</v>
      </c>
      <c r="AB2711" s="117"/>
      <c r="AC2711" s="114" t="str">
        <f t="shared" si="255"/>
        <v/>
      </c>
      <c r="AD2711" s="115" t="str">
        <f t="shared" si="256"/>
        <v/>
      </c>
      <c r="AE2711" s="116" t="str">
        <f t="shared" si="257"/>
        <v/>
      </c>
    </row>
    <row r="2712" spans="2:31" ht="25.05" customHeight="1">
      <c r="B2712" s="117"/>
      <c r="C2712" s="117" t="s">
        <v>12</v>
      </c>
      <c r="D2712" s="117"/>
      <c r="E2712" s="117"/>
      <c r="F2712" s="117"/>
      <c r="G2712" s="117"/>
      <c r="H2712" s="117"/>
      <c r="I2712" s="117"/>
      <c r="J2712" s="117"/>
      <c r="K2712" s="117"/>
      <c r="L2712" s="117"/>
      <c r="M2712" s="118"/>
      <c r="N2712" s="118"/>
      <c r="O2712" s="118"/>
      <c r="P2712" s="118"/>
      <c r="Q2712" s="119"/>
      <c r="R2712" s="119"/>
      <c r="S2712" s="119"/>
      <c r="T2712" s="119"/>
      <c r="U2712" s="110">
        <f t="shared" si="253"/>
        <v>0</v>
      </c>
      <c r="V2712" s="110">
        <f t="shared" si="252"/>
        <v>0</v>
      </c>
      <c r="W2712" s="88"/>
      <c r="X2712" s="111" t="str">
        <f>IF(ISNUMBER(B2712), IF(COUNTIF($B$10:$B2712, B2712)=COUNTIF($B:$B, B2712), "1", "0"), "")</f>
        <v/>
      </c>
      <c r="Y2712" s="112">
        <f t="shared" si="254"/>
        <v>0</v>
      </c>
      <c r="Z2712" s="113" t="str" cm="1">
        <f t="array" ref="Z2712">_xlfn.IFS(S2712="","未応札",S2712&gt;0,"応札")</f>
        <v>未応札</v>
      </c>
      <c r="AA2712" s="113" t="str" cm="1">
        <f t="array" ref="AA2712">_xlfn.IFS(T2712=0,"未約定",T2712=S2712,"約定",T2712&lt;S2712,"一部約定")</f>
        <v>未約定</v>
      </c>
      <c r="AB2712" s="117"/>
      <c r="AC2712" s="114" t="str">
        <f t="shared" si="255"/>
        <v/>
      </c>
      <c r="AD2712" s="115" t="str">
        <f t="shared" si="256"/>
        <v/>
      </c>
      <c r="AE2712" s="116" t="str">
        <f t="shared" si="257"/>
        <v/>
      </c>
    </row>
    <row r="2713" spans="2:31" ht="25.05" customHeight="1">
      <c r="B2713" s="117"/>
      <c r="C2713" s="117" t="s">
        <v>12</v>
      </c>
      <c r="D2713" s="117"/>
      <c r="E2713" s="117"/>
      <c r="F2713" s="117"/>
      <c r="G2713" s="117"/>
      <c r="H2713" s="117"/>
      <c r="I2713" s="117"/>
      <c r="J2713" s="117"/>
      <c r="K2713" s="117"/>
      <c r="L2713" s="117"/>
      <c r="M2713" s="118"/>
      <c r="N2713" s="118"/>
      <c r="O2713" s="118"/>
      <c r="P2713" s="118"/>
      <c r="Q2713" s="119"/>
      <c r="R2713" s="119"/>
      <c r="S2713" s="119"/>
      <c r="T2713" s="119"/>
      <c r="U2713" s="110">
        <f t="shared" si="253"/>
        <v>0</v>
      </c>
      <c r="V2713" s="110">
        <f t="shared" si="252"/>
        <v>0</v>
      </c>
      <c r="W2713" s="88"/>
      <c r="X2713" s="111" t="str">
        <f>IF(ISNUMBER(B2713), IF(COUNTIF($B$10:$B2713, B2713)=COUNTIF($B:$B, B2713), "1", "0"), "")</f>
        <v/>
      </c>
      <c r="Y2713" s="112">
        <f t="shared" si="254"/>
        <v>0</v>
      </c>
      <c r="Z2713" s="113" t="str" cm="1">
        <f t="array" ref="Z2713">_xlfn.IFS(S2713="","未応札",S2713&gt;0,"応札")</f>
        <v>未応札</v>
      </c>
      <c r="AA2713" s="113" t="str" cm="1">
        <f t="array" ref="AA2713">_xlfn.IFS(T2713=0,"未約定",T2713=S2713,"約定",T2713&lt;S2713,"一部約定")</f>
        <v>未約定</v>
      </c>
      <c r="AB2713" s="117"/>
      <c r="AC2713" s="114" t="str">
        <f t="shared" si="255"/>
        <v/>
      </c>
      <c r="AD2713" s="115" t="str">
        <f t="shared" si="256"/>
        <v/>
      </c>
      <c r="AE2713" s="116" t="str">
        <f t="shared" si="257"/>
        <v/>
      </c>
    </row>
    <row r="2714" spans="2:31" ht="25.05" customHeight="1">
      <c r="B2714" s="117"/>
      <c r="C2714" s="117" t="s">
        <v>12</v>
      </c>
      <c r="D2714" s="117"/>
      <c r="E2714" s="117"/>
      <c r="F2714" s="117"/>
      <c r="G2714" s="117"/>
      <c r="H2714" s="117"/>
      <c r="I2714" s="117"/>
      <c r="J2714" s="117"/>
      <c r="K2714" s="117"/>
      <c r="L2714" s="117"/>
      <c r="M2714" s="118"/>
      <c r="N2714" s="118"/>
      <c r="O2714" s="118"/>
      <c r="P2714" s="118"/>
      <c r="Q2714" s="119"/>
      <c r="R2714" s="119"/>
      <c r="S2714" s="119"/>
      <c r="T2714" s="119"/>
      <c r="U2714" s="110">
        <f t="shared" si="253"/>
        <v>0</v>
      </c>
      <c r="V2714" s="110">
        <f t="shared" si="252"/>
        <v>0</v>
      </c>
      <c r="W2714" s="88"/>
      <c r="X2714" s="111" t="str">
        <f>IF(ISNUMBER(B2714), IF(COUNTIF($B$10:$B2714, B2714)=COUNTIF($B:$B, B2714), "1", "0"), "")</f>
        <v/>
      </c>
      <c r="Y2714" s="112">
        <f t="shared" si="254"/>
        <v>0</v>
      </c>
      <c r="Z2714" s="113" t="str" cm="1">
        <f t="array" ref="Z2714">_xlfn.IFS(S2714="","未応札",S2714&gt;0,"応札")</f>
        <v>未応札</v>
      </c>
      <c r="AA2714" s="113" t="str" cm="1">
        <f t="array" ref="AA2714">_xlfn.IFS(T2714=0,"未約定",T2714=S2714,"約定",T2714&lt;S2714,"一部約定")</f>
        <v>未約定</v>
      </c>
      <c r="AB2714" s="117"/>
      <c r="AC2714" s="114" t="str">
        <f t="shared" si="255"/>
        <v/>
      </c>
      <c r="AD2714" s="115" t="str">
        <f t="shared" si="256"/>
        <v/>
      </c>
      <c r="AE2714" s="116" t="str">
        <f t="shared" si="257"/>
        <v/>
      </c>
    </row>
    <row r="2715" spans="2:31" ht="25.05" customHeight="1">
      <c r="B2715" s="117"/>
      <c r="C2715" s="117" t="s">
        <v>12</v>
      </c>
      <c r="D2715" s="117"/>
      <c r="E2715" s="117"/>
      <c r="F2715" s="117"/>
      <c r="G2715" s="117"/>
      <c r="H2715" s="117"/>
      <c r="I2715" s="117"/>
      <c r="J2715" s="117"/>
      <c r="K2715" s="117"/>
      <c r="L2715" s="117"/>
      <c r="M2715" s="118"/>
      <c r="N2715" s="118"/>
      <c r="O2715" s="118"/>
      <c r="P2715" s="118"/>
      <c r="Q2715" s="119"/>
      <c r="R2715" s="119"/>
      <c r="S2715" s="119"/>
      <c r="T2715" s="119"/>
      <c r="U2715" s="110">
        <f t="shared" si="253"/>
        <v>0</v>
      </c>
      <c r="V2715" s="110">
        <f t="shared" si="252"/>
        <v>0</v>
      </c>
      <c r="W2715" s="88"/>
      <c r="X2715" s="111" t="str">
        <f>IF(ISNUMBER(B2715), IF(COUNTIF($B$10:$B2715, B2715)=COUNTIF($B:$B, B2715), "1", "0"), "")</f>
        <v/>
      </c>
      <c r="Y2715" s="112">
        <f t="shared" si="254"/>
        <v>0</v>
      </c>
      <c r="Z2715" s="113" t="str" cm="1">
        <f t="array" ref="Z2715">_xlfn.IFS(S2715="","未応札",S2715&gt;0,"応札")</f>
        <v>未応札</v>
      </c>
      <c r="AA2715" s="113" t="str" cm="1">
        <f t="array" ref="AA2715">_xlfn.IFS(T2715=0,"未約定",T2715=S2715,"約定",T2715&lt;S2715,"一部約定")</f>
        <v>未約定</v>
      </c>
      <c r="AB2715" s="117"/>
      <c r="AC2715" s="114" t="str">
        <f t="shared" si="255"/>
        <v/>
      </c>
      <c r="AD2715" s="115" t="str">
        <f t="shared" si="256"/>
        <v/>
      </c>
      <c r="AE2715" s="116" t="str">
        <f t="shared" si="257"/>
        <v/>
      </c>
    </row>
    <row r="2716" spans="2:31" ht="25.05" customHeight="1">
      <c r="B2716" s="117"/>
      <c r="C2716" s="117" t="s">
        <v>12</v>
      </c>
      <c r="D2716" s="117"/>
      <c r="E2716" s="117"/>
      <c r="F2716" s="117"/>
      <c r="G2716" s="117"/>
      <c r="H2716" s="117"/>
      <c r="I2716" s="117"/>
      <c r="J2716" s="117"/>
      <c r="K2716" s="117"/>
      <c r="L2716" s="117"/>
      <c r="M2716" s="118"/>
      <c r="N2716" s="118"/>
      <c r="O2716" s="118"/>
      <c r="P2716" s="118"/>
      <c r="Q2716" s="119"/>
      <c r="R2716" s="119"/>
      <c r="S2716" s="119"/>
      <c r="T2716" s="119"/>
      <c r="U2716" s="110">
        <f t="shared" si="253"/>
        <v>0</v>
      </c>
      <c r="V2716" s="110">
        <f t="shared" si="252"/>
        <v>0</v>
      </c>
      <c r="W2716" s="88"/>
      <c r="X2716" s="111" t="str">
        <f>IF(ISNUMBER(B2716), IF(COUNTIF($B$10:$B2716, B2716)=COUNTIF($B:$B, B2716), "1", "0"), "")</f>
        <v/>
      </c>
      <c r="Y2716" s="112">
        <f t="shared" si="254"/>
        <v>0</v>
      </c>
      <c r="Z2716" s="113" t="str" cm="1">
        <f t="array" ref="Z2716">_xlfn.IFS(S2716="","未応札",S2716&gt;0,"応札")</f>
        <v>未応札</v>
      </c>
      <c r="AA2716" s="113" t="str" cm="1">
        <f t="array" ref="AA2716">_xlfn.IFS(T2716=0,"未約定",T2716=S2716,"約定",T2716&lt;S2716,"一部約定")</f>
        <v>未約定</v>
      </c>
      <c r="AB2716" s="117"/>
      <c r="AC2716" s="114" t="str">
        <f t="shared" si="255"/>
        <v/>
      </c>
      <c r="AD2716" s="115" t="str">
        <f t="shared" si="256"/>
        <v/>
      </c>
      <c r="AE2716" s="116" t="str">
        <f t="shared" si="257"/>
        <v/>
      </c>
    </row>
    <row r="2717" spans="2:31" ht="25.05" customHeight="1">
      <c r="B2717" s="117"/>
      <c r="C2717" s="117" t="s">
        <v>12</v>
      </c>
      <c r="D2717" s="117"/>
      <c r="E2717" s="117"/>
      <c r="F2717" s="117"/>
      <c r="G2717" s="117"/>
      <c r="H2717" s="117"/>
      <c r="I2717" s="117"/>
      <c r="J2717" s="117"/>
      <c r="K2717" s="117"/>
      <c r="L2717" s="117"/>
      <c r="M2717" s="118"/>
      <c r="N2717" s="118"/>
      <c r="O2717" s="118"/>
      <c r="P2717" s="118"/>
      <c r="Q2717" s="119"/>
      <c r="R2717" s="119"/>
      <c r="S2717" s="119"/>
      <c r="T2717" s="119"/>
      <c r="U2717" s="110">
        <f t="shared" si="253"/>
        <v>0</v>
      </c>
      <c r="V2717" s="110">
        <f t="shared" si="252"/>
        <v>0</v>
      </c>
      <c r="W2717" s="88"/>
      <c r="X2717" s="111" t="str">
        <f>IF(ISNUMBER(B2717), IF(COUNTIF($B$10:$B2717, B2717)=COUNTIF($B:$B, B2717), "1", "0"), "")</f>
        <v/>
      </c>
      <c r="Y2717" s="112">
        <f t="shared" si="254"/>
        <v>0</v>
      </c>
      <c r="Z2717" s="113" t="str" cm="1">
        <f t="array" ref="Z2717">_xlfn.IFS(S2717="","未応札",S2717&gt;0,"応札")</f>
        <v>未応札</v>
      </c>
      <c r="AA2717" s="113" t="str" cm="1">
        <f t="array" ref="AA2717">_xlfn.IFS(T2717=0,"未約定",T2717=S2717,"約定",T2717&lt;S2717,"一部約定")</f>
        <v>未約定</v>
      </c>
      <c r="AB2717" s="117"/>
      <c r="AC2717" s="114" t="str">
        <f t="shared" si="255"/>
        <v/>
      </c>
      <c r="AD2717" s="115" t="str">
        <f t="shared" si="256"/>
        <v/>
      </c>
      <c r="AE2717" s="116" t="str">
        <f t="shared" si="257"/>
        <v/>
      </c>
    </row>
    <row r="2718" spans="2:31" ht="25.05" customHeight="1">
      <c r="B2718" s="117"/>
      <c r="C2718" s="117" t="s">
        <v>12</v>
      </c>
      <c r="D2718" s="117"/>
      <c r="E2718" s="117"/>
      <c r="F2718" s="117"/>
      <c r="G2718" s="117"/>
      <c r="H2718" s="117"/>
      <c r="I2718" s="117"/>
      <c r="J2718" s="117"/>
      <c r="K2718" s="117"/>
      <c r="L2718" s="117"/>
      <c r="M2718" s="118"/>
      <c r="N2718" s="118"/>
      <c r="O2718" s="118"/>
      <c r="P2718" s="118"/>
      <c r="Q2718" s="119"/>
      <c r="R2718" s="119"/>
      <c r="S2718" s="119"/>
      <c r="T2718" s="119"/>
      <c r="U2718" s="110">
        <f t="shared" si="253"/>
        <v>0</v>
      </c>
      <c r="V2718" s="110">
        <f t="shared" si="252"/>
        <v>0</v>
      </c>
      <c r="W2718" s="88"/>
      <c r="X2718" s="111" t="str">
        <f>IF(ISNUMBER(B2718), IF(COUNTIF($B$10:$B2718, B2718)=COUNTIF($B:$B, B2718), "1", "0"), "")</f>
        <v/>
      </c>
      <c r="Y2718" s="112">
        <f t="shared" si="254"/>
        <v>0</v>
      </c>
      <c r="Z2718" s="113" t="str" cm="1">
        <f t="array" ref="Z2718">_xlfn.IFS(S2718="","未応札",S2718&gt;0,"応札")</f>
        <v>未応札</v>
      </c>
      <c r="AA2718" s="113" t="str" cm="1">
        <f t="array" ref="AA2718">_xlfn.IFS(T2718=0,"未約定",T2718=S2718,"約定",T2718&lt;S2718,"一部約定")</f>
        <v>未約定</v>
      </c>
      <c r="AB2718" s="117"/>
      <c r="AC2718" s="114" t="str">
        <f t="shared" si="255"/>
        <v/>
      </c>
      <c r="AD2718" s="115" t="str">
        <f t="shared" si="256"/>
        <v/>
      </c>
      <c r="AE2718" s="116" t="str">
        <f t="shared" si="257"/>
        <v/>
      </c>
    </row>
    <row r="2719" spans="2:31" ht="25.05" customHeight="1">
      <c r="B2719" s="117"/>
      <c r="C2719" s="117" t="s">
        <v>12</v>
      </c>
      <c r="D2719" s="117"/>
      <c r="E2719" s="117"/>
      <c r="F2719" s="117"/>
      <c r="G2719" s="117"/>
      <c r="H2719" s="117"/>
      <c r="I2719" s="117"/>
      <c r="J2719" s="117"/>
      <c r="K2719" s="117"/>
      <c r="L2719" s="117"/>
      <c r="M2719" s="118"/>
      <c r="N2719" s="118"/>
      <c r="O2719" s="118"/>
      <c r="P2719" s="118"/>
      <c r="Q2719" s="119"/>
      <c r="R2719" s="119"/>
      <c r="S2719" s="119"/>
      <c r="T2719" s="119"/>
      <c r="U2719" s="110">
        <f t="shared" si="253"/>
        <v>0</v>
      </c>
      <c r="V2719" s="110">
        <f t="shared" si="252"/>
        <v>0</v>
      </c>
      <c r="W2719" s="88"/>
      <c r="X2719" s="111" t="str">
        <f>IF(ISNUMBER(B2719), IF(COUNTIF($B$10:$B2719, B2719)=COUNTIF($B:$B, B2719), "1", "0"), "")</f>
        <v/>
      </c>
      <c r="Y2719" s="112">
        <f t="shared" si="254"/>
        <v>0</v>
      </c>
      <c r="Z2719" s="113" t="str" cm="1">
        <f t="array" ref="Z2719">_xlfn.IFS(S2719="","未応札",S2719&gt;0,"応札")</f>
        <v>未応札</v>
      </c>
      <c r="AA2719" s="113" t="str" cm="1">
        <f t="array" ref="AA2719">_xlfn.IFS(T2719=0,"未約定",T2719=S2719,"約定",T2719&lt;S2719,"一部約定")</f>
        <v>未約定</v>
      </c>
      <c r="AB2719" s="117"/>
      <c r="AC2719" s="114" t="str">
        <f t="shared" si="255"/>
        <v/>
      </c>
      <c r="AD2719" s="115" t="str">
        <f t="shared" si="256"/>
        <v/>
      </c>
      <c r="AE2719" s="116" t="str">
        <f t="shared" si="257"/>
        <v/>
      </c>
    </row>
    <row r="2720" spans="2:31" ht="25.05" customHeight="1">
      <c r="B2720" s="117"/>
      <c r="C2720" s="117" t="s">
        <v>12</v>
      </c>
      <c r="D2720" s="117"/>
      <c r="E2720" s="117"/>
      <c r="F2720" s="117"/>
      <c r="G2720" s="117"/>
      <c r="H2720" s="117"/>
      <c r="I2720" s="117"/>
      <c r="J2720" s="117"/>
      <c r="K2720" s="117"/>
      <c r="L2720" s="117"/>
      <c r="M2720" s="118"/>
      <c r="N2720" s="118"/>
      <c r="O2720" s="118"/>
      <c r="P2720" s="118"/>
      <c r="Q2720" s="119"/>
      <c r="R2720" s="119"/>
      <c r="S2720" s="119"/>
      <c r="T2720" s="119"/>
      <c r="U2720" s="110">
        <f t="shared" si="253"/>
        <v>0</v>
      </c>
      <c r="V2720" s="110">
        <f t="shared" si="252"/>
        <v>0</v>
      </c>
      <c r="W2720" s="88"/>
      <c r="X2720" s="111" t="str">
        <f>IF(ISNUMBER(B2720), IF(COUNTIF($B$10:$B2720, B2720)=COUNTIF($B:$B, B2720), "1", "0"), "")</f>
        <v/>
      </c>
      <c r="Y2720" s="112">
        <f t="shared" si="254"/>
        <v>0</v>
      </c>
      <c r="Z2720" s="113" t="str" cm="1">
        <f t="array" ref="Z2720">_xlfn.IFS(S2720="","未応札",S2720&gt;0,"応札")</f>
        <v>未応札</v>
      </c>
      <c r="AA2720" s="113" t="str" cm="1">
        <f t="array" ref="AA2720">_xlfn.IFS(T2720=0,"未約定",T2720=S2720,"約定",T2720&lt;S2720,"一部約定")</f>
        <v>未約定</v>
      </c>
      <c r="AB2720" s="117"/>
      <c r="AC2720" s="114" t="str">
        <f t="shared" si="255"/>
        <v/>
      </c>
      <c r="AD2720" s="115" t="str">
        <f t="shared" si="256"/>
        <v/>
      </c>
      <c r="AE2720" s="116" t="str">
        <f t="shared" si="257"/>
        <v/>
      </c>
    </row>
    <row r="2721" spans="2:31" ht="25.05" customHeight="1">
      <c r="B2721" s="117"/>
      <c r="C2721" s="117" t="s">
        <v>12</v>
      </c>
      <c r="D2721" s="117"/>
      <c r="E2721" s="117"/>
      <c r="F2721" s="117"/>
      <c r="G2721" s="117"/>
      <c r="H2721" s="117"/>
      <c r="I2721" s="117"/>
      <c r="J2721" s="117"/>
      <c r="K2721" s="117"/>
      <c r="L2721" s="117"/>
      <c r="M2721" s="118"/>
      <c r="N2721" s="118"/>
      <c r="O2721" s="118"/>
      <c r="P2721" s="118"/>
      <c r="Q2721" s="119"/>
      <c r="R2721" s="119"/>
      <c r="S2721" s="119"/>
      <c r="T2721" s="119"/>
      <c r="U2721" s="110">
        <f t="shared" si="253"/>
        <v>0</v>
      </c>
      <c r="V2721" s="110">
        <f t="shared" si="252"/>
        <v>0</v>
      </c>
      <c r="W2721" s="88"/>
      <c r="X2721" s="111" t="str">
        <f>IF(ISNUMBER(B2721), IF(COUNTIF($B$10:$B2721, B2721)=COUNTIF($B:$B, B2721), "1", "0"), "")</f>
        <v/>
      </c>
      <c r="Y2721" s="112">
        <f t="shared" si="254"/>
        <v>0</v>
      </c>
      <c r="Z2721" s="113" t="str" cm="1">
        <f t="array" ref="Z2721">_xlfn.IFS(S2721="","未応札",S2721&gt;0,"応札")</f>
        <v>未応札</v>
      </c>
      <c r="AA2721" s="113" t="str" cm="1">
        <f t="array" ref="AA2721">_xlfn.IFS(T2721=0,"未約定",T2721=S2721,"約定",T2721&lt;S2721,"一部約定")</f>
        <v>未約定</v>
      </c>
      <c r="AB2721" s="117"/>
      <c r="AC2721" s="114" t="str">
        <f t="shared" si="255"/>
        <v/>
      </c>
      <c r="AD2721" s="115" t="str">
        <f t="shared" si="256"/>
        <v/>
      </c>
      <c r="AE2721" s="116" t="str">
        <f t="shared" si="257"/>
        <v/>
      </c>
    </row>
    <row r="2722" spans="2:31" ht="25.05" customHeight="1">
      <c r="B2722" s="117"/>
      <c r="C2722" s="117" t="s">
        <v>12</v>
      </c>
      <c r="D2722" s="117"/>
      <c r="E2722" s="117"/>
      <c r="F2722" s="117"/>
      <c r="G2722" s="117"/>
      <c r="H2722" s="117"/>
      <c r="I2722" s="117"/>
      <c r="J2722" s="117"/>
      <c r="K2722" s="117"/>
      <c r="L2722" s="117"/>
      <c r="M2722" s="118"/>
      <c r="N2722" s="118"/>
      <c r="O2722" s="118"/>
      <c r="P2722" s="118"/>
      <c r="Q2722" s="119"/>
      <c r="R2722" s="119"/>
      <c r="S2722" s="119"/>
      <c r="T2722" s="119"/>
      <c r="U2722" s="110">
        <f t="shared" si="253"/>
        <v>0</v>
      </c>
      <c r="V2722" s="110">
        <f t="shared" si="252"/>
        <v>0</v>
      </c>
      <c r="W2722" s="88"/>
      <c r="X2722" s="111" t="str">
        <f>IF(ISNUMBER(B2722), IF(COUNTIF($B$10:$B2722, B2722)=COUNTIF($B:$B, B2722), "1", "0"), "")</f>
        <v/>
      </c>
      <c r="Y2722" s="112">
        <f t="shared" si="254"/>
        <v>0</v>
      </c>
      <c r="Z2722" s="113" t="str" cm="1">
        <f t="array" ref="Z2722">_xlfn.IFS(S2722="","未応札",S2722&gt;0,"応札")</f>
        <v>未応札</v>
      </c>
      <c r="AA2722" s="113" t="str" cm="1">
        <f t="array" ref="AA2722">_xlfn.IFS(T2722=0,"未約定",T2722=S2722,"約定",T2722&lt;S2722,"一部約定")</f>
        <v>未約定</v>
      </c>
      <c r="AB2722" s="117"/>
      <c r="AC2722" s="114" t="str">
        <f t="shared" si="255"/>
        <v/>
      </c>
      <c r="AD2722" s="115" t="str">
        <f t="shared" si="256"/>
        <v/>
      </c>
      <c r="AE2722" s="116" t="str">
        <f t="shared" si="257"/>
        <v/>
      </c>
    </row>
    <row r="2723" spans="2:31" ht="25.05" customHeight="1">
      <c r="B2723" s="117"/>
      <c r="C2723" s="117" t="s">
        <v>12</v>
      </c>
      <c r="D2723" s="117"/>
      <c r="E2723" s="117"/>
      <c r="F2723" s="117"/>
      <c r="G2723" s="117"/>
      <c r="H2723" s="117"/>
      <c r="I2723" s="117"/>
      <c r="J2723" s="117"/>
      <c r="K2723" s="117"/>
      <c r="L2723" s="117"/>
      <c r="M2723" s="118"/>
      <c r="N2723" s="118"/>
      <c r="O2723" s="118"/>
      <c r="P2723" s="118"/>
      <c r="Q2723" s="119"/>
      <c r="R2723" s="119"/>
      <c r="S2723" s="119"/>
      <c r="T2723" s="119"/>
      <c r="U2723" s="110">
        <f t="shared" si="253"/>
        <v>0</v>
      </c>
      <c r="V2723" s="110">
        <f t="shared" si="252"/>
        <v>0</v>
      </c>
      <c r="W2723" s="88"/>
      <c r="X2723" s="111" t="str">
        <f>IF(ISNUMBER(B2723), IF(COUNTIF($B$10:$B2723, B2723)=COUNTIF($B:$B, B2723), "1", "0"), "")</f>
        <v/>
      </c>
      <c r="Y2723" s="112">
        <f t="shared" si="254"/>
        <v>0</v>
      </c>
      <c r="Z2723" s="113" t="str" cm="1">
        <f t="array" ref="Z2723">_xlfn.IFS(S2723="","未応札",S2723&gt;0,"応札")</f>
        <v>未応札</v>
      </c>
      <c r="AA2723" s="113" t="str" cm="1">
        <f t="array" ref="AA2723">_xlfn.IFS(T2723=0,"未約定",T2723=S2723,"約定",T2723&lt;S2723,"一部約定")</f>
        <v>未約定</v>
      </c>
      <c r="AB2723" s="117"/>
      <c r="AC2723" s="114" t="str">
        <f t="shared" si="255"/>
        <v/>
      </c>
      <c r="AD2723" s="115" t="str">
        <f t="shared" si="256"/>
        <v/>
      </c>
      <c r="AE2723" s="116" t="str">
        <f t="shared" si="257"/>
        <v/>
      </c>
    </row>
    <row r="2724" spans="2:31" ht="25.05" customHeight="1">
      <c r="B2724" s="117"/>
      <c r="C2724" s="117" t="s">
        <v>12</v>
      </c>
      <c r="D2724" s="117"/>
      <c r="E2724" s="117"/>
      <c r="F2724" s="117"/>
      <c r="G2724" s="117"/>
      <c r="H2724" s="117"/>
      <c r="I2724" s="117"/>
      <c r="J2724" s="117"/>
      <c r="K2724" s="117"/>
      <c r="L2724" s="117"/>
      <c r="M2724" s="118"/>
      <c r="N2724" s="118"/>
      <c r="O2724" s="118"/>
      <c r="P2724" s="118"/>
      <c r="Q2724" s="119"/>
      <c r="R2724" s="119"/>
      <c r="S2724" s="119"/>
      <c r="T2724" s="119"/>
      <c r="U2724" s="110">
        <f t="shared" si="253"/>
        <v>0</v>
      </c>
      <c r="V2724" s="110">
        <f t="shared" si="252"/>
        <v>0</v>
      </c>
      <c r="W2724" s="88"/>
      <c r="X2724" s="111" t="str">
        <f>IF(ISNUMBER(B2724), IF(COUNTIF($B$10:$B2724, B2724)=COUNTIF($B:$B, B2724), "1", "0"), "")</f>
        <v/>
      </c>
      <c r="Y2724" s="112">
        <f t="shared" si="254"/>
        <v>0</v>
      </c>
      <c r="Z2724" s="113" t="str" cm="1">
        <f t="array" ref="Z2724">_xlfn.IFS(S2724="","未応札",S2724&gt;0,"応札")</f>
        <v>未応札</v>
      </c>
      <c r="AA2724" s="113" t="str" cm="1">
        <f t="array" ref="AA2724">_xlfn.IFS(T2724=0,"未約定",T2724=S2724,"約定",T2724&lt;S2724,"一部約定")</f>
        <v>未約定</v>
      </c>
      <c r="AB2724" s="117"/>
      <c r="AC2724" s="114" t="str">
        <f t="shared" si="255"/>
        <v/>
      </c>
      <c r="AD2724" s="115" t="str">
        <f t="shared" si="256"/>
        <v/>
      </c>
      <c r="AE2724" s="116" t="str">
        <f t="shared" si="257"/>
        <v/>
      </c>
    </row>
    <row r="2725" spans="2:31" ht="25.05" customHeight="1">
      <c r="B2725" s="117"/>
      <c r="C2725" s="117" t="s">
        <v>12</v>
      </c>
      <c r="D2725" s="117"/>
      <c r="E2725" s="117"/>
      <c r="F2725" s="117"/>
      <c r="G2725" s="117"/>
      <c r="H2725" s="117"/>
      <c r="I2725" s="117"/>
      <c r="J2725" s="117"/>
      <c r="K2725" s="117"/>
      <c r="L2725" s="117"/>
      <c r="M2725" s="118"/>
      <c r="N2725" s="118"/>
      <c r="O2725" s="118"/>
      <c r="P2725" s="118"/>
      <c r="Q2725" s="119"/>
      <c r="R2725" s="119"/>
      <c r="S2725" s="119"/>
      <c r="T2725" s="119"/>
      <c r="U2725" s="110">
        <f t="shared" si="253"/>
        <v>0</v>
      </c>
      <c r="V2725" s="110">
        <f t="shared" si="252"/>
        <v>0</v>
      </c>
      <c r="W2725" s="88"/>
      <c r="X2725" s="111" t="str">
        <f>IF(ISNUMBER(B2725), IF(COUNTIF($B$10:$B2725, B2725)=COUNTIF($B:$B, B2725), "1", "0"), "")</f>
        <v/>
      </c>
      <c r="Y2725" s="112">
        <f t="shared" si="254"/>
        <v>0</v>
      </c>
      <c r="Z2725" s="113" t="str" cm="1">
        <f t="array" ref="Z2725">_xlfn.IFS(S2725="","未応札",S2725&gt;0,"応札")</f>
        <v>未応札</v>
      </c>
      <c r="AA2725" s="113" t="str" cm="1">
        <f t="array" ref="AA2725">_xlfn.IFS(T2725=0,"未約定",T2725=S2725,"約定",T2725&lt;S2725,"一部約定")</f>
        <v>未約定</v>
      </c>
      <c r="AB2725" s="117"/>
      <c r="AC2725" s="114" t="str">
        <f t="shared" si="255"/>
        <v/>
      </c>
      <c r="AD2725" s="115" t="str">
        <f t="shared" si="256"/>
        <v/>
      </c>
      <c r="AE2725" s="116" t="str">
        <f t="shared" si="257"/>
        <v/>
      </c>
    </row>
    <row r="2726" spans="2:31" ht="25.05" customHeight="1">
      <c r="B2726" s="117"/>
      <c r="C2726" s="117" t="s">
        <v>12</v>
      </c>
      <c r="D2726" s="117"/>
      <c r="E2726" s="117"/>
      <c r="F2726" s="117"/>
      <c r="G2726" s="117"/>
      <c r="H2726" s="117"/>
      <c r="I2726" s="117"/>
      <c r="J2726" s="117"/>
      <c r="K2726" s="117"/>
      <c r="L2726" s="117"/>
      <c r="M2726" s="118"/>
      <c r="N2726" s="118"/>
      <c r="O2726" s="118"/>
      <c r="P2726" s="118"/>
      <c r="Q2726" s="119"/>
      <c r="R2726" s="119"/>
      <c r="S2726" s="119"/>
      <c r="T2726" s="119"/>
      <c r="U2726" s="110">
        <f t="shared" si="253"/>
        <v>0</v>
      </c>
      <c r="V2726" s="110">
        <f t="shared" si="252"/>
        <v>0</v>
      </c>
      <c r="W2726" s="88"/>
      <c r="X2726" s="111" t="str">
        <f>IF(ISNUMBER(B2726), IF(COUNTIF($B$10:$B2726, B2726)=COUNTIF($B:$B, B2726), "1", "0"), "")</f>
        <v/>
      </c>
      <c r="Y2726" s="112">
        <f t="shared" si="254"/>
        <v>0</v>
      </c>
      <c r="Z2726" s="113" t="str" cm="1">
        <f t="array" ref="Z2726">_xlfn.IFS(S2726="","未応札",S2726&gt;0,"応札")</f>
        <v>未応札</v>
      </c>
      <c r="AA2726" s="113" t="str" cm="1">
        <f t="array" ref="AA2726">_xlfn.IFS(T2726=0,"未約定",T2726=S2726,"約定",T2726&lt;S2726,"一部約定")</f>
        <v>未約定</v>
      </c>
      <c r="AB2726" s="117"/>
      <c r="AC2726" s="114" t="str">
        <f t="shared" si="255"/>
        <v/>
      </c>
      <c r="AD2726" s="115" t="str">
        <f t="shared" si="256"/>
        <v/>
      </c>
      <c r="AE2726" s="116" t="str">
        <f t="shared" si="257"/>
        <v/>
      </c>
    </row>
    <row r="2727" spans="2:31" ht="25.05" customHeight="1">
      <c r="B2727" s="117"/>
      <c r="C2727" s="117" t="s">
        <v>12</v>
      </c>
      <c r="D2727" s="117"/>
      <c r="E2727" s="117"/>
      <c r="F2727" s="117"/>
      <c r="G2727" s="117"/>
      <c r="H2727" s="117"/>
      <c r="I2727" s="117"/>
      <c r="J2727" s="117"/>
      <c r="K2727" s="117"/>
      <c r="L2727" s="117"/>
      <c r="M2727" s="118"/>
      <c r="N2727" s="118"/>
      <c r="O2727" s="118"/>
      <c r="P2727" s="118"/>
      <c r="Q2727" s="119"/>
      <c r="R2727" s="119"/>
      <c r="S2727" s="119"/>
      <c r="T2727" s="119"/>
      <c r="U2727" s="110">
        <f t="shared" si="253"/>
        <v>0</v>
      </c>
      <c r="V2727" s="110">
        <f t="shared" si="252"/>
        <v>0</v>
      </c>
      <c r="W2727" s="88"/>
      <c r="X2727" s="111" t="str">
        <f>IF(ISNUMBER(B2727), IF(COUNTIF($B$10:$B2727, B2727)=COUNTIF($B:$B, B2727), "1", "0"), "")</f>
        <v/>
      </c>
      <c r="Y2727" s="112">
        <f t="shared" si="254"/>
        <v>0</v>
      </c>
      <c r="Z2727" s="113" t="str" cm="1">
        <f t="array" ref="Z2727">_xlfn.IFS(S2727="","未応札",S2727&gt;0,"応札")</f>
        <v>未応札</v>
      </c>
      <c r="AA2727" s="113" t="str" cm="1">
        <f t="array" ref="AA2727">_xlfn.IFS(T2727=0,"未約定",T2727=S2727,"約定",T2727&lt;S2727,"一部約定")</f>
        <v>未約定</v>
      </c>
      <c r="AB2727" s="117"/>
      <c r="AC2727" s="114" t="str">
        <f t="shared" si="255"/>
        <v/>
      </c>
      <c r="AD2727" s="115" t="str">
        <f t="shared" si="256"/>
        <v/>
      </c>
      <c r="AE2727" s="116" t="str">
        <f t="shared" si="257"/>
        <v/>
      </c>
    </row>
    <row r="2728" spans="2:31" ht="25.05" customHeight="1">
      <c r="B2728" s="117"/>
      <c r="C2728" s="117" t="s">
        <v>12</v>
      </c>
      <c r="D2728" s="117"/>
      <c r="E2728" s="117"/>
      <c r="F2728" s="117"/>
      <c r="G2728" s="117"/>
      <c r="H2728" s="117"/>
      <c r="I2728" s="117"/>
      <c r="J2728" s="117"/>
      <c r="K2728" s="117"/>
      <c r="L2728" s="117"/>
      <c r="M2728" s="118"/>
      <c r="N2728" s="118"/>
      <c r="O2728" s="118"/>
      <c r="P2728" s="118"/>
      <c r="Q2728" s="119"/>
      <c r="R2728" s="119"/>
      <c r="S2728" s="119"/>
      <c r="T2728" s="119"/>
      <c r="U2728" s="110">
        <f t="shared" si="253"/>
        <v>0</v>
      </c>
      <c r="V2728" s="110">
        <f t="shared" si="252"/>
        <v>0</v>
      </c>
      <c r="W2728" s="88"/>
      <c r="X2728" s="111" t="str">
        <f>IF(ISNUMBER(B2728), IF(COUNTIF($B$10:$B2728, B2728)=COUNTIF($B:$B, B2728), "1", "0"), "")</f>
        <v/>
      </c>
      <c r="Y2728" s="112">
        <f t="shared" si="254"/>
        <v>0</v>
      </c>
      <c r="Z2728" s="113" t="str" cm="1">
        <f t="array" ref="Z2728">_xlfn.IFS(S2728="","未応札",S2728&gt;0,"応札")</f>
        <v>未応札</v>
      </c>
      <c r="AA2728" s="113" t="str" cm="1">
        <f t="array" ref="AA2728">_xlfn.IFS(T2728=0,"未約定",T2728=S2728,"約定",T2728&lt;S2728,"一部約定")</f>
        <v>未約定</v>
      </c>
      <c r="AB2728" s="117"/>
      <c r="AC2728" s="114" t="str">
        <f t="shared" si="255"/>
        <v/>
      </c>
      <c r="AD2728" s="115" t="str">
        <f t="shared" si="256"/>
        <v/>
      </c>
      <c r="AE2728" s="116" t="str">
        <f t="shared" si="257"/>
        <v/>
      </c>
    </row>
    <row r="2729" spans="2:31" ht="25.05" customHeight="1">
      <c r="B2729" s="117"/>
      <c r="C2729" s="117" t="s">
        <v>12</v>
      </c>
      <c r="D2729" s="117"/>
      <c r="E2729" s="117"/>
      <c r="F2729" s="117"/>
      <c r="G2729" s="117"/>
      <c r="H2729" s="117"/>
      <c r="I2729" s="117"/>
      <c r="J2729" s="117"/>
      <c r="K2729" s="117"/>
      <c r="L2729" s="117"/>
      <c r="M2729" s="118"/>
      <c r="N2729" s="118"/>
      <c r="O2729" s="118"/>
      <c r="P2729" s="118"/>
      <c r="Q2729" s="119"/>
      <c r="R2729" s="119"/>
      <c r="S2729" s="119"/>
      <c r="T2729" s="119"/>
      <c r="U2729" s="110">
        <f t="shared" si="253"/>
        <v>0</v>
      </c>
      <c r="V2729" s="110">
        <f t="shared" si="252"/>
        <v>0</v>
      </c>
      <c r="W2729" s="88"/>
      <c r="X2729" s="111" t="str">
        <f>IF(ISNUMBER(B2729), IF(COUNTIF($B$10:$B2729, B2729)=COUNTIF($B:$B, B2729), "1", "0"), "")</f>
        <v/>
      </c>
      <c r="Y2729" s="112">
        <f t="shared" si="254"/>
        <v>0</v>
      </c>
      <c r="Z2729" s="113" t="str" cm="1">
        <f t="array" ref="Z2729">_xlfn.IFS(S2729="","未応札",S2729&gt;0,"応札")</f>
        <v>未応札</v>
      </c>
      <c r="AA2729" s="113" t="str" cm="1">
        <f t="array" ref="AA2729">_xlfn.IFS(T2729=0,"未約定",T2729=S2729,"約定",T2729&lt;S2729,"一部約定")</f>
        <v>未約定</v>
      </c>
      <c r="AB2729" s="117"/>
      <c r="AC2729" s="114" t="str">
        <f t="shared" si="255"/>
        <v/>
      </c>
      <c r="AD2729" s="115" t="str">
        <f t="shared" si="256"/>
        <v/>
      </c>
      <c r="AE2729" s="116" t="str">
        <f t="shared" si="257"/>
        <v/>
      </c>
    </row>
    <row r="2730" spans="2:31" ht="25.05" customHeight="1">
      <c r="B2730" s="117"/>
      <c r="C2730" s="117" t="s">
        <v>12</v>
      </c>
      <c r="D2730" s="117"/>
      <c r="E2730" s="117"/>
      <c r="F2730" s="117"/>
      <c r="G2730" s="117"/>
      <c r="H2730" s="117"/>
      <c r="I2730" s="117"/>
      <c r="J2730" s="117"/>
      <c r="K2730" s="117"/>
      <c r="L2730" s="117"/>
      <c r="M2730" s="118"/>
      <c r="N2730" s="118"/>
      <c r="O2730" s="118"/>
      <c r="P2730" s="118"/>
      <c r="Q2730" s="119"/>
      <c r="R2730" s="119"/>
      <c r="S2730" s="119"/>
      <c r="T2730" s="119"/>
      <c r="U2730" s="110">
        <f t="shared" si="253"/>
        <v>0</v>
      </c>
      <c r="V2730" s="110">
        <f t="shared" si="252"/>
        <v>0</v>
      </c>
      <c r="W2730" s="88"/>
      <c r="X2730" s="111" t="str">
        <f>IF(ISNUMBER(B2730), IF(COUNTIF($B$10:$B2730, B2730)=COUNTIF($B:$B, B2730), "1", "0"), "")</f>
        <v/>
      </c>
      <c r="Y2730" s="112">
        <f t="shared" si="254"/>
        <v>0</v>
      </c>
      <c r="Z2730" s="113" t="str" cm="1">
        <f t="array" ref="Z2730">_xlfn.IFS(S2730="","未応札",S2730&gt;0,"応札")</f>
        <v>未応札</v>
      </c>
      <c r="AA2730" s="113" t="str" cm="1">
        <f t="array" ref="AA2730">_xlfn.IFS(T2730=0,"未約定",T2730=S2730,"約定",T2730&lt;S2730,"一部約定")</f>
        <v>未約定</v>
      </c>
      <c r="AB2730" s="117"/>
      <c r="AC2730" s="114" t="str">
        <f t="shared" si="255"/>
        <v/>
      </c>
      <c r="AD2730" s="115" t="str">
        <f t="shared" si="256"/>
        <v/>
      </c>
      <c r="AE2730" s="116" t="str">
        <f t="shared" si="257"/>
        <v/>
      </c>
    </row>
    <row r="2731" spans="2:31" ht="25.05" customHeight="1">
      <c r="B2731" s="117"/>
      <c r="C2731" s="117" t="s">
        <v>12</v>
      </c>
      <c r="D2731" s="117"/>
      <c r="E2731" s="117"/>
      <c r="F2731" s="117"/>
      <c r="G2731" s="117"/>
      <c r="H2731" s="117"/>
      <c r="I2731" s="117"/>
      <c r="J2731" s="117"/>
      <c r="K2731" s="117"/>
      <c r="L2731" s="117"/>
      <c r="M2731" s="118"/>
      <c r="N2731" s="118"/>
      <c r="O2731" s="118"/>
      <c r="P2731" s="118"/>
      <c r="Q2731" s="119"/>
      <c r="R2731" s="119"/>
      <c r="S2731" s="119"/>
      <c r="T2731" s="119"/>
      <c r="U2731" s="110">
        <f t="shared" si="253"/>
        <v>0</v>
      </c>
      <c r="V2731" s="110">
        <f t="shared" si="252"/>
        <v>0</v>
      </c>
      <c r="W2731" s="88"/>
      <c r="X2731" s="111" t="str">
        <f>IF(ISNUMBER(B2731), IF(COUNTIF($B$10:$B2731, B2731)=COUNTIF($B:$B, B2731), "1", "0"), "")</f>
        <v/>
      </c>
      <c r="Y2731" s="112">
        <f t="shared" si="254"/>
        <v>0</v>
      </c>
      <c r="Z2731" s="113" t="str" cm="1">
        <f t="array" ref="Z2731">_xlfn.IFS(S2731="","未応札",S2731&gt;0,"応札")</f>
        <v>未応札</v>
      </c>
      <c r="AA2731" s="113" t="str" cm="1">
        <f t="array" ref="AA2731">_xlfn.IFS(T2731=0,"未約定",T2731=S2731,"約定",T2731&lt;S2731,"一部約定")</f>
        <v>未約定</v>
      </c>
      <c r="AB2731" s="117"/>
      <c r="AC2731" s="114" t="str">
        <f t="shared" si="255"/>
        <v/>
      </c>
      <c r="AD2731" s="115" t="str">
        <f t="shared" si="256"/>
        <v/>
      </c>
      <c r="AE2731" s="116" t="str">
        <f t="shared" si="257"/>
        <v/>
      </c>
    </row>
    <row r="2732" spans="2:31" ht="25.05" customHeight="1">
      <c r="B2732" s="117"/>
      <c r="C2732" s="117" t="s">
        <v>12</v>
      </c>
      <c r="D2732" s="117"/>
      <c r="E2732" s="117"/>
      <c r="F2732" s="117"/>
      <c r="G2732" s="117"/>
      <c r="H2732" s="117"/>
      <c r="I2732" s="117"/>
      <c r="J2732" s="117"/>
      <c r="K2732" s="117"/>
      <c r="L2732" s="117"/>
      <c r="M2732" s="118"/>
      <c r="N2732" s="118"/>
      <c r="O2732" s="118"/>
      <c r="P2732" s="118"/>
      <c r="Q2732" s="119"/>
      <c r="R2732" s="119"/>
      <c r="S2732" s="119"/>
      <c r="T2732" s="119"/>
      <c r="U2732" s="110">
        <f t="shared" si="253"/>
        <v>0</v>
      </c>
      <c r="V2732" s="110">
        <f t="shared" si="252"/>
        <v>0</v>
      </c>
      <c r="W2732" s="88"/>
      <c r="X2732" s="111" t="str">
        <f>IF(ISNUMBER(B2732), IF(COUNTIF($B$10:$B2732, B2732)=COUNTIF($B:$B, B2732), "1", "0"), "")</f>
        <v/>
      </c>
      <c r="Y2732" s="112">
        <f t="shared" si="254"/>
        <v>0</v>
      </c>
      <c r="Z2732" s="113" t="str" cm="1">
        <f t="array" ref="Z2732">_xlfn.IFS(S2732="","未応札",S2732&gt;0,"応札")</f>
        <v>未応札</v>
      </c>
      <c r="AA2732" s="113" t="str" cm="1">
        <f t="array" ref="AA2732">_xlfn.IFS(T2732=0,"未約定",T2732=S2732,"約定",T2732&lt;S2732,"一部約定")</f>
        <v>未約定</v>
      </c>
      <c r="AB2732" s="117"/>
      <c r="AC2732" s="114" t="str">
        <f t="shared" si="255"/>
        <v/>
      </c>
      <c r="AD2732" s="115" t="str">
        <f t="shared" si="256"/>
        <v/>
      </c>
      <c r="AE2732" s="116" t="str">
        <f t="shared" si="257"/>
        <v/>
      </c>
    </row>
    <row r="2733" spans="2:31" ht="25.05" customHeight="1">
      <c r="B2733" s="117"/>
      <c r="C2733" s="117" t="s">
        <v>12</v>
      </c>
      <c r="D2733" s="117"/>
      <c r="E2733" s="117"/>
      <c r="F2733" s="117"/>
      <c r="G2733" s="117"/>
      <c r="H2733" s="117"/>
      <c r="I2733" s="117"/>
      <c r="J2733" s="117"/>
      <c r="K2733" s="117"/>
      <c r="L2733" s="117"/>
      <c r="M2733" s="118"/>
      <c r="N2733" s="118"/>
      <c r="O2733" s="118"/>
      <c r="P2733" s="118"/>
      <c r="Q2733" s="119"/>
      <c r="R2733" s="119"/>
      <c r="S2733" s="119"/>
      <c r="T2733" s="119"/>
      <c r="U2733" s="110">
        <f t="shared" si="253"/>
        <v>0</v>
      </c>
      <c r="V2733" s="110">
        <f t="shared" si="252"/>
        <v>0</v>
      </c>
      <c r="W2733" s="88"/>
      <c r="X2733" s="111" t="str">
        <f>IF(ISNUMBER(B2733), IF(COUNTIF($B$10:$B2733, B2733)=COUNTIF($B:$B, B2733), "1", "0"), "")</f>
        <v/>
      </c>
      <c r="Y2733" s="112">
        <f t="shared" si="254"/>
        <v>0</v>
      </c>
      <c r="Z2733" s="113" t="str" cm="1">
        <f t="array" ref="Z2733">_xlfn.IFS(S2733="","未応札",S2733&gt;0,"応札")</f>
        <v>未応札</v>
      </c>
      <c r="AA2733" s="113" t="str" cm="1">
        <f t="array" ref="AA2733">_xlfn.IFS(T2733=0,"未約定",T2733=S2733,"約定",T2733&lt;S2733,"一部約定")</f>
        <v>未約定</v>
      </c>
      <c r="AB2733" s="117"/>
      <c r="AC2733" s="114" t="str">
        <f t="shared" si="255"/>
        <v/>
      </c>
      <c r="AD2733" s="115" t="str">
        <f t="shared" si="256"/>
        <v/>
      </c>
      <c r="AE2733" s="116" t="str">
        <f t="shared" si="257"/>
        <v/>
      </c>
    </row>
    <row r="2734" spans="2:31" ht="25.05" customHeight="1">
      <c r="B2734" s="117"/>
      <c r="C2734" s="117" t="s">
        <v>12</v>
      </c>
      <c r="D2734" s="117"/>
      <c r="E2734" s="117"/>
      <c r="F2734" s="117"/>
      <c r="G2734" s="117"/>
      <c r="H2734" s="117"/>
      <c r="I2734" s="117"/>
      <c r="J2734" s="117"/>
      <c r="K2734" s="117"/>
      <c r="L2734" s="117"/>
      <c r="M2734" s="118"/>
      <c r="N2734" s="118"/>
      <c r="O2734" s="118"/>
      <c r="P2734" s="118"/>
      <c r="Q2734" s="119"/>
      <c r="R2734" s="119"/>
      <c r="S2734" s="119"/>
      <c r="T2734" s="119"/>
      <c r="U2734" s="110">
        <f t="shared" si="253"/>
        <v>0</v>
      </c>
      <c r="V2734" s="110">
        <f t="shared" si="252"/>
        <v>0</v>
      </c>
      <c r="W2734" s="88"/>
      <c r="X2734" s="111" t="str">
        <f>IF(ISNUMBER(B2734), IF(COUNTIF($B$10:$B2734, B2734)=COUNTIF($B:$B, B2734), "1", "0"), "")</f>
        <v/>
      </c>
      <c r="Y2734" s="112">
        <f t="shared" si="254"/>
        <v>0</v>
      </c>
      <c r="Z2734" s="113" t="str" cm="1">
        <f t="array" ref="Z2734">_xlfn.IFS(S2734="","未応札",S2734&gt;0,"応札")</f>
        <v>未応札</v>
      </c>
      <c r="AA2734" s="113" t="str" cm="1">
        <f t="array" ref="AA2734">_xlfn.IFS(T2734=0,"未約定",T2734=S2734,"約定",T2734&lt;S2734,"一部約定")</f>
        <v>未約定</v>
      </c>
      <c r="AB2734" s="117"/>
      <c r="AC2734" s="114" t="str">
        <f t="shared" si="255"/>
        <v/>
      </c>
      <c r="AD2734" s="115" t="str">
        <f t="shared" si="256"/>
        <v/>
      </c>
      <c r="AE2734" s="116" t="str">
        <f t="shared" si="257"/>
        <v/>
      </c>
    </row>
    <row r="2735" spans="2:31" ht="25.05" customHeight="1">
      <c r="B2735" s="117"/>
      <c r="C2735" s="117" t="s">
        <v>12</v>
      </c>
      <c r="D2735" s="117"/>
      <c r="E2735" s="117"/>
      <c r="F2735" s="117"/>
      <c r="G2735" s="117"/>
      <c r="H2735" s="117"/>
      <c r="I2735" s="117"/>
      <c r="J2735" s="117"/>
      <c r="K2735" s="117"/>
      <c r="L2735" s="117"/>
      <c r="M2735" s="118"/>
      <c r="N2735" s="118"/>
      <c r="O2735" s="118"/>
      <c r="P2735" s="118"/>
      <c r="Q2735" s="119"/>
      <c r="R2735" s="119"/>
      <c r="S2735" s="119"/>
      <c r="T2735" s="119"/>
      <c r="U2735" s="110">
        <f t="shared" si="253"/>
        <v>0</v>
      </c>
      <c r="V2735" s="110">
        <f t="shared" si="252"/>
        <v>0</v>
      </c>
      <c r="W2735" s="88"/>
      <c r="X2735" s="111" t="str">
        <f>IF(ISNUMBER(B2735), IF(COUNTIF($B$10:$B2735, B2735)=COUNTIF($B:$B, B2735), "1", "0"), "")</f>
        <v/>
      </c>
      <c r="Y2735" s="112">
        <f t="shared" si="254"/>
        <v>0</v>
      </c>
      <c r="Z2735" s="113" t="str" cm="1">
        <f t="array" ref="Z2735">_xlfn.IFS(S2735="","未応札",S2735&gt;0,"応札")</f>
        <v>未応札</v>
      </c>
      <c r="AA2735" s="113" t="str" cm="1">
        <f t="array" ref="AA2735">_xlfn.IFS(T2735=0,"未約定",T2735=S2735,"約定",T2735&lt;S2735,"一部約定")</f>
        <v>未約定</v>
      </c>
      <c r="AB2735" s="117"/>
      <c r="AC2735" s="114" t="str">
        <f t="shared" si="255"/>
        <v/>
      </c>
      <c r="AD2735" s="115" t="str">
        <f t="shared" si="256"/>
        <v/>
      </c>
      <c r="AE2735" s="116" t="str">
        <f t="shared" si="257"/>
        <v/>
      </c>
    </row>
    <row r="2736" spans="2:31" ht="25.05" customHeight="1">
      <c r="B2736" s="117"/>
      <c r="C2736" s="117" t="s">
        <v>12</v>
      </c>
      <c r="D2736" s="117"/>
      <c r="E2736" s="117"/>
      <c r="F2736" s="117"/>
      <c r="G2736" s="117"/>
      <c r="H2736" s="117"/>
      <c r="I2736" s="117"/>
      <c r="J2736" s="117"/>
      <c r="K2736" s="117"/>
      <c r="L2736" s="117"/>
      <c r="M2736" s="118"/>
      <c r="N2736" s="118"/>
      <c r="O2736" s="118"/>
      <c r="P2736" s="118"/>
      <c r="Q2736" s="119"/>
      <c r="R2736" s="119"/>
      <c r="S2736" s="119"/>
      <c r="T2736" s="119"/>
      <c r="U2736" s="110">
        <f t="shared" si="253"/>
        <v>0</v>
      </c>
      <c r="V2736" s="110">
        <f t="shared" si="252"/>
        <v>0</v>
      </c>
      <c r="W2736" s="88"/>
      <c r="X2736" s="111" t="str">
        <f>IF(ISNUMBER(B2736), IF(COUNTIF($B$10:$B2736, B2736)=COUNTIF($B:$B, B2736), "1", "0"), "")</f>
        <v/>
      </c>
      <c r="Y2736" s="112">
        <f t="shared" si="254"/>
        <v>0</v>
      </c>
      <c r="Z2736" s="113" t="str" cm="1">
        <f t="array" ref="Z2736">_xlfn.IFS(S2736="","未応札",S2736&gt;0,"応札")</f>
        <v>未応札</v>
      </c>
      <c r="AA2736" s="113" t="str" cm="1">
        <f t="array" ref="AA2736">_xlfn.IFS(T2736=0,"未約定",T2736=S2736,"約定",T2736&lt;S2736,"一部約定")</f>
        <v>未約定</v>
      </c>
      <c r="AB2736" s="117"/>
      <c r="AC2736" s="114" t="str">
        <f t="shared" si="255"/>
        <v/>
      </c>
      <c r="AD2736" s="115" t="str">
        <f t="shared" si="256"/>
        <v/>
      </c>
      <c r="AE2736" s="116" t="str">
        <f t="shared" si="257"/>
        <v/>
      </c>
    </row>
    <row r="2737" spans="2:31" ht="25.05" customHeight="1">
      <c r="B2737" s="117"/>
      <c r="C2737" s="117" t="s">
        <v>12</v>
      </c>
      <c r="D2737" s="117"/>
      <c r="E2737" s="117"/>
      <c r="F2737" s="117"/>
      <c r="G2737" s="117"/>
      <c r="H2737" s="117"/>
      <c r="I2737" s="117"/>
      <c r="J2737" s="117"/>
      <c r="K2737" s="117"/>
      <c r="L2737" s="117"/>
      <c r="M2737" s="118"/>
      <c r="N2737" s="118"/>
      <c r="O2737" s="118"/>
      <c r="P2737" s="118"/>
      <c r="Q2737" s="119"/>
      <c r="R2737" s="119"/>
      <c r="S2737" s="119"/>
      <c r="T2737" s="119"/>
      <c r="U2737" s="110">
        <f t="shared" si="253"/>
        <v>0</v>
      </c>
      <c r="V2737" s="110">
        <f t="shared" si="252"/>
        <v>0</v>
      </c>
      <c r="W2737" s="88"/>
      <c r="X2737" s="111" t="str">
        <f>IF(ISNUMBER(B2737), IF(COUNTIF($B$10:$B2737, B2737)=COUNTIF($B:$B, B2737), "1", "0"), "")</f>
        <v/>
      </c>
      <c r="Y2737" s="112">
        <f t="shared" si="254"/>
        <v>0</v>
      </c>
      <c r="Z2737" s="113" t="str" cm="1">
        <f t="array" ref="Z2737">_xlfn.IFS(S2737="","未応札",S2737&gt;0,"応札")</f>
        <v>未応札</v>
      </c>
      <c r="AA2737" s="113" t="str" cm="1">
        <f t="array" ref="AA2737">_xlfn.IFS(T2737=0,"未約定",T2737=S2737,"約定",T2737&lt;S2737,"一部約定")</f>
        <v>未約定</v>
      </c>
      <c r="AB2737" s="117"/>
      <c r="AC2737" s="114" t="str">
        <f t="shared" si="255"/>
        <v/>
      </c>
      <c r="AD2737" s="115" t="str">
        <f t="shared" si="256"/>
        <v/>
      </c>
      <c r="AE2737" s="116" t="str">
        <f t="shared" si="257"/>
        <v/>
      </c>
    </row>
    <row r="2738" spans="2:31" ht="25.05" customHeight="1">
      <c r="B2738" s="117"/>
      <c r="C2738" s="117" t="s">
        <v>12</v>
      </c>
      <c r="D2738" s="117"/>
      <c r="E2738" s="117"/>
      <c r="F2738" s="117"/>
      <c r="G2738" s="117"/>
      <c r="H2738" s="117"/>
      <c r="I2738" s="117"/>
      <c r="J2738" s="117"/>
      <c r="K2738" s="117"/>
      <c r="L2738" s="117"/>
      <c r="M2738" s="118"/>
      <c r="N2738" s="118"/>
      <c r="O2738" s="118"/>
      <c r="P2738" s="118"/>
      <c r="Q2738" s="119"/>
      <c r="R2738" s="119"/>
      <c r="S2738" s="119"/>
      <c r="T2738" s="119"/>
      <c r="U2738" s="110">
        <f t="shared" si="253"/>
        <v>0</v>
      </c>
      <c r="V2738" s="110">
        <f t="shared" si="252"/>
        <v>0</v>
      </c>
      <c r="W2738" s="88"/>
      <c r="X2738" s="111" t="str">
        <f>IF(ISNUMBER(B2738), IF(COUNTIF($B$10:$B2738, B2738)=COUNTIF($B:$B, B2738), "1", "0"), "")</f>
        <v/>
      </c>
      <c r="Y2738" s="112">
        <f t="shared" si="254"/>
        <v>0</v>
      </c>
      <c r="Z2738" s="113" t="str" cm="1">
        <f t="array" ref="Z2738">_xlfn.IFS(S2738="","未応札",S2738&gt;0,"応札")</f>
        <v>未応札</v>
      </c>
      <c r="AA2738" s="113" t="str" cm="1">
        <f t="array" ref="AA2738">_xlfn.IFS(T2738=0,"未約定",T2738=S2738,"約定",T2738&lt;S2738,"一部約定")</f>
        <v>未約定</v>
      </c>
      <c r="AB2738" s="117"/>
      <c r="AC2738" s="114" t="str">
        <f t="shared" si="255"/>
        <v/>
      </c>
      <c r="AD2738" s="115" t="str">
        <f t="shared" si="256"/>
        <v/>
      </c>
      <c r="AE2738" s="116" t="str">
        <f t="shared" si="257"/>
        <v/>
      </c>
    </row>
    <row r="2739" spans="2:31" ht="25.05" customHeight="1">
      <c r="B2739" s="117"/>
      <c r="C2739" s="117" t="s">
        <v>12</v>
      </c>
      <c r="D2739" s="117"/>
      <c r="E2739" s="117"/>
      <c r="F2739" s="117"/>
      <c r="G2739" s="117"/>
      <c r="H2739" s="117"/>
      <c r="I2739" s="117"/>
      <c r="J2739" s="117"/>
      <c r="K2739" s="117"/>
      <c r="L2739" s="117"/>
      <c r="M2739" s="118"/>
      <c r="N2739" s="118"/>
      <c r="O2739" s="118"/>
      <c r="P2739" s="118"/>
      <c r="Q2739" s="119"/>
      <c r="R2739" s="119"/>
      <c r="S2739" s="119"/>
      <c r="T2739" s="119"/>
      <c r="U2739" s="110">
        <f t="shared" si="253"/>
        <v>0</v>
      </c>
      <c r="V2739" s="110">
        <f t="shared" si="252"/>
        <v>0</v>
      </c>
      <c r="W2739" s="88"/>
      <c r="X2739" s="111" t="str">
        <f>IF(ISNUMBER(B2739), IF(COUNTIF($B$10:$B2739, B2739)=COUNTIF($B:$B, B2739), "1", "0"), "")</f>
        <v/>
      </c>
      <c r="Y2739" s="112">
        <f t="shared" si="254"/>
        <v>0</v>
      </c>
      <c r="Z2739" s="113" t="str" cm="1">
        <f t="array" ref="Z2739">_xlfn.IFS(S2739="","未応札",S2739&gt;0,"応札")</f>
        <v>未応札</v>
      </c>
      <c r="AA2739" s="113" t="str" cm="1">
        <f t="array" ref="AA2739">_xlfn.IFS(T2739=0,"未約定",T2739=S2739,"約定",T2739&lt;S2739,"一部約定")</f>
        <v>未約定</v>
      </c>
      <c r="AB2739" s="117"/>
      <c r="AC2739" s="114" t="str">
        <f t="shared" si="255"/>
        <v/>
      </c>
      <c r="AD2739" s="115" t="str">
        <f t="shared" si="256"/>
        <v/>
      </c>
      <c r="AE2739" s="116" t="str">
        <f t="shared" si="257"/>
        <v/>
      </c>
    </row>
    <row r="2740" spans="2:31" ht="25.05" customHeight="1">
      <c r="B2740" s="117"/>
      <c r="C2740" s="117" t="s">
        <v>12</v>
      </c>
      <c r="D2740" s="117"/>
      <c r="E2740" s="117"/>
      <c r="F2740" s="117"/>
      <c r="G2740" s="117"/>
      <c r="H2740" s="117"/>
      <c r="I2740" s="117"/>
      <c r="J2740" s="117"/>
      <c r="K2740" s="117"/>
      <c r="L2740" s="117"/>
      <c r="M2740" s="118"/>
      <c r="N2740" s="118"/>
      <c r="O2740" s="118"/>
      <c r="P2740" s="118"/>
      <c r="Q2740" s="119"/>
      <c r="R2740" s="119"/>
      <c r="S2740" s="119"/>
      <c r="T2740" s="119"/>
      <c r="U2740" s="110">
        <f t="shared" si="253"/>
        <v>0</v>
      </c>
      <c r="V2740" s="110">
        <f t="shared" si="252"/>
        <v>0</v>
      </c>
      <c r="W2740" s="88"/>
      <c r="X2740" s="111" t="str">
        <f>IF(ISNUMBER(B2740), IF(COUNTIF($B$10:$B2740, B2740)=COUNTIF($B:$B, B2740), "1", "0"), "")</f>
        <v/>
      </c>
      <c r="Y2740" s="112">
        <f t="shared" si="254"/>
        <v>0</v>
      </c>
      <c r="Z2740" s="113" t="str" cm="1">
        <f t="array" ref="Z2740">_xlfn.IFS(S2740="","未応札",S2740&gt;0,"応札")</f>
        <v>未応札</v>
      </c>
      <c r="AA2740" s="113" t="str" cm="1">
        <f t="array" ref="AA2740">_xlfn.IFS(T2740=0,"未約定",T2740=S2740,"約定",T2740&lt;S2740,"一部約定")</f>
        <v>未約定</v>
      </c>
      <c r="AB2740" s="117"/>
      <c r="AC2740" s="114" t="str">
        <f t="shared" si="255"/>
        <v/>
      </c>
      <c r="AD2740" s="115" t="str">
        <f t="shared" si="256"/>
        <v/>
      </c>
      <c r="AE2740" s="116" t="str">
        <f t="shared" si="257"/>
        <v/>
      </c>
    </row>
    <row r="2741" spans="2:31" ht="25.05" customHeight="1">
      <c r="B2741" s="117"/>
      <c r="C2741" s="117" t="s">
        <v>12</v>
      </c>
      <c r="D2741" s="117"/>
      <c r="E2741" s="117"/>
      <c r="F2741" s="117"/>
      <c r="G2741" s="117"/>
      <c r="H2741" s="117"/>
      <c r="I2741" s="117"/>
      <c r="J2741" s="117"/>
      <c r="K2741" s="117"/>
      <c r="L2741" s="117"/>
      <c r="M2741" s="118"/>
      <c r="N2741" s="118"/>
      <c r="O2741" s="118"/>
      <c r="P2741" s="118"/>
      <c r="Q2741" s="119"/>
      <c r="R2741" s="119"/>
      <c r="S2741" s="119"/>
      <c r="T2741" s="119"/>
      <c r="U2741" s="110">
        <f t="shared" si="253"/>
        <v>0</v>
      </c>
      <c r="V2741" s="110">
        <f t="shared" si="252"/>
        <v>0</v>
      </c>
      <c r="W2741" s="88"/>
      <c r="X2741" s="111" t="str">
        <f>IF(ISNUMBER(B2741), IF(COUNTIF($B$10:$B2741, B2741)=COUNTIF($B:$B, B2741), "1", "0"), "")</f>
        <v/>
      </c>
      <c r="Y2741" s="112">
        <f t="shared" si="254"/>
        <v>0</v>
      </c>
      <c r="Z2741" s="113" t="str" cm="1">
        <f t="array" ref="Z2741">_xlfn.IFS(S2741="","未応札",S2741&gt;0,"応札")</f>
        <v>未応札</v>
      </c>
      <c r="AA2741" s="113" t="str" cm="1">
        <f t="array" ref="AA2741">_xlfn.IFS(T2741=0,"未約定",T2741=S2741,"約定",T2741&lt;S2741,"一部約定")</f>
        <v>未約定</v>
      </c>
      <c r="AB2741" s="117"/>
      <c r="AC2741" s="114" t="str">
        <f t="shared" si="255"/>
        <v/>
      </c>
      <c r="AD2741" s="115" t="str">
        <f t="shared" si="256"/>
        <v/>
      </c>
      <c r="AE2741" s="116" t="str">
        <f t="shared" si="257"/>
        <v/>
      </c>
    </row>
    <row r="2742" spans="2:31" ht="25.05" customHeight="1">
      <c r="B2742" s="117"/>
      <c r="C2742" s="117" t="s">
        <v>12</v>
      </c>
      <c r="D2742" s="117"/>
      <c r="E2742" s="117"/>
      <c r="F2742" s="117"/>
      <c r="G2742" s="117"/>
      <c r="H2742" s="117"/>
      <c r="I2742" s="117"/>
      <c r="J2742" s="117"/>
      <c r="K2742" s="117"/>
      <c r="L2742" s="117"/>
      <c r="M2742" s="118"/>
      <c r="N2742" s="118"/>
      <c r="O2742" s="118"/>
      <c r="P2742" s="118"/>
      <c r="Q2742" s="119"/>
      <c r="R2742" s="119"/>
      <c r="S2742" s="119"/>
      <c r="T2742" s="119"/>
      <c r="U2742" s="110">
        <f t="shared" si="253"/>
        <v>0</v>
      </c>
      <c r="V2742" s="110">
        <f t="shared" si="252"/>
        <v>0</v>
      </c>
      <c r="W2742" s="88"/>
      <c r="X2742" s="111" t="str">
        <f>IF(ISNUMBER(B2742), IF(COUNTIF($B$10:$B2742, B2742)=COUNTIF($B:$B, B2742), "1", "0"), "")</f>
        <v/>
      </c>
      <c r="Y2742" s="112">
        <f t="shared" si="254"/>
        <v>0</v>
      </c>
      <c r="Z2742" s="113" t="str" cm="1">
        <f t="array" ref="Z2742">_xlfn.IFS(S2742="","未応札",S2742&gt;0,"応札")</f>
        <v>未応札</v>
      </c>
      <c r="AA2742" s="113" t="str" cm="1">
        <f t="array" ref="AA2742">_xlfn.IFS(T2742=0,"未約定",T2742=S2742,"約定",T2742&lt;S2742,"一部約定")</f>
        <v>未約定</v>
      </c>
      <c r="AB2742" s="117"/>
      <c r="AC2742" s="114" t="str">
        <f t="shared" si="255"/>
        <v/>
      </c>
      <c r="AD2742" s="115" t="str">
        <f t="shared" si="256"/>
        <v/>
      </c>
      <c r="AE2742" s="116" t="str">
        <f t="shared" si="257"/>
        <v/>
      </c>
    </row>
    <row r="2743" spans="2:31" ht="25.05" customHeight="1">
      <c r="B2743" s="117"/>
      <c r="C2743" s="117" t="s">
        <v>12</v>
      </c>
      <c r="D2743" s="117"/>
      <c r="E2743" s="117"/>
      <c r="F2743" s="117"/>
      <c r="G2743" s="117"/>
      <c r="H2743" s="117"/>
      <c r="I2743" s="117"/>
      <c r="J2743" s="117"/>
      <c r="K2743" s="117"/>
      <c r="L2743" s="117"/>
      <c r="M2743" s="118"/>
      <c r="N2743" s="118"/>
      <c r="O2743" s="118"/>
      <c r="P2743" s="118"/>
      <c r="Q2743" s="119"/>
      <c r="R2743" s="119"/>
      <c r="S2743" s="119"/>
      <c r="T2743" s="119"/>
      <c r="U2743" s="110">
        <f t="shared" si="253"/>
        <v>0</v>
      </c>
      <c r="V2743" s="110">
        <f t="shared" si="252"/>
        <v>0</v>
      </c>
      <c r="W2743" s="88"/>
      <c r="X2743" s="111" t="str">
        <f>IF(ISNUMBER(B2743), IF(COUNTIF($B$10:$B2743, B2743)=COUNTIF($B:$B, B2743), "1", "0"), "")</f>
        <v/>
      </c>
      <c r="Y2743" s="112">
        <f t="shared" si="254"/>
        <v>0</v>
      </c>
      <c r="Z2743" s="113" t="str" cm="1">
        <f t="array" ref="Z2743">_xlfn.IFS(S2743="","未応札",S2743&gt;0,"応札")</f>
        <v>未応札</v>
      </c>
      <c r="AA2743" s="113" t="str" cm="1">
        <f t="array" ref="AA2743">_xlfn.IFS(T2743=0,"未約定",T2743=S2743,"約定",T2743&lt;S2743,"一部約定")</f>
        <v>未約定</v>
      </c>
      <c r="AB2743" s="117"/>
      <c r="AC2743" s="114" t="str">
        <f t="shared" si="255"/>
        <v/>
      </c>
      <c r="AD2743" s="115" t="str">
        <f t="shared" si="256"/>
        <v/>
      </c>
      <c r="AE2743" s="116" t="str">
        <f t="shared" si="257"/>
        <v/>
      </c>
    </row>
    <row r="2744" spans="2:31" ht="25.05" customHeight="1">
      <c r="B2744" s="117"/>
      <c r="C2744" s="117" t="s">
        <v>12</v>
      </c>
      <c r="D2744" s="117"/>
      <c r="E2744" s="117"/>
      <c r="F2744" s="117"/>
      <c r="G2744" s="117"/>
      <c r="H2744" s="117"/>
      <c r="I2744" s="117"/>
      <c r="J2744" s="117"/>
      <c r="K2744" s="117"/>
      <c r="L2744" s="117"/>
      <c r="M2744" s="118"/>
      <c r="N2744" s="118"/>
      <c r="O2744" s="118"/>
      <c r="P2744" s="118"/>
      <c r="Q2744" s="119"/>
      <c r="R2744" s="119"/>
      <c r="S2744" s="119"/>
      <c r="T2744" s="119"/>
      <c r="U2744" s="110">
        <f t="shared" si="253"/>
        <v>0</v>
      </c>
      <c r="V2744" s="110">
        <f t="shared" si="252"/>
        <v>0</v>
      </c>
      <c r="W2744" s="88"/>
      <c r="X2744" s="111" t="str">
        <f>IF(ISNUMBER(B2744), IF(COUNTIF($B$10:$B2744, B2744)=COUNTIF($B:$B, B2744), "1", "0"), "")</f>
        <v/>
      </c>
      <c r="Y2744" s="112">
        <f t="shared" si="254"/>
        <v>0</v>
      </c>
      <c r="Z2744" s="113" t="str" cm="1">
        <f t="array" ref="Z2744">_xlfn.IFS(S2744="","未応札",S2744&gt;0,"応札")</f>
        <v>未応札</v>
      </c>
      <c r="AA2744" s="113" t="str" cm="1">
        <f t="array" ref="AA2744">_xlfn.IFS(T2744=0,"未約定",T2744=S2744,"約定",T2744&lt;S2744,"一部約定")</f>
        <v>未約定</v>
      </c>
      <c r="AB2744" s="117"/>
      <c r="AC2744" s="114" t="str">
        <f t="shared" si="255"/>
        <v/>
      </c>
      <c r="AD2744" s="115" t="str">
        <f t="shared" si="256"/>
        <v/>
      </c>
      <c r="AE2744" s="116" t="str">
        <f t="shared" si="257"/>
        <v/>
      </c>
    </row>
    <row r="2745" spans="2:31" ht="25.05" customHeight="1">
      <c r="B2745" s="117"/>
      <c r="C2745" s="117" t="s">
        <v>12</v>
      </c>
      <c r="D2745" s="117"/>
      <c r="E2745" s="117"/>
      <c r="F2745" s="117"/>
      <c r="G2745" s="117"/>
      <c r="H2745" s="117"/>
      <c r="I2745" s="117"/>
      <c r="J2745" s="117"/>
      <c r="K2745" s="117"/>
      <c r="L2745" s="117"/>
      <c r="M2745" s="118"/>
      <c r="N2745" s="118"/>
      <c r="O2745" s="118"/>
      <c r="P2745" s="118"/>
      <c r="Q2745" s="119"/>
      <c r="R2745" s="119"/>
      <c r="S2745" s="119"/>
      <c r="T2745" s="119"/>
      <c r="U2745" s="110">
        <f t="shared" si="253"/>
        <v>0</v>
      </c>
      <c r="V2745" s="110">
        <f t="shared" si="252"/>
        <v>0</v>
      </c>
      <c r="W2745" s="88"/>
      <c r="X2745" s="111" t="str">
        <f>IF(ISNUMBER(B2745), IF(COUNTIF($B$10:$B2745, B2745)=COUNTIF($B:$B, B2745), "1", "0"), "")</f>
        <v/>
      </c>
      <c r="Y2745" s="112">
        <f t="shared" si="254"/>
        <v>0</v>
      </c>
      <c r="Z2745" s="113" t="str" cm="1">
        <f t="array" ref="Z2745">_xlfn.IFS(S2745="","未応札",S2745&gt;0,"応札")</f>
        <v>未応札</v>
      </c>
      <c r="AA2745" s="113" t="str" cm="1">
        <f t="array" ref="AA2745">_xlfn.IFS(T2745=0,"未約定",T2745=S2745,"約定",T2745&lt;S2745,"一部約定")</f>
        <v>未約定</v>
      </c>
      <c r="AB2745" s="117"/>
      <c r="AC2745" s="114" t="str">
        <f t="shared" si="255"/>
        <v/>
      </c>
      <c r="AD2745" s="115" t="str">
        <f t="shared" si="256"/>
        <v/>
      </c>
      <c r="AE2745" s="116" t="str">
        <f t="shared" si="257"/>
        <v/>
      </c>
    </row>
    <row r="2746" spans="2:31" ht="25.05" customHeight="1">
      <c r="B2746" s="117"/>
      <c r="C2746" s="117" t="s">
        <v>12</v>
      </c>
      <c r="D2746" s="117"/>
      <c r="E2746" s="117"/>
      <c r="F2746" s="117"/>
      <c r="G2746" s="117"/>
      <c r="H2746" s="117"/>
      <c r="I2746" s="117"/>
      <c r="J2746" s="117"/>
      <c r="K2746" s="117"/>
      <c r="L2746" s="117"/>
      <c r="M2746" s="118"/>
      <c r="N2746" s="118"/>
      <c r="O2746" s="118"/>
      <c r="P2746" s="118"/>
      <c r="Q2746" s="119"/>
      <c r="R2746" s="119"/>
      <c r="S2746" s="119"/>
      <c r="T2746" s="119"/>
      <c r="U2746" s="110">
        <f t="shared" si="253"/>
        <v>0</v>
      </c>
      <c r="V2746" s="110">
        <f t="shared" si="252"/>
        <v>0</v>
      </c>
      <c r="W2746" s="88"/>
      <c r="X2746" s="111" t="str">
        <f>IF(ISNUMBER(B2746), IF(COUNTIF($B$10:$B2746, B2746)=COUNTIF($B:$B, B2746), "1", "0"), "")</f>
        <v/>
      </c>
      <c r="Y2746" s="112">
        <f t="shared" si="254"/>
        <v>0</v>
      </c>
      <c r="Z2746" s="113" t="str" cm="1">
        <f t="array" ref="Z2746">_xlfn.IFS(S2746="","未応札",S2746&gt;0,"応札")</f>
        <v>未応札</v>
      </c>
      <c r="AA2746" s="113" t="str" cm="1">
        <f t="array" ref="AA2746">_xlfn.IFS(T2746=0,"未約定",T2746=S2746,"約定",T2746&lt;S2746,"一部約定")</f>
        <v>未約定</v>
      </c>
      <c r="AB2746" s="117"/>
      <c r="AC2746" s="114" t="str">
        <f t="shared" si="255"/>
        <v/>
      </c>
      <c r="AD2746" s="115" t="str">
        <f t="shared" si="256"/>
        <v/>
      </c>
      <c r="AE2746" s="116" t="str">
        <f t="shared" si="257"/>
        <v/>
      </c>
    </row>
    <row r="2747" spans="2:31" ht="25.05" customHeight="1">
      <c r="B2747" s="117"/>
      <c r="C2747" s="117" t="s">
        <v>12</v>
      </c>
      <c r="D2747" s="117"/>
      <c r="E2747" s="117"/>
      <c r="F2747" s="117"/>
      <c r="G2747" s="117"/>
      <c r="H2747" s="117"/>
      <c r="I2747" s="117"/>
      <c r="J2747" s="117"/>
      <c r="K2747" s="117"/>
      <c r="L2747" s="117"/>
      <c r="M2747" s="118"/>
      <c r="N2747" s="118"/>
      <c r="O2747" s="118"/>
      <c r="P2747" s="118"/>
      <c r="Q2747" s="119"/>
      <c r="R2747" s="119"/>
      <c r="S2747" s="119"/>
      <c r="T2747" s="119"/>
      <c r="U2747" s="110">
        <f t="shared" si="253"/>
        <v>0</v>
      </c>
      <c r="V2747" s="110">
        <f t="shared" si="252"/>
        <v>0</v>
      </c>
      <c r="W2747" s="88"/>
      <c r="X2747" s="111" t="str">
        <f>IF(ISNUMBER(B2747), IF(COUNTIF($B$10:$B2747, B2747)=COUNTIF($B:$B, B2747), "1", "0"), "")</f>
        <v/>
      </c>
      <c r="Y2747" s="112">
        <f t="shared" si="254"/>
        <v>0</v>
      </c>
      <c r="Z2747" s="113" t="str" cm="1">
        <f t="array" ref="Z2747">_xlfn.IFS(S2747="","未応札",S2747&gt;0,"応札")</f>
        <v>未応札</v>
      </c>
      <c r="AA2747" s="113" t="str" cm="1">
        <f t="array" ref="AA2747">_xlfn.IFS(T2747=0,"未約定",T2747=S2747,"約定",T2747&lt;S2747,"一部約定")</f>
        <v>未約定</v>
      </c>
      <c r="AB2747" s="117"/>
      <c r="AC2747" s="114" t="str">
        <f t="shared" si="255"/>
        <v/>
      </c>
      <c r="AD2747" s="115" t="str">
        <f t="shared" si="256"/>
        <v/>
      </c>
      <c r="AE2747" s="116" t="str">
        <f t="shared" si="257"/>
        <v/>
      </c>
    </row>
    <row r="2748" spans="2:31" ht="25.05" customHeight="1">
      <c r="B2748" s="117"/>
      <c r="C2748" s="117" t="s">
        <v>12</v>
      </c>
      <c r="D2748" s="117"/>
      <c r="E2748" s="117"/>
      <c r="F2748" s="117"/>
      <c r="G2748" s="117"/>
      <c r="H2748" s="117"/>
      <c r="I2748" s="117"/>
      <c r="J2748" s="117"/>
      <c r="K2748" s="117"/>
      <c r="L2748" s="117"/>
      <c r="M2748" s="118"/>
      <c r="N2748" s="118"/>
      <c r="O2748" s="118"/>
      <c r="P2748" s="118"/>
      <c r="Q2748" s="119"/>
      <c r="R2748" s="119"/>
      <c r="S2748" s="119"/>
      <c r="T2748" s="119"/>
      <c r="U2748" s="110">
        <f t="shared" si="253"/>
        <v>0</v>
      </c>
      <c r="V2748" s="110">
        <f t="shared" si="252"/>
        <v>0</v>
      </c>
      <c r="W2748" s="88"/>
      <c r="X2748" s="111" t="str">
        <f>IF(ISNUMBER(B2748), IF(COUNTIF($B$10:$B2748, B2748)=COUNTIF($B:$B, B2748), "1", "0"), "")</f>
        <v/>
      </c>
      <c r="Y2748" s="112">
        <f t="shared" si="254"/>
        <v>0</v>
      </c>
      <c r="Z2748" s="113" t="str" cm="1">
        <f t="array" ref="Z2748">_xlfn.IFS(S2748="","未応札",S2748&gt;0,"応札")</f>
        <v>未応札</v>
      </c>
      <c r="AA2748" s="113" t="str" cm="1">
        <f t="array" ref="AA2748">_xlfn.IFS(T2748=0,"未約定",T2748=S2748,"約定",T2748&lt;S2748,"一部約定")</f>
        <v>未約定</v>
      </c>
      <c r="AB2748" s="117"/>
      <c r="AC2748" s="114" t="str">
        <f t="shared" si="255"/>
        <v/>
      </c>
      <c r="AD2748" s="115" t="str">
        <f t="shared" si="256"/>
        <v/>
      </c>
      <c r="AE2748" s="116" t="str">
        <f t="shared" si="257"/>
        <v/>
      </c>
    </row>
    <row r="2749" spans="2:31" ht="25.05" customHeight="1">
      <c r="B2749" s="117"/>
      <c r="C2749" s="117" t="s">
        <v>12</v>
      </c>
      <c r="D2749" s="117"/>
      <c r="E2749" s="117"/>
      <c r="F2749" s="117"/>
      <c r="G2749" s="117"/>
      <c r="H2749" s="117"/>
      <c r="I2749" s="117"/>
      <c r="J2749" s="117"/>
      <c r="K2749" s="117"/>
      <c r="L2749" s="117"/>
      <c r="M2749" s="118"/>
      <c r="N2749" s="118"/>
      <c r="O2749" s="118"/>
      <c r="P2749" s="118"/>
      <c r="Q2749" s="119"/>
      <c r="R2749" s="119"/>
      <c r="S2749" s="119"/>
      <c r="T2749" s="119"/>
      <c r="U2749" s="110">
        <f t="shared" si="253"/>
        <v>0</v>
      </c>
      <c r="V2749" s="110">
        <f t="shared" si="252"/>
        <v>0</v>
      </c>
      <c r="W2749" s="88"/>
      <c r="X2749" s="111" t="str">
        <f>IF(ISNUMBER(B2749), IF(COUNTIF($B$10:$B2749, B2749)=COUNTIF($B:$B, B2749), "1", "0"), "")</f>
        <v/>
      </c>
      <c r="Y2749" s="112">
        <f t="shared" si="254"/>
        <v>0</v>
      </c>
      <c r="Z2749" s="113" t="str" cm="1">
        <f t="array" ref="Z2749">_xlfn.IFS(S2749="","未応札",S2749&gt;0,"応札")</f>
        <v>未応札</v>
      </c>
      <c r="AA2749" s="113" t="str" cm="1">
        <f t="array" ref="AA2749">_xlfn.IFS(T2749=0,"未約定",T2749=S2749,"約定",T2749&lt;S2749,"一部約定")</f>
        <v>未約定</v>
      </c>
      <c r="AB2749" s="117"/>
      <c r="AC2749" s="114" t="str">
        <f t="shared" si="255"/>
        <v/>
      </c>
      <c r="AD2749" s="115" t="str">
        <f t="shared" si="256"/>
        <v/>
      </c>
      <c r="AE2749" s="116" t="str">
        <f t="shared" si="257"/>
        <v/>
      </c>
    </row>
    <row r="2750" spans="2:31" ht="25.05" customHeight="1">
      <c r="B2750" s="117"/>
      <c r="C2750" s="117" t="s">
        <v>12</v>
      </c>
      <c r="D2750" s="117"/>
      <c r="E2750" s="117"/>
      <c r="F2750" s="117"/>
      <c r="G2750" s="117"/>
      <c r="H2750" s="117"/>
      <c r="I2750" s="117"/>
      <c r="J2750" s="117"/>
      <c r="K2750" s="117"/>
      <c r="L2750" s="117"/>
      <c r="M2750" s="118"/>
      <c r="N2750" s="118"/>
      <c r="O2750" s="118"/>
      <c r="P2750" s="118"/>
      <c r="Q2750" s="119"/>
      <c r="R2750" s="119"/>
      <c r="S2750" s="119"/>
      <c r="T2750" s="119"/>
      <c r="U2750" s="110">
        <f t="shared" si="253"/>
        <v>0</v>
      </c>
      <c r="V2750" s="110">
        <f t="shared" si="252"/>
        <v>0</v>
      </c>
      <c r="W2750" s="88"/>
      <c r="X2750" s="111" t="str">
        <f>IF(ISNUMBER(B2750), IF(COUNTIF($B$10:$B2750, B2750)=COUNTIF($B:$B, B2750), "1", "0"), "")</f>
        <v/>
      </c>
      <c r="Y2750" s="112">
        <f t="shared" si="254"/>
        <v>0</v>
      </c>
      <c r="Z2750" s="113" t="str" cm="1">
        <f t="array" ref="Z2750">_xlfn.IFS(S2750="","未応札",S2750&gt;0,"応札")</f>
        <v>未応札</v>
      </c>
      <c r="AA2750" s="113" t="str" cm="1">
        <f t="array" ref="AA2750">_xlfn.IFS(T2750=0,"未約定",T2750=S2750,"約定",T2750&lt;S2750,"一部約定")</f>
        <v>未約定</v>
      </c>
      <c r="AB2750" s="117"/>
      <c r="AC2750" s="114" t="str">
        <f t="shared" si="255"/>
        <v/>
      </c>
      <c r="AD2750" s="115" t="str">
        <f t="shared" si="256"/>
        <v/>
      </c>
      <c r="AE2750" s="116" t="str">
        <f t="shared" si="257"/>
        <v/>
      </c>
    </row>
    <row r="2751" spans="2:31" ht="25.05" customHeight="1">
      <c r="B2751" s="117"/>
      <c r="C2751" s="117" t="s">
        <v>12</v>
      </c>
      <c r="D2751" s="117"/>
      <c r="E2751" s="117"/>
      <c r="F2751" s="117"/>
      <c r="G2751" s="117"/>
      <c r="H2751" s="117"/>
      <c r="I2751" s="117"/>
      <c r="J2751" s="117"/>
      <c r="K2751" s="117"/>
      <c r="L2751" s="117"/>
      <c r="M2751" s="118"/>
      <c r="N2751" s="118"/>
      <c r="O2751" s="118"/>
      <c r="P2751" s="118"/>
      <c r="Q2751" s="119"/>
      <c r="R2751" s="119"/>
      <c r="S2751" s="119"/>
      <c r="T2751" s="119"/>
      <c r="U2751" s="110">
        <f t="shared" si="253"/>
        <v>0</v>
      </c>
      <c r="V2751" s="110">
        <f t="shared" si="252"/>
        <v>0</v>
      </c>
      <c r="W2751" s="88"/>
      <c r="X2751" s="111" t="str">
        <f>IF(ISNUMBER(B2751), IF(COUNTIF($B$10:$B2751, B2751)=COUNTIF($B:$B, B2751), "1", "0"), "")</f>
        <v/>
      </c>
      <c r="Y2751" s="112">
        <f t="shared" si="254"/>
        <v>0</v>
      </c>
      <c r="Z2751" s="113" t="str" cm="1">
        <f t="array" ref="Z2751">_xlfn.IFS(S2751="","未応札",S2751&gt;0,"応札")</f>
        <v>未応札</v>
      </c>
      <c r="AA2751" s="113" t="str" cm="1">
        <f t="array" ref="AA2751">_xlfn.IFS(T2751=0,"未約定",T2751=S2751,"約定",T2751&lt;S2751,"一部約定")</f>
        <v>未約定</v>
      </c>
      <c r="AB2751" s="117"/>
      <c r="AC2751" s="114" t="str">
        <f t="shared" si="255"/>
        <v/>
      </c>
      <c r="AD2751" s="115" t="str">
        <f t="shared" si="256"/>
        <v/>
      </c>
      <c r="AE2751" s="116" t="str">
        <f t="shared" si="257"/>
        <v/>
      </c>
    </row>
    <row r="2752" spans="2:31" ht="25.05" customHeight="1">
      <c r="B2752" s="117"/>
      <c r="C2752" s="117" t="s">
        <v>12</v>
      </c>
      <c r="D2752" s="117"/>
      <c r="E2752" s="117"/>
      <c r="F2752" s="117"/>
      <c r="G2752" s="117"/>
      <c r="H2752" s="117"/>
      <c r="I2752" s="117"/>
      <c r="J2752" s="117"/>
      <c r="K2752" s="117"/>
      <c r="L2752" s="117"/>
      <c r="M2752" s="118"/>
      <c r="N2752" s="118"/>
      <c r="O2752" s="118"/>
      <c r="P2752" s="118"/>
      <c r="Q2752" s="119"/>
      <c r="R2752" s="119"/>
      <c r="S2752" s="119"/>
      <c r="T2752" s="119"/>
      <c r="U2752" s="110">
        <f t="shared" si="253"/>
        <v>0</v>
      </c>
      <c r="V2752" s="110">
        <f t="shared" si="252"/>
        <v>0</v>
      </c>
      <c r="W2752" s="88"/>
      <c r="X2752" s="111" t="str">
        <f>IF(ISNUMBER(B2752), IF(COUNTIF($B$10:$B2752, B2752)=COUNTIF($B:$B, B2752), "1", "0"), "")</f>
        <v/>
      </c>
      <c r="Y2752" s="112">
        <f t="shared" si="254"/>
        <v>0</v>
      </c>
      <c r="Z2752" s="113" t="str" cm="1">
        <f t="array" ref="Z2752">_xlfn.IFS(S2752="","未応札",S2752&gt;0,"応札")</f>
        <v>未応札</v>
      </c>
      <c r="AA2752" s="113" t="str" cm="1">
        <f t="array" ref="AA2752">_xlfn.IFS(T2752=0,"未約定",T2752=S2752,"約定",T2752&lt;S2752,"一部約定")</f>
        <v>未約定</v>
      </c>
      <c r="AB2752" s="117"/>
      <c r="AC2752" s="114" t="str">
        <f t="shared" si="255"/>
        <v/>
      </c>
      <c r="AD2752" s="115" t="str">
        <f t="shared" si="256"/>
        <v/>
      </c>
      <c r="AE2752" s="116" t="str">
        <f t="shared" si="257"/>
        <v/>
      </c>
    </row>
    <row r="2753" spans="2:31" ht="25.05" customHeight="1">
      <c r="B2753" s="117"/>
      <c r="C2753" s="117" t="s">
        <v>12</v>
      </c>
      <c r="D2753" s="117"/>
      <c r="E2753" s="117"/>
      <c r="F2753" s="117"/>
      <c r="G2753" s="117"/>
      <c r="H2753" s="117"/>
      <c r="I2753" s="117"/>
      <c r="J2753" s="117"/>
      <c r="K2753" s="117"/>
      <c r="L2753" s="117"/>
      <c r="M2753" s="118"/>
      <c r="N2753" s="118"/>
      <c r="O2753" s="118"/>
      <c r="P2753" s="118"/>
      <c r="Q2753" s="119"/>
      <c r="R2753" s="119"/>
      <c r="S2753" s="119"/>
      <c r="T2753" s="119"/>
      <c r="U2753" s="110">
        <f t="shared" si="253"/>
        <v>0</v>
      </c>
      <c r="V2753" s="110">
        <f t="shared" si="252"/>
        <v>0</v>
      </c>
      <c r="W2753" s="88"/>
      <c r="X2753" s="111" t="str">
        <f>IF(ISNUMBER(B2753), IF(COUNTIF($B$10:$B2753, B2753)=COUNTIF($B:$B, B2753), "1", "0"), "")</f>
        <v/>
      </c>
      <c r="Y2753" s="112">
        <f t="shared" si="254"/>
        <v>0</v>
      </c>
      <c r="Z2753" s="113" t="str" cm="1">
        <f t="array" ref="Z2753">_xlfn.IFS(S2753="","未応札",S2753&gt;0,"応札")</f>
        <v>未応札</v>
      </c>
      <c r="AA2753" s="113" t="str" cm="1">
        <f t="array" ref="AA2753">_xlfn.IFS(T2753=0,"未約定",T2753=S2753,"約定",T2753&lt;S2753,"一部約定")</f>
        <v>未約定</v>
      </c>
      <c r="AB2753" s="117"/>
      <c r="AC2753" s="114" t="str">
        <f t="shared" si="255"/>
        <v/>
      </c>
      <c r="AD2753" s="115" t="str">
        <f t="shared" si="256"/>
        <v/>
      </c>
      <c r="AE2753" s="116" t="str">
        <f t="shared" si="257"/>
        <v/>
      </c>
    </row>
    <row r="2754" spans="2:31" ht="25.05" customHeight="1">
      <c r="B2754" s="117"/>
      <c r="C2754" s="117" t="s">
        <v>12</v>
      </c>
      <c r="D2754" s="117"/>
      <c r="E2754" s="117"/>
      <c r="F2754" s="117"/>
      <c r="G2754" s="117"/>
      <c r="H2754" s="117"/>
      <c r="I2754" s="117"/>
      <c r="J2754" s="117"/>
      <c r="K2754" s="117"/>
      <c r="L2754" s="117"/>
      <c r="M2754" s="118"/>
      <c r="N2754" s="118"/>
      <c r="O2754" s="118"/>
      <c r="P2754" s="118"/>
      <c r="Q2754" s="119"/>
      <c r="R2754" s="119"/>
      <c r="S2754" s="119"/>
      <c r="T2754" s="119"/>
      <c r="U2754" s="110">
        <f t="shared" si="253"/>
        <v>0</v>
      </c>
      <c r="V2754" s="110">
        <f t="shared" si="252"/>
        <v>0</v>
      </c>
      <c r="W2754" s="88"/>
      <c r="X2754" s="111" t="str">
        <f>IF(ISNUMBER(B2754), IF(COUNTIF($B$10:$B2754, B2754)=COUNTIF($B:$B, B2754), "1", "0"), "")</f>
        <v/>
      </c>
      <c r="Y2754" s="112">
        <f t="shared" si="254"/>
        <v>0</v>
      </c>
      <c r="Z2754" s="113" t="str" cm="1">
        <f t="array" ref="Z2754">_xlfn.IFS(S2754="","未応札",S2754&gt;0,"応札")</f>
        <v>未応札</v>
      </c>
      <c r="AA2754" s="113" t="str" cm="1">
        <f t="array" ref="AA2754">_xlfn.IFS(T2754=0,"未約定",T2754=S2754,"約定",T2754&lt;S2754,"一部約定")</f>
        <v>未約定</v>
      </c>
      <c r="AB2754" s="117"/>
      <c r="AC2754" s="114" t="str">
        <f t="shared" si="255"/>
        <v/>
      </c>
      <c r="AD2754" s="115" t="str">
        <f t="shared" si="256"/>
        <v/>
      </c>
      <c r="AE2754" s="116" t="str">
        <f t="shared" si="257"/>
        <v/>
      </c>
    </row>
    <row r="2755" spans="2:31" ht="25.05" customHeight="1">
      <c r="B2755" s="117"/>
      <c r="C2755" s="117" t="s">
        <v>12</v>
      </c>
      <c r="D2755" s="117"/>
      <c r="E2755" s="117"/>
      <c r="F2755" s="117"/>
      <c r="G2755" s="117"/>
      <c r="H2755" s="117"/>
      <c r="I2755" s="117"/>
      <c r="J2755" s="117"/>
      <c r="K2755" s="117"/>
      <c r="L2755" s="117"/>
      <c r="M2755" s="118"/>
      <c r="N2755" s="118"/>
      <c r="O2755" s="118"/>
      <c r="P2755" s="118"/>
      <c r="Q2755" s="119"/>
      <c r="R2755" s="119"/>
      <c r="S2755" s="119"/>
      <c r="T2755" s="119"/>
      <c r="U2755" s="110">
        <f t="shared" si="253"/>
        <v>0</v>
      </c>
      <c r="V2755" s="110">
        <f t="shared" si="252"/>
        <v>0</v>
      </c>
      <c r="W2755" s="88"/>
      <c r="X2755" s="111" t="str">
        <f>IF(ISNUMBER(B2755), IF(COUNTIF($B$10:$B2755, B2755)=COUNTIF($B:$B, B2755), "1", "0"), "")</f>
        <v/>
      </c>
      <c r="Y2755" s="112">
        <f t="shared" si="254"/>
        <v>0</v>
      </c>
      <c r="Z2755" s="113" t="str" cm="1">
        <f t="array" ref="Z2755">_xlfn.IFS(S2755="","未応札",S2755&gt;0,"応札")</f>
        <v>未応札</v>
      </c>
      <c r="AA2755" s="113" t="str" cm="1">
        <f t="array" ref="AA2755">_xlfn.IFS(T2755=0,"未約定",T2755=S2755,"約定",T2755&lt;S2755,"一部約定")</f>
        <v>未約定</v>
      </c>
      <c r="AB2755" s="117"/>
      <c r="AC2755" s="114" t="str">
        <f t="shared" si="255"/>
        <v/>
      </c>
      <c r="AD2755" s="115" t="str">
        <f t="shared" si="256"/>
        <v/>
      </c>
      <c r="AE2755" s="116" t="str">
        <f t="shared" si="257"/>
        <v/>
      </c>
    </row>
    <row r="2756" spans="2:31" ht="25.05" customHeight="1">
      <c r="B2756" s="117"/>
      <c r="C2756" s="117" t="s">
        <v>12</v>
      </c>
      <c r="D2756" s="117"/>
      <c r="E2756" s="117"/>
      <c r="F2756" s="117"/>
      <c r="G2756" s="117"/>
      <c r="H2756" s="117"/>
      <c r="I2756" s="117"/>
      <c r="J2756" s="117"/>
      <c r="K2756" s="117"/>
      <c r="L2756" s="117"/>
      <c r="M2756" s="118"/>
      <c r="N2756" s="118"/>
      <c r="O2756" s="118"/>
      <c r="P2756" s="118"/>
      <c r="Q2756" s="119"/>
      <c r="R2756" s="119"/>
      <c r="S2756" s="119"/>
      <c r="T2756" s="119"/>
      <c r="U2756" s="110">
        <f t="shared" si="253"/>
        <v>0</v>
      </c>
      <c r="V2756" s="110">
        <f t="shared" si="252"/>
        <v>0</v>
      </c>
      <c r="W2756" s="88"/>
      <c r="X2756" s="111" t="str">
        <f>IF(ISNUMBER(B2756), IF(COUNTIF($B$10:$B2756, B2756)=COUNTIF($B:$B, B2756), "1", "0"), "")</f>
        <v/>
      </c>
      <c r="Y2756" s="112">
        <f t="shared" si="254"/>
        <v>0</v>
      </c>
      <c r="Z2756" s="113" t="str" cm="1">
        <f t="array" ref="Z2756">_xlfn.IFS(S2756="","未応札",S2756&gt;0,"応札")</f>
        <v>未応札</v>
      </c>
      <c r="AA2756" s="113" t="str" cm="1">
        <f t="array" ref="AA2756">_xlfn.IFS(T2756=0,"未約定",T2756=S2756,"約定",T2756&lt;S2756,"一部約定")</f>
        <v>未約定</v>
      </c>
      <c r="AB2756" s="117"/>
      <c r="AC2756" s="114" t="str">
        <f t="shared" si="255"/>
        <v/>
      </c>
      <c r="AD2756" s="115" t="str">
        <f t="shared" si="256"/>
        <v/>
      </c>
      <c r="AE2756" s="116" t="str">
        <f t="shared" si="257"/>
        <v/>
      </c>
    </row>
    <row r="2757" spans="2:31" ht="25.05" customHeight="1">
      <c r="B2757" s="117"/>
      <c r="C2757" s="117" t="s">
        <v>12</v>
      </c>
      <c r="D2757" s="117"/>
      <c r="E2757" s="117"/>
      <c r="F2757" s="117"/>
      <c r="G2757" s="117"/>
      <c r="H2757" s="117"/>
      <c r="I2757" s="117"/>
      <c r="J2757" s="117"/>
      <c r="K2757" s="117"/>
      <c r="L2757" s="117"/>
      <c r="M2757" s="118"/>
      <c r="N2757" s="118"/>
      <c r="O2757" s="118"/>
      <c r="P2757" s="118"/>
      <c r="Q2757" s="119"/>
      <c r="R2757" s="119"/>
      <c r="S2757" s="119"/>
      <c r="T2757" s="119"/>
      <c r="U2757" s="110">
        <f t="shared" si="253"/>
        <v>0</v>
      </c>
      <c r="V2757" s="110">
        <f t="shared" si="252"/>
        <v>0</v>
      </c>
      <c r="W2757" s="88"/>
      <c r="X2757" s="111" t="str">
        <f>IF(ISNUMBER(B2757), IF(COUNTIF($B$10:$B2757, B2757)=COUNTIF($B:$B, B2757), "1", "0"), "")</f>
        <v/>
      </c>
      <c r="Y2757" s="112">
        <f t="shared" si="254"/>
        <v>0</v>
      </c>
      <c r="Z2757" s="113" t="str" cm="1">
        <f t="array" ref="Z2757">_xlfn.IFS(S2757="","未応札",S2757&gt;0,"応札")</f>
        <v>未応札</v>
      </c>
      <c r="AA2757" s="113" t="str" cm="1">
        <f t="array" ref="AA2757">_xlfn.IFS(T2757=0,"未約定",T2757=S2757,"約定",T2757&lt;S2757,"一部約定")</f>
        <v>未約定</v>
      </c>
      <c r="AB2757" s="117"/>
      <c r="AC2757" s="114" t="str">
        <f t="shared" si="255"/>
        <v/>
      </c>
      <c r="AD2757" s="115" t="str">
        <f t="shared" si="256"/>
        <v/>
      </c>
      <c r="AE2757" s="116" t="str">
        <f t="shared" si="257"/>
        <v/>
      </c>
    </row>
    <row r="2758" spans="2:31" ht="25.05" customHeight="1">
      <c r="B2758" s="117"/>
      <c r="C2758" s="117" t="s">
        <v>12</v>
      </c>
      <c r="D2758" s="117"/>
      <c r="E2758" s="117"/>
      <c r="F2758" s="117"/>
      <c r="G2758" s="117"/>
      <c r="H2758" s="117"/>
      <c r="I2758" s="117"/>
      <c r="J2758" s="117"/>
      <c r="K2758" s="117"/>
      <c r="L2758" s="117"/>
      <c r="M2758" s="118"/>
      <c r="N2758" s="118"/>
      <c r="O2758" s="118"/>
      <c r="P2758" s="118"/>
      <c r="Q2758" s="119"/>
      <c r="R2758" s="119"/>
      <c r="S2758" s="119"/>
      <c r="T2758" s="119"/>
      <c r="U2758" s="110">
        <f t="shared" si="253"/>
        <v>0</v>
      </c>
      <c r="V2758" s="110">
        <f t="shared" si="252"/>
        <v>0</v>
      </c>
      <c r="W2758" s="88"/>
      <c r="X2758" s="111" t="str">
        <f>IF(ISNUMBER(B2758), IF(COUNTIF($B$10:$B2758, B2758)=COUNTIF($B:$B, B2758), "1", "0"), "")</f>
        <v/>
      </c>
      <c r="Y2758" s="112">
        <f t="shared" si="254"/>
        <v>0</v>
      </c>
      <c r="Z2758" s="113" t="str" cm="1">
        <f t="array" ref="Z2758">_xlfn.IFS(S2758="","未応札",S2758&gt;0,"応札")</f>
        <v>未応札</v>
      </c>
      <c r="AA2758" s="113" t="str" cm="1">
        <f t="array" ref="AA2758">_xlfn.IFS(T2758=0,"未約定",T2758=S2758,"約定",T2758&lt;S2758,"一部約定")</f>
        <v>未約定</v>
      </c>
      <c r="AB2758" s="117"/>
      <c r="AC2758" s="114" t="str">
        <f t="shared" si="255"/>
        <v/>
      </c>
      <c r="AD2758" s="115" t="str">
        <f t="shared" si="256"/>
        <v/>
      </c>
      <c r="AE2758" s="116" t="str">
        <f t="shared" si="257"/>
        <v/>
      </c>
    </row>
    <row r="2759" spans="2:31" ht="25.05" customHeight="1">
      <c r="B2759" s="117"/>
      <c r="C2759" s="117" t="s">
        <v>12</v>
      </c>
      <c r="D2759" s="117"/>
      <c r="E2759" s="117"/>
      <c r="F2759" s="117"/>
      <c r="G2759" s="117"/>
      <c r="H2759" s="117"/>
      <c r="I2759" s="117"/>
      <c r="J2759" s="117"/>
      <c r="K2759" s="117"/>
      <c r="L2759" s="117"/>
      <c r="M2759" s="118"/>
      <c r="N2759" s="118"/>
      <c r="O2759" s="118"/>
      <c r="P2759" s="118"/>
      <c r="Q2759" s="119"/>
      <c r="R2759" s="119"/>
      <c r="S2759" s="119"/>
      <c r="T2759" s="119"/>
      <c r="U2759" s="110">
        <f t="shared" si="253"/>
        <v>0</v>
      </c>
      <c r="V2759" s="110">
        <f t="shared" si="252"/>
        <v>0</v>
      </c>
      <c r="W2759" s="88"/>
      <c r="X2759" s="111" t="str">
        <f>IF(ISNUMBER(B2759), IF(COUNTIF($B$10:$B2759, B2759)=COUNTIF($B:$B, B2759), "1", "0"), "")</f>
        <v/>
      </c>
      <c r="Y2759" s="112">
        <f t="shared" si="254"/>
        <v>0</v>
      </c>
      <c r="Z2759" s="113" t="str" cm="1">
        <f t="array" ref="Z2759">_xlfn.IFS(S2759="","未応札",S2759&gt;0,"応札")</f>
        <v>未応札</v>
      </c>
      <c r="AA2759" s="113" t="str" cm="1">
        <f t="array" ref="AA2759">_xlfn.IFS(T2759=0,"未約定",T2759=S2759,"約定",T2759&lt;S2759,"一部約定")</f>
        <v>未約定</v>
      </c>
      <c r="AB2759" s="117"/>
      <c r="AC2759" s="114" t="str">
        <f t="shared" si="255"/>
        <v/>
      </c>
      <c r="AD2759" s="115" t="str">
        <f t="shared" si="256"/>
        <v/>
      </c>
      <c r="AE2759" s="116" t="str">
        <f t="shared" si="257"/>
        <v/>
      </c>
    </row>
    <row r="2760" spans="2:31" ht="25.05" customHeight="1">
      <c r="B2760" s="117"/>
      <c r="C2760" s="117" t="s">
        <v>12</v>
      </c>
      <c r="D2760" s="117"/>
      <c r="E2760" s="117"/>
      <c r="F2760" s="117"/>
      <c r="G2760" s="117"/>
      <c r="H2760" s="117"/>
      <c r="I2760" s="117"/>
      <c r="J2760" s="117"/>
      <c r="K2760" s="117"/>
      <c r="L2760" s="117"/>
      <c r="M2760" s="118"/>
      <c r="N2760" s="118"/>
      <c r="O2760" s="118"/>
      <c r="P2760" s="118"/>
      <c r="Q2760" s="119"/>
      <c r="R2760" s="119"/>
      <c r="S2760" s="119"/>
      <c r="T2760" s="119"/>
      <c r="U2760" s="110">
        <f t="shared" si="253"/>
        <v>0</v>
      </c>
      <c r="V2760" s="110">
        <f t="shared" si="252"/>
        <v>0</v>
      </c>
      <c r="W2760" s="88"/>
      <c r="X2760" s="111" t="str">
        <f>IF(ISNUMBER(B2760), IF(COUNTIF($B$10:$B2760, B2760)=COUNTIF($B:$B, B2760), "1", "0"), "")</f>
        <v/>
      </c>
      <c r="Y2760" s="112">
        <f t="shared" si="254"/>
        <v>0</v>
      </c>
      <c r="Z2760" s="113" t="str" cm="1">
        <f t="array" ref="Z2760">_xlfn.IFS(S2760="","未応札",S2760&gt;0,"応札")</f>
        <v>未応札</v>
      </c>
      <c r="AA2760" s="113" t="str" cm="1">
        <f t="array" ref="AA2760">_xlfn.IFS(T2760=0,"未約定",T2760=S2760,"約定",T2760&lt;S2760,"一部約定")</f>
        <v>未約定</v>
      </c>
      <c r="AB2760" s="117"/>
      <c r="AC2760" s="114" t="str">
        <f t="shared" si="255"/>
        <v/>
      </c>
      <c r="AD2760" s="115" t="str">
        <f t="shared" si="256"/>
        <v/>
      </c>
      <c r="AE2760" s="116" t="str">
        <f t="shared" si="257"/>
        <v/>
      </c>
    </row>
    <row r="2761" spans="2:31" ht="25.05" customHeight="1">
      <c r="B2761" s="117"/>
      <c r="C2761" s="117" t="s">
        <v>12</v>
      </c>
      <c r="D2761" s="117"/>
      <c r="E2761" s="117"/>
      <c r="F2761" s="117"/>
      <c r="G2761" s="117"/>
      <c r="H2761" s="117"/>
      <c r="I2761" s="117"/>
      <c r="J2761" s="117"/>
      <c r="K2761" s="117"/>
      <c r="L2761" s="117"/>
      <c r="M2761" s="118"/>
      <c r="N2761" s="118"/>
      <c r="O2761" s="118"/>
      <c r="P2761" s="118"/>
      <c r="Q2761" s="119"/>
      <c r="R2761" s="119"/>
      <c r="S2761" s="119"/>
      <c r="T2761" s="119"/>
      <c r="U2761" s="110">
        <f t="shared" si="253"/>
        <v>0</v>
      </c>
      <c r="V2761" s="110">
        <f t="shared" si="252"/>
        <v>0</v>
      </c>
      <c r="W2761" s="88"/>
      <c r="X2761" s="111" t="str">
        <f>IF(ISNUMBER(B2761), IF(COUNTIF($B$10:$B2761, B2761)=COUNTIF($B:$B, B2761), "1", "0"), "")</f>
        <v/>
      </c>
      <c r="Y2761" s="112">
        <f t="shared" si="254"/>
        <v>0</v>
      </c>
      <c r="Z2761" s="113" t="str" cm="1">
        <f t="array" ref="Z2761">_xlfn.IFS(S2761="","未応札",S2761&gt;0,"応札")</f>
        <v>未応札</v>
      </c>
      <c r="AA2761" s="113" t="str" cm="1">
        <f t="array" ref="AA2761">_xlfn.IFS(T2761=0,"未約定",T2761=S2761,"約定",T2761&lt;S2761,"一部約定")</f>
        <v>未約定</v>
      </c>
      <c r="AB2761" s="117"/>
      <c r="AC2761" s="114" t="str">
        <f t="shared" si="255"/>
        <v/>
      </c>
      <c r="AD2761" s="115" t="str">
        <f t="shared" si="256"/>
        <v/>
      </c>
      <c r="AE2761" s="116" t="str">
        <f t="shared" si="257"/>
        <v/>
      </c>
    </row>
    <row r="2762" spans="2:31" ht="25.05" customHeight="1">
      <c r="B2762" s="117"/>
      <c r="C2762" s="117" t="s">
        <v>12</v>
      </c>
      <c r="D2762" s="117"/>
      <c r="E2762" s="117"/>
      <c r="F2762" s="117"/>
      <c r="G2762" s="117"/>
      <c r="H2762" s="117"/>
      <c r="I2762" s="117"/>
      <c r="J2762" s="117"/>
      <c r="K2762" s="117"/>
      <c r="L2762" s="117"/>
      <c r="M2762" s="118"/>
      <c r="N2762" s="118"/>
      <c r="O2762" s="118"/>
      <c r="P2762" s="118"/>
      <c r="Q2762" s="119"/>
      <c r="R2762" s="119"/>
      <c r="S2762" s="119"/>
      <c r="T2762" s="119"/>
      <c r="U2762" s="110">
        <f t="shared" si="253"/>
        <v>0</v>
      </c>
      <c r="V2762" s="110">
        <f t="shared" ref="V2762:V2825" si="258">IF(W2762 &gt; 0, SUMIFS(U:U, B:B, B2762, Y:Y, 1), 0)</f>
        <v>0</v>
      </c>
      <c r="W2762" s="88"/>
      <c r="X2762" s="111" t="str">
        <f>IF(ISNUMBER(B2762), IF(COUNTIF($B$10:$B2762, B2762)=COUNTIF($B:$B, B2762), "1", "0"), "")</f>
        <v/>
      </c>
      <c r="Y2762" s="112">
        <f t="shared" si="254"/>
        <v>0</v>
      </c>
      <c r="Z2762" s="113" t="str" cm="1">
        <f t="array" ref="Z2762">_xlfn.IFS(S2762="","未応札",S2762&gt;0,"応札")</f>
        <v>未応札</v>
      </c>
      <c r="AA2762" s="113" t="str" cm="1">
        <f t="array" ref="AA2762">_xlfn.IFS(T2762=0,"未約定",T2762=S2762,"約定",T2762&lt;S2762,"一部約定")</f>
        <v>未約定</v>
      </c>
      <c r="AB2762" s="117"/>
      <c r="AC2762" s="114" t="str">
        <f t="shared" si="255"/>
        <v/>
      </c>
      <c r="AD2762" s="115" t="str">
        <f t="shared" si="256"/>
        <v/>
      </c>
      <c r="AE2762" s="116" t="str">
        <f t="shared" si="257"/>
        <v/>
      </c>
    </row>
    <row r="2763" spans="2:31" ht="25.05" customHeight="1">
      <c r="B2763" s="117"/>
      <c r="C2763" s="117" t="s">
        <v>12</v>
      </c>
      <c r="D2763" s="117"/>
      <c r="E2763" s="117"/>
      <c r="F2763" s="117"/>
      <c r="G2763" s="117"/>
      <c r="H2763" s="117"/>
      <c r="I2763" s="117"/>
      <c r="J2763" s="117"/>
      <c r="K2763" s="117"/>
      <c r="L2763" s="117"/>
      <c r="M2763" s="118"/>
      <c r="N2763" s="118"/>
      <c r="O2763" s="118"/>
      <c r="P2763" s="118"/>
      <c r="Q2763" s="119"/>
      <c r="R2763" s="119"/>
      <c r="S2763" s="119"/>
      <c r="T2763" s="119"/>
      <c r="U2763" s="110">
        <f t="shared" ref="U2763:U2826" si="259">P2763*R2763</f>
        <v>0</v>
      </c>
      <c r="V2763" s="110">
        <f t="shared" si="258"/>
        <v>0</v>
      </c>
      <c r="W2763" s="88"/>
      <c r="X2763" s="111" t="str">
        <f>IF(ISNUMBER(B2763), IF(COUNTIF($B$10:$B2763, B2763)=COUNTIF($B:$B, B2763), "1", "0"), "")</f>
        <v/>
      </c>
      <c r="Y2763" s="112">
        <f t="shared" ref="Y2763:Y2826" si="260">IF(OR(C2763="約定間全量不落(約定間停止・再起動)",
       C2763="約定間全量不落(余力活用契約で最低出力維持)",
       C2763="持ち下げ・起動供出機:約定間全量不落(約定間停止・再起動)",
       C2763="持ち下げ・起動供出機:約定間全量不落(余力活用契約で最低出力維持)"), 1, 0)</f>
        <v>0</v>
      </c>
      <c r="Z2763" s="113" t="str" cm="1">
        <f t="array" ref="Z2763">_xlfn.IFS(S2763="","未応札",S2763&gt;0,"応札")</f>
        <v>未応札</v>
      </c>
      <c r="AA2763" s="113" t="str" cm="1">
        <f t="array" ref="AA2763">_xlfn.IFS(T2763=0,"未約定",T2763=S2763,"約定",T2763&lt;S2763,"一部約定")</f>
        <v>未約定</v>
      </c>
      <c r="AB2763" s="117"/>
      <c r="AC2763" s="114" t="str">
        <f t="shared" ref="AC2763:AC2826" si="261">IF(Z2763="応札",
IF(AA2763="未約定",
IF(OR(G2763="該当(起動供出機)", G2763="該当(持ち下げ供出機)"), O2763*S2763, M2763*S2763),
IF(AA2763="一部約定",
IF(OR(G2763="該当(起動供出機)", G2763="該当(持ち下げ供出機)"), O2763*(S2763-T2763), M2763*(S2763-T2763)),
"")
),
""
)</f>
        <v/>
      </c>
      <c r="AD2763" s="115" t="str">
        <f t="shared" ref="AD2763:AD2826" si="262">IF(Q2763=0,"", IF(OR(AA2763="一部約定", AA2763="未約定"), P2763*(S2763-T2763), ""))</f>
        <v/>
      </c>
      <c r="AE2763" s="116" t="str">
        <f t="shared" ref="AE2763:AE2826" si="263">IF(AND(Z2763="応札",AA2763="未約定"), IF(V2763&lt;&gt;0, IF(W2763&lt;V2763, IF(W2763&lt;&gt;0, W2763, ""), IF(V2763&lt;&gt;0, V2763, "")), IF(W2763&lt;&gt;0, W2763, "")), "")</f>
        <v/>
      </c>
    </row>
    <row r="2764" spans="2:31" ht="25.05" customHeight="1">
      <c r="B2764" s="117"/>
      <c r="C2764" s="117" t="s">
        <v>12</v>
      </c>
      <c r="D2764" s="117"/>
      <c r="E2764" s="117"/>
      <c r="F2764" s="117"/>
      <c r="G2764" s="117"/>
      <c r="H2764" s="117"/>
      <c r="I2764" s="117"/>
      <c r="J2764" s="117"/>
      <c r="K2764" s="117"/>
      <c r="L2764" s="117"/>
      <c r="M2764" s="118"/>
      <c r="N2764" s="118"/>
      <c r="O2764" s="118"/>
      <c r="P2764" s="118"/>
      <c r="Q2764" s="119"/>
      <c r="R2764" s="119"/>
      <c r="S2764" s="119"/>
      <c r="T2764" s="119"/>
      <c r="U2764" s="110">
        <f t="shared" si="259"/>
        <v>0</v>
      </c>
      <c r="V2764" s="110">
        <f t="shared" si="258"/>
        <v>0</v>
      </c>
      <c r="W2764" s="88"/>
      <c r="X2764" s="111" t="str">
        <f>IF(ISNUMBER(B2764), IF(COUNTIF($B$10:$B2764, B2764)=COUNTIF($B:$B, B2764), "1", "0"), "")</f>
        <v/>
      </c>
      <c r="Y2764" s="112">
        <f t="shared" si="260"/>
        <v>0</v>
      </c>
      <c r="Z2764" s="113" t="str" cm="1">
        <f t="array" ref="Z2764">_xlfn.IFS(S2764="","未応札",S2764&gt;0,"応札")</f>
        <v>未応札</v>
      </c>
      <c r="AA2764" s="113" t="str" cm="1">
        <f t="array" ref="AA2764">_xlfn.IFS(T2764=0,"未約定",T2764=S2764,"約定",T2764&lt;S2764,"一部約定")</f>
        <v>未約定</v>
      </c>
      <c r="AB2764" s="117"/>
      <c r="AC2764" s="114" t="str">
        <f t="shared" si="261"/>
        <v/>
      </c>
      <c r="AD2764" s="115" t="str">
        <f t="shared" si="262"/>
        <v/>
      </c>
      <c r="AE2764" s="116" t="str">
        <f t="shared" si="263"/>
        <v/>
      </c>
    </row>
    <row r="2765" spans="2:31" ht="25.05" customHeight="1">
      <c r="B2765" s="117"/>
      <c r="C2765" s="117" t="s">
        <v>12</v>
      </c>
      <c r="D2765" s="117"/>
      <c r="E2765" s="117"/>
      <c r="F2765" s="117"/>
      <c r="G2765" s="117"/>
      <c r="H2765" s="117"/>
      <c r="I2765" s="117"/>
      <c r="J2765" s="117"/>
      <c r="K2765" s="117"/>
      <c r="L2765" s="117"/>
      <c r="M2765" s="118"/>
      <c r="N2765" s="118"/>
      <c r="O2765" s="118"/>
      <c r="P2765" s="118"/>
      <c r="Q2765" s="119"/>
      <c r="R2765" s="119"/>
      <c r="S2765" s="119"/>
      <c r="T2765" s="119"/>
      <c r="U2765" s="110">
        <f t="shared" si="259"/>
        <v>0</v>
      </c>
      <c r="V2765" s="110">
        <f t="shared" si="258"/>
        <v>0</v>
      </c>
      <c r="W2765" s="88"/>
      <c r="X2765" s="111" t="str">
        <f>IF(ISNUMBER(B2765), IF(COUNTIF($B$10:$B2765, B2765)=COUNTIF($B:$B, B2765), "1", "0"), "")</f>
        <v/>
      </c>
      <c r="Y2765" s="112">
        <f t="shared" si="260"/>
        <v>0</v>
      </c>
      <c r="Z2765" s="113" t="str" cm="1">
        <f t="array" ref="Z2765">_xlfn.IFS(S2765="","未応札",S2765&gt;0,"応札")</f>
        <v>未応札</v>
      </c>
      <c r="AA2765" s="113" t="str" cm="1">
        <f t="array" ref="AA2765">_xlfn.IFS(T2765=0,"未約定",T2765=S2765,"約定",T2765&lt;S2765,"一部約定")</f>
        <v>未約定</v>
      </c>
      <c r="AB2765" s="117"/>
      <c r="AC2765" s="114" t="str">
        <f t="shared" si="261"/>
        <v/>
      </c>
      <c r="AD2765" s="115" t="str">
        <f t="shared" si="262"/>
        <v/>
      </c>
      <c r="AE2765" s="116" t="str">
        <f t="shared" si="263"/>
        <v/>
      </c>
    </row>
    <row r="2766" spans="2:31" ht="25.05" customHeight="1">
      <c r="B2766" s="117"/>
      <c r="C2766" s="117" t="s">
        <v>12</v>
      </c>
      <c r="D2766" s="117"/>
      <c r="E2766" s="117"/>
      <c r="F2766" s="117"/>
      <c r="G2766" s="117"/>
      <c r="H2766" s="117"/>
      <c r="I2766" s="117"/>
      <c r="J2766" s="117"/>
      <c r="K2766" s="117"/>
      <c r="L2766" s="117"/>
      <c r="M2766" s="118"/>
      <c r="N2766" s="118"/>
      <c r="O2766" s="118"/>
      <c r="P2766" s="118"/>
      <c r="Q2766" s="119"/>
      <c r="R2766" s="119"/>
      <c r="S2766" s="119"/>
      <c r="T2766" s="119"/>
      <c r="U2766" s="110">
        <f t="shared" si="259"/>
        <v>0</v>
      </c>
      <c r="V2766" s="110">
        <f t="shared" si="258"/>
        <v>0</v>
      </c>
      <c r="W2766" s="88"/>
      <c r="X2766" s="111" t="str">
        <f>IF(ISNUMBER(B2766), IF(COUNTIF($B$10:$B2766, B2766)=COUNTIF($B:$B, B2766), "1", "0"), "")</f>
        <v/>
      </c>
      <c r="Y2766" s="112">
        <f t="shared" si="260"/>
        <v>0</v>
      </c>
      <c r="Z2766" s="113" t="str" cm="1">
        <f t="array" ref="Z2766">_xlfn.IFS(S2766="","未応札",S2766&gt;0,"応札")</f>
        <v>未応札</v>
      </c>
      <c r="AA2766" s="113" t="str" cm="1">
        <f t="array" ref="AA2766">_xlfn.IFS(T2766=0,"未約定",T2766=S2766,"約定",T2766&lt;S2766,"一部約定")</f>
        <v>未約定</v>
      </c>
      <c r="AB2766" s="117"/>
      <c r="AC2766" s="114" t="str">
        <f t="shared" si="261"/>
        <v/>
      </c>
      <c r="AD2766" s="115" t="str">
        <f t="shared" si="262"/>
        <v/>
      </c>
      <c r="AE2766" s="116" t="str">
        <f t="shared" si="263"/>
        <v/>
      </c>
    </row>
    <row r="2767" spans="2:31" ht="25.05" customHeight="1">
      <c r="B2767" s="117"/>
      <c r="C2767" s="117" t="s">
        <v>12</v>
      </c>
      <c r="D2767" s="117"/>
      <c r="E2767" s="117"/>
      <c r="F2767" s="117"/>
      <c r="G2767" s="117"/>
      <c r="H2767" s="117"/>
      <c r="I2767" s="117"/>
      <c r="J2767" s="117"/>
      <c r="K2767" s="117"/>
      <c r="L2767" s="117"/>
      <c r="M2767" s="118"/>
      <c r="N2767" s="118"/>
      <c r="O2767" s="118"/>
      <c r="P2767" s="118"/>
      <c r="Q2767" s="119"/>
      <c r="R2767" s="119"/>
      <c r="S2767" s="119"/>
      <c r="T2767" s="119"/>
      <c r="U2767" s="110">
        <f t="shared" si="259"/>
        <v>0</v>
      </c>
      <c r="V2767" s="110">
        <f t="shared" si="258"/>
        <v>0</v>
      </c>
      <c r="W2767" s="88"/>
      <c r="X2767" s="111" t="str">
        <f>IF(ISNUMBER(B2767), IF(COUNTIF($B$10:$B2767, B2767)=COUNTIF($B:$B, B2767), "1", "0"), "")</f>
        <v/>
      </c>
      <c r="Y2767" s="112">
        <f t="shared" si="260"/>
        <v>0</v>
      </c>
      <c r="Z2767" s="113" t="str" cm="1">
        <f t="array" ref="Z2767">_xlfn.IFS(S2767="","未応札",S2767&gt;0,"応札")</f>
        <v>未応札</v>
      </c>
      <c r="AA2767" s="113" t="str" cm="1">
        <f t="array" ref="AA2767">_xlfn.IFS(T2767=0,"未約定",T2767=S2767,"約定",T2767&lt;S2767,"一部約定")</f>
        <v>未約定</v>
      </c>
      <c r="AB2767" s="117"/>
      <c r="AC2767" s="114" t="str">
        <f t="shared" si="261"/>
        <v/>
      </c>
      <c r="AD2767" s="115" t="str">
        <f t="shared" si="262"/>
        <v/>
      </c>
      <c r="AE2767" s="116" t="str">
        <f t="shared" si="263"/>
        <v/>
      </c>
    </row>
    <row r="2768" spans="2:31" ht="25.05" customHeight="1">
      <c r="B2768" s="117"/>
      <c r="C2768" s="117" t="s">
        <v>12</v>
      </c>
      <c r="D2768" s="117"/>
      <c r="E2768" s="117"/>
      <c r="F2768" s="117"/>
      <c r="G2768" s="117"/>
      <c r="H2768" s="117"/>
      <c r="I2768" s="117"/>
      <c r="J2768" s="117"/>
      <c r="K2768" s="117"/>
      <c r="L2768" s="117"/>
      <c r="M2768" s="118"/>
      <c r="N2768" s="118"/>
      <c r="O2768" s="118"/>
      <c r="P2768" s="118"/>
      <c r="Q2768" s="119"/>
      <c r="R2768" s="119"/>
      <c r="S2768" s="119"/>
      <c r="T2768" s="119"/>
      <c r="U2768" s="110">
        <f t="shared" si="259"/>
        <v>0</v>
      </c>
      <c r="V2768" s="110">
        <f t="shared" si="258"/>
        <v>0</v>
      </c>
      <c r="W2768" s="88"/>
      <c r="X2768" s="111" t="str">
        <f>IF(ISNUMBER(B2768), IF(COUNTIF($B$10:$B2768, B2768)=COUNTIF($B:$B, B2768), "1", "0"), "")</f>
        <v/>
      </c>
      <c r="Y2768" s="112">
        <f t="shared" si="260"/>
        <v>0</v>
      </c>
      <c r="Z2768" s="113" t="str" cm="1">
        <f t="array" ref="Z2768">_xlfn.IFS(S2768="","未応札",S2768&gt;0,"応札")</f>
        <v>未応札</v>
      </c>
      <c r="AA2768" s="113" t="str" cm="1">
        <f t="array" ref="AA2768">_xlfn.IFS(T2768=0,"未約定",T2768=S2768,"約定",T2768&lt;S2768,"一部約定")</f>
        <v>未約定</v>
      </c>
      <c r="AB2768" s="117"/>
      <c r="AC2768" s="114" t="str">
        <f t="shared" si="261"/>
        <v/>
      </c>
      <c r="AD2768" s="115" t="str">
        <f t="shared" si="262"/>
        <v/>
      </c>
      <c r="AE2768" s="116" t="str">
        <f t="shared" si="263"/>
        <v/>
      </c>
    </row>
    <row r="2769" spans="2:31" ht="25.05" customHeight="1">
      <c r="B2769" s="117"/>
      <c r="C2769" s="117" t="s">
        <v>12</v>
      </c>
      <c r="D2769" s="117"/>
      <c r="E2769" s="117"/>
      <c r="F2769" s="117"/>
      <c r="G2769" s="117"/>
      <c r="H2769" s="117"/>
      <c r="I2769" s="117"/>
      <c r="J2769" s="117"/>
      <c r="K2769" s="117"/>
      <c r="L2769" s="117"/>
      <c r="M2769" s="118"/>
      <c r="N2769" s="118"/>
      <c r="O2769" s="118"/>
      <c r="P2769" s="118"/>
      <c r="Q2769" s="119"/>
      <c r="R2769" s="119"/>
      <c r="S2769" s="119"/>
      <c r="T2769" s="119"/>
      <c r="U2769" s="110">
        <f t="shared" si="259"/>
        <v>0</v>
      </c>
      <c r="V2769" s="110">
        <f t="shared" si="258"/>
        <v>0</v>
      </c>
      <c r="W2769" s="88"/>
      <c r="X2769" s="111" t="str">
        <f>IF(ISNUMBER(B2769), IF(COUNTIF($B$10:$B2769, B2769)=COUNTIF($B:$B, B2769), "1", "0"), "")</f>
        <v/>
      </c>
      <c r="Y2769" s="112">
        <f t="shared" si="260"/>
        <v>0</v>
      </c>
      <c r="Z2769" s="113" t="str" cm="1">
        <f t="array" ref="Z2769">_xlfn.IFS(S2769="","未応札",S2769&gt;0,"応札")</f>
        <v>未応札</v>
      </c>
      <c r="AA2769" s="113" t="str" cm="1">
        <f t="array" ref="AA2769">_xlfn.IFS(T2769=0,"未約定",T2769=S2769,"約定",T2769&lt;S2769,"一部約定")</f>
        <v>未約定</v>
      </c>
      <c r="AB2769" s="117"/>
      <c r="AC2769" s="114" t="str">
        <f t="shared" si="261"/>
        <v/>
      </c>
      <c r="AD2769" s="115" t="str">
        <f t="shared" si="262"/>
        <v/>
      </c>
      <c r="AE2769" s="116" t="str">
        <f t="shared" si="263"/>
        <v/>
      </c>
    </row>
    <row r="2770" spans="2:31" ht="25.05" customHeight="1">
      <c r="B2770" s="117"/>
      <c r="C2770" s="117" t="s">
        <v>12</v>
      </c>
      <c r="D2770" s="117"/>
      <c r="E2770" s="117"/>
      <c r="F2770" s="117"/>
      <c r="G2770" s="117"/>
      <c r="H2770" s="117"/>
      <c r="I2770" s="117"/>
      <c r="J2770" s="117"/>
      <c r="K2770" s="117"/>
      <c r="L2770" s="117"/>
      <c r="M2770" s="118"/>
      <c r="N2770" s="118"/>
      <c r="O2770" s="118"/>
      <c r="P2770" s="118"/>
      <c r="Q2770" s="119"/>
      <c r="R2770" s="119"/>
      <c r="S2770" s="119"/>
      <c r="T2770" s="119"/>
      <c r="U2770" s="110">
        <f t="shared" si="259"/>
        <v>0</v>
      </c>
      <c r="V2770" s="110">
        <f t="shared" si="258"/>
        <v>0</v>
      </c>
      <c r="W2770" s="88"/>
      <c r="X2770" s="111" t="str">
        <f>IF(ISNUMBER(B2770), IF(COUNTIF($B$10:$B2770, B2770)=COUNTIF($B:$B, B2770), "1", "0"), "")</f>
        <v/>
      </c>
      <c r="Y2770" s="112">
        <f t="shared" si="260"/>
        <v>0</v>
      </c>
      <c r="Z2770" s="113" t="str" cm="1">
        <f t="array" ref="Z2770">_xlfn.IFS(S2770="","未応札",S2770&gt;0,"応札")</f>
        <v>未応札</v>
      </c>
      <c r="AA2770" s="113" t="str" cm="1">
        <f t="array" ref="AA2770">_xlfn.IFS(T2770=0,"未約定",T2770=S2770,"約定",T2770&lt;S2770,"一部約定")</f>
        <v>未約定</v>
      </c>
      <c r="AB2770" s="117"/>
      <c r="AC2770" s="114" t="str">
        <f t="shared" si="261"/>
        <v/>
      </c>
      <c r="AD2770" s="115" t="str">
        <f t="shared" si="262"/>
        <v/>
      </c>
      <c r="AE2770" s="116" t="str">
        <f t="shared" si="263"/>
        <v/>
      </c>
    </row>
    <row r="2771" spans="2:31" ht="25.05" customHeight="1">
      <c r="B2771" s="117"/>
      <c r="C2771" s="117" t="s">
        <v>12</v>
      </c>
      <c r="D2771" s="117"/>
      <c r="E2771" s="117"/>
      <c r="F2771" s="117"/>
      <c r="G2771" s="117"/>
      <c r="H2771" s="117"/>
      <c r="I2771" s="117"/>
      <c r="J2771" s="117"/>
      <c r="K2771" s="117"/>
      <c r="L2771" s="117"/>
      <c r="M2771" s="118"/>
      <c r="N2771" s="118"/>
      <c r="O2771" s="118"/>
      <c r="P2771" s="118"/>
      <c r="Q2771" s="119"/>
      <c r="R2771" s="119"/>
      <c r="S2771" s="119"/>
      <c r="T2771" s="119"/>
      <c r="U2771" s="110">
        <f t="shared" si="259"/>
        <v>0</v>
      </c>
      <c r="V2771" s="110">
        <f t="shared" si="258"/>
        <v>0</v>
      </c>
      <c r="W2771" s="88"/>
      <c r="X2771" s="111" t="str">
        <f>IF(ISNUMBER(B2771), IF(COUNTIF($B$10:$B2771, B2771)=COUNTIF($B:$B, B2771), "1", "0"), "")</f>
        <v/>
      </c>
      <c r="Y2771" s="112">
        <f t="shared" si="260"/>
        <v>0</v>
      </c>
      <c r="Z2771" s="113" t="str" cm="1">
        <f t="array" ref="Z2771">_xlfn.IFS(S2771="","未応札",S2771&gt;0,"応札")</f>
        <v>未応札</v>
      </c>
      <c r="AA2771" s="113" t="str" cm="1">
        <f t="array" ref="AA2771">_xlfn.IFS(T2771=0,"未約定",T2771=S2771,"約定",T2771&lt;S2771,"一部約定")</f>
        <v>未約定</v>
      </c>
      <c r="AB2771" s="117"/>
      <c r="AC2771" s="114" t="str">
        <f t="shared" si="261"/>
        <v/>
      </c>
      <c r="AD2771" s="115" t="str">
        <f t="shared" si="262"/>
        <v/>
      </c>
      <c r="AE2771" s="116" t="str">
        <f t="shared" si="263"/>
        <v/>
      </c>
    </row>
    <row r="2772" spans="2:31" ht="25.05" customHeight="1">
      <c r="B2772" s="117"/>
      <c r="C2772" s="117" t="s">
        <v>12</v>
      </c>
      <c r="D2772" s="117"/>
      <c r="E2772" s="117"/>
      <c r="F2772" s="117"/>
      <c r="G2772" s="117"/>
      <c r="H2772" s="117"/>
      <c r="I2772" s="117"/>
      <c r="J2772" s="117"/>
      <c r="K2772" s="117"/>
      <c r="L2772" s="117"/>
      <c r="M2772" s="118"/>
      <c r="N2772" s="118"/>
      <c r="O2772" s="118"/>
      <c r="P2772" s="118"/>
      <c r="Q2772" s="119"/>
      <c r="R2772" s="119"/>
      <c r="S2772" s="119"/>
      <c r="T2772" s="119"/>
      <c r="U2772" s="110">
        <f t="shared" si="259"/>
        <v>0</v>
      </c>
      <c r="V2772" s="110">
        <f t="shared" si="258"/>
        <v>0</v>
      </c>
      <c r="W2772" s="88"/>
      <c r="X2772" s="111" t="str">
        <f>IF(ISNUMBER(B2772), IF(COUNTIF($B$10:$B2772, B2772)=COUNTIF($B:$B, B2772), "1", "0"), "")</f>
        <v/>
      </c>
      <c r="Y2772" s="112">
        <f t="shared" si="260"/>
        <v>0</v>
      </c>
      <c r="Z2772" s="113" t="str" cm="1">
        <f t="array" ref="Z2772">_xlfn.IFS(S2772="","未応札",S2772&gt;0,"応札")</f>
        <v>未応札</v>
      </c>
      <c r="AA2772" s="113" t="str" cm="1">
        <f t="array" ref="AA2772">_xlfn.IFS(T2772=0,"未約定",T2772=S2772,"約定",T2772&lt;S2772,"一部約定")</f>
        <v>未約定</v>
      </c>
      <c r="AB2772" s="117"/>
      <c r="AC2772" s="114" t="str">
        <f t="shared" si="261"/>
        <v/>
      </c>
      <c r="AD2772" s="115" t="str">
        <f t="shared" si="262"/>
        <v/>
      </c>
      <c r="AE2772" s="116" t="str">
        <f t="shared" si="263"/>
        <v/>
      </c>
    </row>
    <row r="2773" spans="2:31" ht="25.05" customHeight="1">
      <c r="B2773" s="117"/>
      <c r="C2773" s="117" t="s">
        <v>12</v>
      </c>
      <c r="D2773" s="117"/>
      <c r="E2773" s="117"/>
      <c r="F2773" s="117"/>
      <c r="G2773" s="117"/>
      <c r="H2773" s="117"/>
      <c r="I2773" s="117"/>
      <c r="J2773" s="117"/>
      <c r="K2773" s="117"/>
      <c r="L2773" s="117"/>
      <c r="M2773" s="118"/>
      <c r="N2773" s="118"/>
      <c r="O2773" s="118"/>
      <c r="P2773" s="118"/>
      <c r="Q2773" s="119"/>
      <c r="R2773" s="119"/>
      <c r="S2773" s="119"/>
      <c r="T2773" s="119"/>
      <c r="U2773" s="110">
        <f t="shared" si="259"/>
        <v>0</v>
      </c>
      <c r="V2773" s="110">
        <f t="shared" si="258"/>
        <v>0</v>
      </c>
      <c r="W2773" s="88"/>
      <c r="X2773" s="111" t="str">
        <f>IF(ISNUMBER(B2773), IF(COUNTIF($B$10:$B2773, B2773)=COUNTIF($B:$B, B2773), "1", "0"), "")</f>
        <v/>
      </c>
      <c r="Y2773" s="112">
        <f t="shared" si="260"/>
        <v>0</v>
      </c>
      <c r="Z2773" s="113" t="str" cm="1">
        <f t="array" ref="Z2773">_xlfn.IFS(S2773="","未応札",S2773&gt;0,"応札")</f>
        <v>未応札</v>
      </c>
      <c r="AA2773" s="113" t="str" cm="1">
        <f t="array" ref="AA2773">_xlfn.IFS(T2773=0,"未約定",T2773=S2773,"約定",T2773&lt;S2773,"一部約定")</f>
        <v>未約定</v>
      </c>
      <c r="AB2773" s="117"/>
      <c r="AC2773" s="114" t="str">
        <f t="shared" si="261"/>
        <v/>
      </c>
      <c r="AD2773" s="115" t="str">
        <f t="shared" si="262"/>
        <v/>
      </c>
      <c r="AE2773" s="116" t="str">
        <f t="shared" si="263"/>
        <v/>
      </c>
    </row>
    <row r="2774" spans="2:31" ht="25.05" customHeight="1">
      <c r="B2774" s="117"/>
      <c r="C2774" s="117" t="s">
        <v>12</v>
      </c>
      <c r="D2774" s="117"/>
      <c r="E2774" s="117"/>
      <c r="F2774" s="117"/>
      <c r="G2774" s="117"/>
      <c r="H2774" s="117"/>
      <c r="I2774" s="117"/>
      <c r="J2774" s="117"/>
      <c r="K2774" s="117"/>
      <c r="L2774" s="117"/>
      <c r="M2774" s="118"/>
      <c r="N2774" s="118"/>
      <c r="O2774" s="118"/>
      <c r="P2774" s="118"/>
      <c r="Q2774" s="119"/>
      <c r="R2774" s="119"/>
      <c r="S2774" s="119"/>
      <c r="T2774" s="119"/>
      <c r="U2774" s="110">
        <f t="shared" si="259"/>
        <v>0</v>
      </c>
      <c r="V2774" s="110">
        <f t="shared" si="258"/>
        <v>0</v>
      </c>
      <c r="W2774" s="88"/>
      <c r="X2774" s="111" t="str">
        <f>IF(ISNUMBER(B2774), IF(COUNTIF($B$10:$B2774, B2774)=COUNTIF($B:$B, B2774), "1", "0"), "")</f>
        <v/>
      </c>
      <c r="Y2774" s="112">
        <f t="shared" si="260"/>
        <v>0</v>
      </c>
      <c r="Z2774" s="113" t="str" cm="1">
        <f t="array" ref="Z2774">_xlfn.IFS(S2774="","未応札",S2774&gt;0,"応札")</f>
        <v>未応札</v>
      </c>
      <c r="AA2774" s="113" t="str" cm="1">
        <f t="array" ref="AA2774">_xlfn.IFS(T2774=0,"未約定",T2774=S2774,"約定",T2774&lt;S2774,"一部約定")</f>
        <v>未約定</v>
      </c>
      <c r="AB2774" s="117"/>
      <c r="AC2774" s="114" t="str">
        <f t="shared" si="261"/>
        <v/>
      </c>
      <c r="AD2774" s="115" t="str">
        <f t="shared" si="262"/>
        <v/>
      </c>
      <c r="AE2774" s="116" t="str">
        <f t="shared" si="263"/>
        <v/>
      </c>
    </row>
    <row r="2775" spans="2:31" ht="25.05" customHeight="1">
      <c r="B2775" s="117"/>
      <c r="C2775" s="117" t="s">
        <v>12</v>
      </c>
      <c r="D2775" s="117"/>
      <c r="E2775" s="117"/>
      <c r="F2775" s="117"/>
      <c r="G2775" s="117"/>
      <c r="H2775" s="117"/>
      <c r="I2775" s="117"/>
      <c r="J2775" s="117"/>
      <c r="K2775" s="117"/>
      <c r="L2775" s="117"/>
      <c r="M2775" s="118"/>
      <c r="N2775" s="118"/>
      <c r="O2775" s="118"/>
      <c r="P2775" s="118"/>
      <c r="Q2775" s="119"/>
      <c r="R2775" s="119"/>
      <c r="S2775" s="119"/>
      <c r="T2775" s="119"/>
      <c r="U2775" s="110">
        <f t="shared" si="259"/>
        <v>0</v>
      </c>
      <c r="V2775" s="110">
        <f t="shared" si="258"/>
        <v>0</v>
      </c>
      <c r="W2775" s="88"/>
      <c r="X2775" s="111" t="str">
        <f>IF(ISNUMBER(B2775), IF(COUNTIF($B$10:$B2775, B2775)=COUNTIF($B:$B, B2775), "1", "0"), "")</f>
        <v/>
      </c>
      <c r="Y2775" s="112">
        <f t="shared" si="260"/>
        <v>0</v>
      </c>
      <c r="Z2775" s="113" t="str" cm="1">
        <f t="array" ref="Z2775">_xlfn.IFS(S2775="","未応札",S2775&gt;0,"応札")</f>
        <v>未応札</v>
      </c>
      <c r="AA2775" s="113" t="str" cm="1">
        <f t="array" ref="AA2775">_xlfn.IFS(T2775=0,"未約定",T2775=S2775,"約定",T2775&lt;S2775,"一部約定")</f>
        <v>未約定</v>
      </c>
      <c r="AB2775" s="117"/>
      <c r="AC2775" s="114" t="str">
        <f t="shared" si="261"/>
        <v/>
      </c>
      <c r="AD2775" s="115" t="str">
        <f t="shared" si="262"/>
        <v/>
      </c>
      <c r="AE2775" s="116" t="str">
        <f t="shared" si="263"/>
        <v/>
      </c>
    </row>
    <row r="2776" spans="2:31" ht="25.05" customHeight="1">
      <c r="B2776" s="117"/>
      <c r="C2776" s="117" t="s">
        <v>12</v>
      </c>
      <c r="D2776" s="117"/>
      <c r="E2776" s="117"/>
      <c r="F2776" s="117"/>
      <c r="G2776" s="117"/>
      <c r="H2776" s="117"/>
      <c r="I2776" s="117"/>
      <c r="J2776" s="117"/>
      <c r="K2776" s="117"/>
      <c r="L2776" s="117"/>
      <c r="M2776" s="118"/>
      <c r="N2776" s="118"/>
      <c r="O2776" s="118"/>
      <c r="P2776" s="118"/>
      <c r="Q2776" s="119"/>
      <c r="R2776" s="119"/>
      <c r="S2776" s="119"/>
      <c r="T2776" s="119"/>
      <c r="U2776" s="110">
        <f t="shared" si="259"/>
        <v>0</v>
      </c>
      <c r="V2776" s="110">
        <f t="shared" si="258"/>
        <v>0</v>
      </c>
      <c r="W2776" s="88"/>
      <c r="X2776" s="111" t="str">
        <f>IF(ISNUMBER(B2776), IF(COUNTIF($B$10:$B2776, B2776)=COUNTIF($B:$B, B2776), "1", "0"), "")</f>
        <v/>
      </c>
      <c r="Y2776" s="112">
        <f t="shared" si="260"/>
        <v>0</v>
      </c>
      <c r="Z2776" s="113" t="str" cm="1">
        <f t="array" ref="Z2776">_xlfn.IFS(S2776="","未応札",S2776&gt;0,"応札")</f>
        <v>未応札</v>
      </c>
      <c r="AA2776" s="113" t="str" cm="1">
        <f t="array" ref="AA2776">_xlfn.IFS(T2776=0,"未約定",T2776=S2776,"約定",T2776&lt;S2776,"一部約定")</f>
        <v>未約定</v>
      </c>
      <c r="AB2776" s="117"/>
      <c r="AC2776" s="114" t="str">
        <f t="shared" si="261"/>
        <v/>
      </c>
      <c r="AD2776" s="115" t="str">
        <f t="shared" si="262"/>
        <v/>
      </c>
      <c r="AE2776" s="116" t="str">
        <f t="shared" si="263"/>
        <v/>
      </c>
    </row>
    <row r="2777" spans="2:31" ht="25.05" customHeight="1">
      <c r="B2777" s="117"/>
      <c r="C2777" s="117" t="s">
        <v>12</v>
      </c>
      <c r="D2777" s="117"/>
      <c r="E2777" s="117"/>
      <c r="F2777" s="117"/>
      <c r="G2777" s="117"/>
      <c r="H2777" s="117"/>
      <c r="I2777" s="117"/>
      <c r="J2777" s="117"/>
      <c r="K2777" s="117"/>
      <c r="L2777" s="117"/>
      <c r="M2777" s="118"/>
      <c r="N2777" s="118"/>
      <c r="O2777" s="118"/>
      <c r="P2777" s="118"/>
      <c r="Q2777" s="119"/>
      <c r="R2777" s="119"/>
      <c r="S2777" s="119"/>
      <c r="T2777" s="119"/>
      <c r="U2777" s="110">
        <f t="shared" si="259"/>
        <v>0</v>
      </c>
      <c r="V2777" s="110">
        <f t="shared" si="258"/>
        <v>0</v>
      </c>
      <c r="W2777" s="88"/>
      <c r="X2777" s="111" t="str">
        <f>IF(ISNUMBER(B2777), IF(COUNTIF($B$10:$B2777, B2777)=COUNTIF($B:$B, B2777), "1", "0"), "")</f>
        <v/>
      </c>
      <c r="Y2777" s="112">
        <f t="shared" si="260"/>
        <v>0</v>
      </c>
      <c r="Z2777" s="113" t="str" cm="1">
        <f t="array" ref="Z2777">_xlfn.IFS(S2777="","未応札",S2777&gt;0,"応札")</f>
        <v>未応札</v>
      </c>
      <c r="AA2777" s="113" t="str" cm="1">
        <f t="array" ref="AA2777">_xlfn.IFS(T2777=0,"未約定",T2777=S2777,"約定",T2777&lt;S2777,"一部約定")</f>
        <v>未約定</v>
      </c>
      <c r="AB2777" s="117"/>
      <c r="AC2777" s="114" t="str">
        <f t="shared" si="261"/>
        <v/>
      </c>
      <c r="AD2777" s="115" t="str">
        <f t="shared" si="262"/>
        <v/>
      </c>
      <c r="AE2777" s="116" t="str">
        <f t="shared" si="263"/>
        <v/>
      </c>
    </row>
    <row r="2778" spans="2:31" ht="25.05" customHeight="1">
      <c r="B2778" s="117"/>
      <c r="C2778" s="117" t="s">
        <v>12</v>
      </c>
      <c r="D2778" s="117"/>
      <c r="E2778" s="117"/>
      <c r="F2778" s="117"/>
      <c r="G2778" s="117"/>
      <c r="H2778" s="117"/>
      <c r="I2778" s="117"/>
      <c r="J2778" s="117"/>
      <c r="K2778" s="117"/>
      <c r="L2778" s="117"/>
      <c r="M2778" s="118"/>
      <c r="N2778" s="118"/>
      <c r="O2778" s="118"/>
      <c r="P2778" s="118"/>
      <c r="Q2778" s="119"/>
      <c r="R2778" s="119"/>
      <c r="S2778" s="119"/>
      <c r="T2778" s="119"/>
      <c r="U2778" s="110">
        <f t="shared" si="259"/>
        <v>0</v>
      </c>
      <c r="V2778" s="110">
        <f t="shared" si="258"/>
        <v>0</v>
      </c>
      <c r="W2778" s="88"/>
      <c r="X2778" s="111" t="str">
        <f>IF(ISNUMBER(B2778), IF(COUNTIF($B$10:$B2778, B2778)=COUNTIF($B:$B, B2778), "1", "0"), "")</f>
        <v/>
      </c>
      <c r="Y2778" s="112">
        <f t="shared" si="260"/>
        <v>0</v>
      </c>
      <c r="Z2778" s="113" t="str" cm="1">
        <f t="array" ref="Z2778">_xlfn.IFS(S2778="","未応札",S2778&gt;0,"応札")</f>
        <v>未応札</v>
      </c>
      <c r="AA2778" s="113" t="str" cm="1">
        <f t="array" ref="AA2778">_xlfn.IFS(T2778=0,"未約定",T2778=S2778,"約定",T2778&lt;S2778,"一部約定")</f>
        <v>未約定</v>
      </c>
      <c r="AB2778" s="117"/>
      <c r="AC2778" s="114" t="str">
        <f t="shared" si="261"/>
        <v/>
      </c>
      <c r="AD2778" s="115" t="str">
        <f t="shared" si="262"/>
        <v/>
      </c>
      <c r="AE2778" s="116" t="str">
        <f t="shared" si="263"/>
        <v/>
      </c>
    </row>
    <row r="2779" spans="2:31" ht="25.05" customHeight="1">
      <c r="B2779" s="117"/>
      <c r="C2779" s="117" t="s">
        <v>12</v>
      </c>
      <c r="D2779" s="117"/>
      <c r="E2779" s="117"/>
      <c r="F2779" s="117"/>
      <c r="G2779" s="117"/>
      <c r="H2779" s="117"/>
      <c r="I2779" s="117"/>
      <c r="J2779" s="117"/>
      <c r="K2779" s="117"/>
      <c r="L2779" s="117"/>
      <c r="M2779" s="118"/>
      <c r="N2779" s="118"/>
      <c r="O2779" s="118"/>
      <c r="P2779" s="118"/>
      <c r="Q2779" s="119"/>
      <c r="R2779" s="119"/>
      <c r="S2779" s="119"/>
      <c r="T2779" s="119"/>
      <c r="U2779" s="110">
        <f t="shared" si="259"/>
        <v>0</v>
      </c>
      <c r="V2779" s="110">
        <f t="shared" si="258"/>
        <v>0</v>
      </c>
      <c r="W2779" s="88"/>
      <c r="X2779" s="111" t="str">
        <f>IF(ISNUMBER(B2779), IF(COUNTIF($B$10:$B2779, B2779)=COUNTIF($B:$B, B2779), "1", "0"), "")</f>
        <v/>
      </c>
      <c r="Y2779" s="112">
        <f t="shared" si="260"/>
        <v>0</v>
      </c>
      <c r="Z2779" s="113" t="str" cm="1">
        <f t="array" ref="Z2779">_xlfn.IFS(S2779="","未応札",S2779&gt;0,"応札")</f>
        <v>未応札</v>
      </c>
      <c r="AA2779" s="113" t="str" cm="1">
        <f t="array" ref="AA2779">_xlfn.IFS(T2779=0,"未約定",T2779=S2779,"約定",T2779&lt;S2779,"一部約定")</f>
        <v>未約定</v>
      </c>
      <c r="AB2779" s="117"/>
      <c r="AC2779" s="114" t="str">
        <f t="shared" si="261"/>
        <v/>
      </c>
      <c r="AD2779" s="115" t="str">
        <f t="shared" si="262"/>
        <v/>
      </c>
      <c r="AE2779" s="116" t="str">
        <f t="shared" si="263"/>
        <v/>
      </c>
    </row>
    <row r="2780" spans="2:31" ht="25.05" customHeight="1">
      <c r="B2780" s="117"/>
      <c r="C2780" s="117" t="s">
        <v>12</v>
      </c>
      <c r="D2780" s="117"/>
      <c r="E2780" s="117"/>
      <c r="F2780" s="117"/>
      <c r="G2780" s="117"/>
      <c r="H2780" s="117"/>
      <c r="I2780" s="117"/>
      <c r="J2780" s="117"/>
      <c r="K2780" s="117"/>
      <c r="L2780" s="117"/>
      <c r="M2780" s="118"/>
      <c r="N2780" s="118"/>
      <c r="O2780" s="118"/>
      <c r="P2780" s="118"/>
      <c r="Q2780" s="119"/>
      <c r="R2780" s="119"/>
      <c r="S2780" s="119"/>
      <c r="T2780" s="119"/>
      <c r="U2780" s="110">
        <f t="shared" si="259"/>
        <v>0</v>
      </c>
      <c r="V2780" s="110">
        <f t="shared" si="258"/>
        <v>0</v>
      </c>
      <c r="W2780" s="88"/>
      <c r="X2780" s="111" t="str">
        <f>IF(ISNUMBER(B2780), IF(COUNTIF($B$10:$B2780, B2780)=COUNTIF($B:$B, B2780), "1", "0"), "")</f>
        <v/>
      </c>
      <c r="Y2780" s="112">
        <f t="shared" si="260"/>
        <v>0</v>
      </c>
      <c r="Z2780" s="113" t="str" cm="1">
        <f t="array" ref="Z2780">_xlfn.IFS(S2780="","未応札",S2780&gt;0,"応札")</f>
        <v>未応札</v>
      </c>
      <c r="AA2780" s="113" t="str" cm="1">
        <f t="array" ref="AA2780">_xlfn.IFS(T2780=0,"未約定",T2780=S2780,"約定",T2780&lt;S2780,"一部約定")</f>
        <v>未約定</v>
      </c>
      <c r="AB2780" s="117"/>
      <c r="AC2780" s="114" t="str">
        <f t="shared" si="261"/>
        <v/>
      </c>
      <c r="AD2780" s="115" t="str">
        <f t="shared" si="262"/>
        <v/>
      </c>
      <c r="AE2780" s="116" t="str">
        <f t="shared" si="263"/>
        <v/>
      </c>
    </row>
    <row r="2781" spans="2:31" ht="25.05" customHeight="1">
      <c r="B2781" s="117"/>
      <c r="C2781" s="117" t="s">
        <v>12</v>
      </c>
      <c r="D2781" s="117"/>
      <c r="E2781" s="117"/>
      <c r="F2781" s="117"/>
      <c r="G2781" s="117"/>
      <c r="H2781" s="117"/>
      <c r="I2781" s="117"/>
      <c r="J2781" s="117"/>
      <c r="K2781" s="117"/>
      <c r="L2781" s="117"/>
      <c r="M2781" s="118"/>
      <c r="N2781" s="118"/>
      <c r="O2781" s="118"/>
      <c r="P2781" s="118"/>
      <c r="Q2781" s="119"/>
      <c r="R2781" s="119"/>
      <c r="S2781" s="119"/>
      <c r="T2781" s="119"/>
      <c r="U2781" s="110">
        <f t="shared" si="259"/>
        <v>0</v>
      </c>
      <c r="V2781" s="110">
        <f t="shared" si="258"/>
        <v>0</v>
      </c>
      <c r="W2781" s="88"/>
      <c r="X2781" s="111" t="str">
        <f>IF(ISNUMBER(B2781), IF(COUNTIF($B$10:$B2781, B2781)=COUNTIF($B:$B, B2781), "1", "0"), "")</f>
        <v/>
      </c>
      <c r="Y2781" s="112">
        <f t="shared" si="260"/>
        <v>0</v>
      </c>
      <c r="Z2781" s="113" t="str" cm="1">
        <f t="array" ref="Z2781">_xlfn.IFS(S2781="","未応札",S2781&gt;0,"応札")</f>
        <v>未応札</v>
      </c>
      <c r="AA2781" s="113" t="str" cm="1">
        <f t="array" ref="AA2781">_xlfn.IFS(T2781=0,"未約定",T2781=S2781,"約定",T2781&lt;S2781,"一部約定")</f>
        <v>未約定</v>
      </c>
      <c r="AB2781" s="117"/>
      <c r="AC2781" s="114" t="str">
        <f t="shared" si="261"/>
        <v/>
      </c>
      <c r="AD2781" s="115" t="str">
        <f t="shared" si="262"/>
        <v/>
      </c>
      <c r="AE2781" s="116" t="str">
        <f t="shared" si="263"/>
        <v/>
      </c>
    </row>
    <row r="2782" spans="2:31" ht="25.05" customHeight="1">
      <c r="B2782" s="117"/>
      <c r="C2782" s="117" t="s">
        <v>12</v>
      </c>
      <c r="D2782" s="117"/>
      <c r="E2782" s="117"/>
      <c r="F2782" s="117"/>
      <c r="G2782" s="117"/>
      <c r="H2782" s="117"/>
      <c r="I2782" s="117"/>
      <c r="J2782" s="117"/>
      <c r="K2782" s="117"/>
      <c r="L2782" s="117"/>
      <c r="M2782" s="118"/>
      <c r="N2782" s="118"/>
      <c r="O2782" s="118"/>
      <c r="P2782" s="118"/>
      <c r="Q2782" s="119"/>
      <c r="R2782" s="119"/>
      <c r="S2782" s="119"/>
      <c r="T2782" s="119"/>
      <c r="U2782" s="110">
        <f t="shared" si="259"/>
        <v>0</v>
      </c>
      <c r="V2782" s="110">
        <f t="shared" si="258"/>
        <v>0</v>
      </c>
      <c r="W2782" s="88"/>
      <c r="X2782" s="111" t="str">
        <f>IF(ISNUMBER(B2782), IF(COUNTIF($B$10:$B2782, B2782)=COUNTIF($B:$B, B2782), "1", "0"), "")</f>
        <v/>
      </c>
      <c r="Y2782" s="112">
        <f t="shared" si="260"/>
        <v>0</v>
      </c>
      <c r="Z2782" s="113" t="str" cm="1">
        <f t="array" ref="Z2782">_xlfn.IFS(S2782="","未応札",S2782&gt;0,"応札")</f>
        <v>未応札</v>
      </c>
      <c r="AA2782" s="113" t="str" cm="1">
        <f t="array" ref="AA2782">_xlfn.IFS(T2782=0,"未約定",T2782=S2782,"約定",T2782&lt;S2782,"一部約定")</f>
        <v>未約定</v>
      </c>
      <c r="AB2782" s="117"/>
      <c r="AC2782" s="114" t="str">
        <f t="shared" si="261"/>
        <v/>
      </c>
      <c r="AD2782" s="115" t="str">
        <f t="shared" si="262"/>
        <v/>
      </c>
      <c r="AE2782" s="116" t="str">
        <f t="shared" si="263"/>
        <v/>
      </c>
    </row>
    <row r="2783" spans="2:31" ht="25.05" customHeight="1">
      <c r="B2783" s="117"/>
      <c r="C2783" s="117" t="s">
        <v>12</v>
      </c>
      <c r="D2783" s="117"/>
      <c r="E2783" s="117"/>
      <c r="F2783" s="117"/>
      <c r="G2783" s="117"/>
      <c r="H2783" s="117"/>
      <c r="I2783" s="117"/>
      <c r="J2783" s="117"/>
      <c r="K2783" s="117"/>
      <c r="L2783" s="117"/>
      <c r="M2783" s="118"/>
      <c r="N2783" s="118"/>
      <c r="O2783" s="118"/>
      <c r="P2783" s="118"/>
      <c r="Q2783" s="119"/>
      <c r="R2783" s="119"/>
      <c r="S2783" s="119"/>
      <c r="T2783" s="119"/>
      <c r="U2783" s="110">
        <f t="shared" si="259"/>
        <v>0</v>
      </c>
      <c r="V2783" s="110">
        <f t="shared" si="258"/>
        <v>0</v>
      </c>
      <c r="W2783" s="88"/>
      <c r="X2783" s="111" t="str">
        <f>IF(ISNUMBER(B2783), IF(COUNTIF($B$10:$B2783, B2783)=COUNTIF($B:$B, B2783), "1", "0"), "")</f>
        <v/>
      </c>
      <c r="Y2783" s="112">
        <f t="shared" si="260"/>
        <v>0</v>
      </c>
      <c r="Z2783" s="113" t="str" cm="1">
        <f t="array" ref="Z2783">_xlfn.IFS(S2783="","未応札",S2783&gt;0,"応札")</f>
        <v>未応札</v>
      </c>
      <c r="AA2783" s="113" t="str" cm="1">
        <f t="array" ref="AA2783">_xlfn.IFS(T2783=0,"未約定",T2783=S2783,"約定",T2783&lt;S2783,"一部約定")</f>
        <v>未約定</v>
      </c>
      <c r="AB2783" s="117"/>
      <c r="AC2783" s="114" t="str">
        <f t="shared" si="261"/>
        <v/>
      </c>
      <c r="AD2783" s="115" t="str">
        <f t="shared" si="262"/>
        <v/>
      </c>
      <c r="AE2783" s="116" t="str">
        <f t="shared" si="263"/>
        <v/>
      </c>
    </row>
    <row r="2784" spans="2:31" ht="25.05" customHeight="1">
      <c r="B2784" s="117"/>
      <c r="C2784" s="117" t="s">
        <v>12</v>
      </c>
      <c r="D2784" s="117"/>
      <c r="E2784" s="117"/>
      <c r="F2784" s="117"/>
      <c r="G2784" s="117"/>
      <c r="H2784" s="117"/>
      <c r="I2784" s="117"/>
      <c r="J2784" s="117"/>
      <c r="K2784" s="117"/>
      <c r="L2784" s="117"/>
      <c r="M2784" s="118"/>
      <c r="N2784" s="118"/>
      <c r="O2784" s="118"/>
      <c r="P2784" s="118"/>
      <c r="Q2784" s="119"/>
      <c r="R2784" s="119"/>
      <c r="S2784" s="119"/>
      <c r="T2784" s="119"/>
      <c r="U2784" s="110">
        <f t="shared" si="259"/>
        <v>0</v>
      </c>
      <c r="V2784" s="110">
        <f t="shared" si="258"/>
        <v>0</v>
      </c>
      <c r="W2784" s="88"/>
      <c r="X2784" s="111" t="str">
        <f>IF(ISNUMBER(B2784), IF(COUNTIF($B$10:$B2784, B2784)=COUNTIF($B:$B, B2784), "1", "0"), "")</f>
        <v/>
      </c>
      <c r="Y2784" s="112">
        <f t="shared" si="260"/>
        <v>0</v>
      </c>
      <c r="Z2784" s="113" t="str" cm="1">
        <f t="array" ref="Z2784">_xlfn.IFS(S2784="","未応札",S2784&gt;0,"応札")</f>
        <v>未応札</v>
      </c>
      <c r="AA2784" s="113" t="str" cm="1">
        <f t="array" ref="AA2784">_xlfn.IFS(T2784=0,"未約定",T2784=S2784,"約定",T2784&lt;S2784,"一部約定")</f>
        <v>未約定</v>
      </c>
      <c r="AB2784" s="117"/>
      <c r="AC2784" s="114" t="str">
        <f t="shared" si="261"/>
        <v/>
      </c>
      <c r="AD2784" s="115" t="str">
        <f t="shared" si="262"/>
        <v/>
      </c>
      <c r="AE2784" s="116" t="str">
        <f t="shared" si="263"/>
        <v/>
      </c>
    </row>
    <row r="2785" spans="2:31" ht="25.05" customHeight="1">
      <c r="B2785" s="117"/>
      <c r="C2785" s="117" t="s">
        <v>12</v>
      </c>
      <c r="D2785" s="117"/>
      <c r="E2785" s="117"/>
      <c r="F2785" s="117"/>
      <c r="G2785" s="117"/>
      <c r="H2785" s="117"/>
      <c r="I2785" s="117"/>
      <c r="J2785" s="117"/>
      <c r="K2785" s="117"/>
      <c r="L2785" s="117"/>
      <c r="M2785" s="118"/>
      <c r="N2785" s="118"/>
      <c r="O2785" s="118"/>
      <c r="P2785" s="118"/>
      <c r="Q2785" s="119"/>
      <c r="R2785" s="119"/>
      <c r="S2785" s="119"/>
      <c r="T2785" s="119"/>
      <c r="U2785" s="110">
        <f t="shared" si="259"/>
        <v>0</v>
      </c>
      <c r="V2785" s="110">
        <f t="shared" si="258"/>
        <v>0</v>
      </c>
      <c r="W2785" s="88"/>
      <c r="X2785" s="111" t="str">
        <f>IF(ISNUMBER(B2785), IF(COUNTIF($B$10:$B2785, B2785)=COUNTIF($B:$B, B2785), "1", "0"), "")</f>
        <v/>
      </c>
      <c r="Y2785" s="112">
        <f t="shared" si="260"/>
        <v>0</v>
      </c>
      <c r="Z2785" s="113" t="str" cm="1">
        <f t="array" ref="Z2785">_xlfn.IFS(S2785="","未応札",S2785&gt;0,"応札")</f>
        <v>未応札</v>
      </c>
      <c r="AA2785" s="113" t="str" cm="1">
        <f t="array" ref="AA2785">_xlfn.IFS(T2785=0,"未約定",T2785=S2785,"約定",T2785&lt;S2785,"一部約定")</f>
        <v>未約定</v>
      </c>
      <c r="AB2785" s="117"/>
      <c r="AC2785" s="114" t="str">
        <f t="shared" si="261"/>
        <v/>
      </c>
      <c r="AD2785" s="115" t="str">
        <f t="shared" si="262"/>
        <v/>
      </c>
      <c r="AE2785" s="116" t="str">
        <f t="shared" si="263"/>
        <v/>
      </c>
    </row>
    <row r="2786" spans="2:31" ht="25.05" customHeight="1">
      <c r="B2786" s="117"/>
      <c r="C2786" s="117" t="s">
        <v>12</v>
      </c>
      <c r="D2786" s="117"/>
      <c r="E2786" s="117"/>
      <c r="F2786" s="117"/>
      <c r="G2786" s="117"/>
      <c r="H2786" s="117"/>
      <c r="I2786" s="117"/>
      <c r="J2786" s="117"/>
      <c r="K2786" s="117"/>
      <c r="L2786" s="117"/>
      <c r="M2786" s="118"/>
      <c r="N2786" s="118"/>
      <c r="O2786" s="118"/>
      <c r="P2786" s="118"/>
      <c r="Q2786" s="119"/>
      <c r="R2786" s="119"/>
      <c r="S2786" s="119"/>
      <c r="T2786" s="119"/>
      <c r="U2786" s="110">
        <f t="shared" si="259"/>
        <v>0</v>
      </c>
      <c r="V2786" s="110">
        <f t="shared" si="258"/>
        <v>0</v>
      </c>
      <c r="W2786" s="88"/>
      <c r="X2786" s="111" t="str">
        <f>IF(ISNUMBER(B2786), IF(COUNTIF($B$10:$B2786, B2786)=COUNTIF($B:$B, B2786), "1", "0"), "")</f>
        <v/>
      </c>
      <c r="Y2786" s="112">
        <f t="shared" si="260"/>
        <v>0</v>
      </c>
      <c r="Z2786" s="113" t="str" cm="1">
        <f t="array" ref="Z2786">_xlfn.IFS(S2786="","未応札",S2786&gt;0,"応札")</f>
        <v>未応札</v>
      </c>
      <c r="AA2786" s="113" t="str" cm="1">
        <f t="array" ref="AA2786">_xlfn.IFS(T2786=0,"未約定",T2786=S2786,"約定",T2786&lt;S2786,"一部約定")</f>
        <v>未約定</v>
      </c>
      <c r="AB2786" s="117"/>
      <c r="AC2786" s="114" t="str">
        <f t="shared" si="261"/>
        <v/>
      </c>
      <c r="AD2786" s="115" t="str">
        <f t="shared" si="262"/>
        <v/>
      </c>
      <c r="AE2786" s="116" t="str">
        <f t="shared" si="263"/>
        <v/>
      </c>
    </row>
    <row r="2787" spans="2:31" ht="25.05" customHeight="1">
      <c r="B2787" s="117"/>
      <c r="C2787" s="117" t="s">
        <v>12</v>
      </c>
      <c r="D2787" s="117"/>
      <c r="E2787" s="117"/>
      <c r="F2787" s="117"/>
      <c r="G2787" s="117"/>
      <c r="H2787" s="117"/>
      <c r="I2787" s="117"/>
      <c r="J2787" s="117"/>
      <c r="K2787" s="117"/>
      <c r="L2787" s="117"/>
      <c r="M2787" s="118"/>
      <c r="N2787" s="118"/>
      <c r="O2787" s="118"/>
      <c r="P2787" s="118"/>
      <c r="Q2787" s="119"/>
      <c r="R2787" s="119"/>
      <c r="S2787" s="119"/>
      <c r="T2787" s="119"/>
      <c r="U2787" s="110">
        <f t="shared" si="259"/>
        <v>0</v>
      </c>
      <c r="V2787" s="110">
        <f t="shared" si="258"/>
        <v>0</v>
      </c>
      <c r="W2787" s="88"/>
      <c r="X2787" s="111" t="str">
        <f>IF(ISNUMBER(B2787), IF(COUNTIF($B$10:$B2787, B2787)=COUNTIF($B:$B, B2787), "1", "0"), "")</f>
        <v/>
      </c>
      <c r="Y2787" s="112">
        <f t="shared" si="260"/>
        <v>0</v>
      </c>
      <c r="Z2787" s="113" t="str" cm="1">
        <f t="array" ref="Z2787">_xlfn.IFS(S2787="","未応札",S2787&gt;0,"応札")</f>
        <v>未応札</v>
      </c>
      <c r="AA2787" s="113" t="str" cm="1">
        <f t="array" ref="AA2787">_xlfn.IFS(T2787=0,"未約定",T2787=S2787,"約定",T2787&lt;S2787,"一部約定")</f>
        <v>未約定</v>
      </c>
      <c r="AB2787" s="117"/>
      <c r="AC2787" s="114" t="str">
        <f t="shared" si="261"/>
        <v/>
      </c>
      <c r="AD2787" s="115" t="str">
        <f t="shared" si="262"/>
        <v/>
      </c>
      <c r="AE2787" s="116" t="str">
        <f t="shared" si="263"/>
        <v/>
      </c>
    </row>
    <row r="2788" spans="2:31" ht="25.05" customHeight="1">
      <c r="B2788" s="117"/>
      <c r="C2788" s="117" t="s">
        <v>12</v>
      </c>
      <c r="D2788" s="117"/>
      <c r="E2788" s="117"/>
      <c r="F2788" s="117"/>
      <c r="G2788" s="117"/>
      <c r="H2788" s="117"/>
      <c r="I2788" s="117"/>
      <c r="J2788" s="117"/>
      <c r="K2788" s="117"/>
      <c r="L2788" s="117"/>
      <c r="M2788" s="118"/>
      <c r="N2788" s="118"/>
      <c r="O2788" s="118"/>
      <c r="P2788" s="118"/>
      <c r="Q2788" s="119"/>
      <c r="R2788" s="119"/>
      <c r="S2788" s="119"/>
      <c r="T2788" s="119"/>
      <c r="U2788" s="110">
        <f t="shared" si="259"/>
        <v>0</v>
      </c>
      <c r="V2788" s="110">
        <f t="shared" si="258"/>
        <v>0</v>
      </c>
      <c r="W2788" s="88"/>
      <c r="X2788" s="111" t="str">
        <f>IF(ISNUMBER(B2788), IF(COUNTIF($B$10:$B2788, B2788)=COUNTIF($B:$B, B2788), "1", "0"), "")</f>
        <v/>
      </c>
      <c r="Y2788" s="112">
        <f t="shared" si="260"/>
        <v>0</v>
      </c>
      <c r="Z2788" s="113" t="str" cm="1">
        <f t="array" ref="Z2788">_xlfn.IFS(S2788="","未応札",S2788&gt;0,"応札")</f>
        <v>未応札</v>
      </c>
      <c r="AA2788" s="113" t="str" cm="1">
        <f t="array" ref="AA2788">_xlfn.IFS(T2788=0,"未約定",T2788=S2788,"約定",T2788&lt;S2788,"一部約定")</f>
        <v>未約定</v>
      </c>
      <c r="AB2788" s="117"/>
      <c r="AC2788" s="114" t="str">
        <f t="shared" si="261"/>
        <v/>
      </c>
      <c r="AD2788" s="115" t="str">
        <f t="shared" si="262"/>
        <v/>
      </c>
      <c r="AE2788" s="116" t="str">
        <f t="shared" si="263"/>
        <v/>
      </c>
    </row>
    <row r="2789" spans="2:31" ht="25.05" customHeight="1">
      <c r="B2789" s="117"/>
      <c r="C2789" s="117" t="s">
        <v>12</v>
      </c>
      <c r="D2789" s="117"/>
      <c r="E2789" s="117"/>
      <c r="F2789" s="117"/>
      <c r="G2789" s="117"/>
      <c r="H2789" s="117"/>
      <c r="I2789" s="117"/>
      <c r="J2789" s="117"/>
      <c r="K2789" s="117"/>
      <c r="L2789" s="117"/>
      <c r="M2789" s="118"/>
      <c r="N2789" s="118"/>
      <c r="O2789" s="118"/>
      <c r="P2789" s="118"/>
      <c r="Q2789" s="119"/>
      <c r="R2789" s="119"/>
      <c r="S2789" s="119"/>
      <c r="T2789" s="119"/>
      <c r="U2789" s="110">
        <f t="shared" si="259"/>
        <v>0</v>
      </c>
      <c r="V2789" s="110">
        <f t="shared" si="258"/>
        <v>0</v>
      </c>
      <c r="W2789" s="88"/>
      <c r="X2789" s="111" t="str">
        <f>IF(ISNUMBER(B2789), IF(COUNTIF($B$10:$B2789, B2789)=COUNTIF($B:$B, B2789), "1", "0"), "")</f>
        <v/>
      </c>
      <c r="Y2789" s="112">
        <f t="shared" si="260"/>
        <v>0</v>
      </c>
      <c r="Z2789" s="113" t="str" cm="1">
        <f t="array" ref="Z2789">_xlfn.IFS(S2789="","未応札",S2789&gt;0,"応札")</f>
        <v>未応札</v>
      </c>
      <c r="AA2789" s="113" t="str" cm="1">
        <f t="array" ref="AA2789">_xlfn.IFS(T2789=0,"未約定",T2789=S2789,"約定",T2789&lt;S2789,"一部約定")</f>
        <v>未約定</v>
      </c>
      <c r="AB2789" s="117"/>
      <c r="AC2789" s="114" t="str">
        <f t="shared" si="261"/>
        <v/>
      </c>
      <c r="AD2789" s="115" t="str">
        <f t="shared" si="262"/>
        <v/>
      </c>
      <c r="AE2789" s="116" t="str">
        <f t="shared" si="263"/>
        <v/>
      </c>
    </row>
    <row r="2790" spans="2:31" ht="25.05" customHeight="1">
      <c r="B2790" s="117"/>
      <c r="C2790" s="117" t="s">
        <v>12</v>
      </c>
      <c r="D2790" s="117"/>
      <c r="E2790" s="117"/>
      <c r="F2790" s="117"/>
      <c r="G2790" s="117"/>
      <c r="H2790" s="117"/>
      <c r="I2790" s="117"/>
      <c r="J2790" s="117"/>
      <c r="K2790" s="117"/>
      <c r="L2790" s="117"/>
      <c r="M2790" s="118"/>
      <c r="N2790" s="118"/>
      <c r="O2790" s="118"/>
      <c r="P2790" s="118"/>
      <c r="Q2790" s="119"/>
      <c r="R2790" s="119"/>
      <c r="S2790" s="119"/>
      <c r="T2790" s="119"/>
      <c r="U2790" s="110">
        <f t="shared" si="259"/>
        <v>0</v>
      </c>
      <c r="V2790" s="110">
        <f t="shared" si="258"/>
        <v>0</v>
      </c>
      <c r="W2790" s="88"/>
      <c r="X2790" s="111" t="str">
        <f>IF(ISNUMBER(B2790), IF(COUNTIF($B$10:$B2790, B2790)=COUNTIF($B:$B, B2790), "1", "0"), "")</f>
        <v/>
      </c>
      <c r="Y2790" s="112">
        <f t="shared" si="260"/>
        <v>0</v>
      </c>
      <c r="Z2790" s="113" t="str" cm="1">
        <f t="array" ref="Z2790">_xlfn.IFS(S2790="","未応札",S2790&gt;0,"応札")</f>
        <v>未応札</v>
      </c>
      <c r="AA2790" s="113" t="str" cm="1">
        <f t="array" ref="AA2790">_xlfn.IFS(T2790=0,"未約定",T2790=S2790,"約定",T2790&lt;S2790,"一部約定")</f>
        <v>未約定</v>
      </c>
      <c r="AB2790" s="117"/>
      <c r="AC2790" s="114" t="str">
        <f t="shared" si="261"/>
        <v/>
      </c>
      <c r="AD2790" s="115" t="str">
        <f t="shared" si="262"/>
        <v/>
      </c>
      <c r="AE2790" s="116" t="str">
        <f t="shared" si="263"/>
        <v/>
      </c>
    </row>
    <row r="2791" spans="2:31" ht="25.05" customHeight="1">
      <c r="B2791" s="117"/>
      <c r="C2791" s="117" t="s">
        <v>12</v>
      </c>
      <c r="D2791" s="117"/>
      <c r="E2791" s="117"/>
      <c r="F2791" s="117"/>
      <c r="G2791" s="117"/>
      <c r="H2791" s="117"/>
      <c r="I2791" s="117"/>
      <c r="J2791" s="117"/>
      <c r="K2791" s="117"/>
      <c r="L2791" s="117"/>
      <c r="M2791" s="118"/>
      <c r="N2791" s="118"/>
      <c r="O2791" s="118"/>
      <c r="P2791" s="118"/>
      <c r="Q2791" s="119"/>
      <c r="R2791" s="119"/>
      <c r="S2791" s="119"/>
      <c r="T2791" s="119"/>
      <c r="U2791" s="110">
        <f t="shared" si="259"/>
        <v>0</v>
      </c>
      <c r="V2791" s="110">
        <f t="shared" si="258"/>
        <v>0</v>
      </c>
      <c r="W2791" s="88"/>
      <c r="X2791" s="111" t="str">
        <f>IF(ISNUMBER(B2791), IF(COUNTIF($B$10:$B2791, B2791)=COUNTIF($B:$B, B2791), "1", "0"), "")</f>
        <v/>
      </c>
      <c r="Y2791" s="112">
        <f t="shared" si="260"/>
        <v>0</v>
      </c>
      <c r="Z2791" s="113" t="str" cm="1">
        <f t="array" ref="Z2791">_xlfn.IFS(S2791="","未応札",S2791&gt;0,"応札")</f>
        <v>未応札</v>
      </c>
      <c r="AA2791" s="113" t="str" cm="1">
        <f t="array" ref="AA2791">_xlfn.IFS(T2791=0,"未約定",T2791=S2791,"約定",T2791&lt;S2791,"一部約定")</f>
        <v>未約定</v>
      </c>
      <c r="AB2791" s="117"/>
      <c r="AC2791" s="114" t="str">
        <f t="shared" si="261"/>
        <v/>
      </c>
      <c r="AD2791" s="115" t="str">
        <f t="shared" si="262"/>
        <v/>
      </c>
      <c r="AE2791" s="116" t="str">
        <f t="shared" si="263"/>
        <v/>
      </c>
    </row>
    <row r="2792" spans="2:31" ht="25.05" customHeight="1">
      <c r="B2792" s="117"/>
      <c r="C2792" s="117" t="s">
        <v>12</v>
      </c>
      <c r="D2792" s="117"/>
      <c r="E2792" s="117"/>
      <c r="F2792" s="117"/>
      <c r="G2792" s="117"/>
      <c r="H2792" s="117"/>
      <c r="I2792" s="117"/>
      <c r="J2792" s="117"/>
      <c r="K2792" s="117"/>
      <c r="L2792" s="117"/>
      <c r="M2792" s="118"/>
      <c r="N2792" s="118"/>
      <c r="O2792" s="118"/>
      <c r="P2792" s="118"/>
      <c r="Q2792" s="119"/>
      <c r="R2792" s="119"/>
      <c r="S2792" s="119"/>
      <c r="T2792" s="119"/>
      <c r="U2792" s="110">
        <f t="shared" si="259"/>
        <v>0</v>
      </c>
      <c r="V2792" s="110">
        <f t="shared" si="258"/>
        <v>0</v>
      </c>
      <c r="W2792" s="88"/>
      <c r="X2792" s="111" t="str">
        <f>IF(ISNUMBER(B2792), IF(COUNTIF($B$10:$B2792, B2792)=COUNTIF($B:$B, B2792), "1", "0"), "")</f>
        <v/>
      </c>
      <c r="Y2792" s="112">
        <f t="shared" si="260"/>
        <v>0</v>
      </c>
      <c r="Z2792" s="113" t="str" cm="1">
        <f t="array" ref="Z2792">_xlfn.IFS(S2792="","未応札",S2792&gt;0,"応札")</f>
        <v>未応札</v>
      </c>
      <c r="AA2792" s="113" t="str" cm="1">
        <f t="array" ref="AA2792">_xlfn.IFS(T2792=0,"未約定",T2792=S2792,"約定",T2792&lt;S2792,"一部約定")</f>
        <v>未約定</v>
      </c>
      <c r="AB2792" s="117"/>
      <c r="AC2792" s="114" t="str">
        <f t="shared" si="261"/>
        <v/>
      </c>
      <c r="AD2792" s="115" t="str">
        <f t="shared" si="262"/>
        <v/>
      </c>
      <c r="AE2792" s="116" t="str">
        <f t="shared" si="263"/>
        <v/>
      </c>
    </row>
    <row r="2793" spans="2:31" ht="25.05" customHeight="1">
      <c r="B2793" s="117"/>
      <c r="C2793" s="117" t="s">
        <v>12</v>
      </c>
      <c r="D2793" s="117"/>
      <c r="E2793" s="117"/>
      <c r="F2793" s="117"/>
      <c r="G2793" s="117"/>
      <c r="H2793" s="117"/>
      <c r="I2793" s="117"/>
      <c r="J2793" s="117"/>
      <c r="K2793" s="117"/>
      <c r="L2793" s="117"/>
      <c r="M2793" s="118"/>
      <c r="N2793" s="118"/>
      <c r="O2793" s="118"/>
      <c r="P2793" s="118"/>
      <c r="Q2793" s="119"/>
      <c r="R2793" s="119"/>
      <c r="S2793" s="119"/>
      <c r="T2793" s="119"/>
      <c r="U2793" s="110">
        <f t="shared" si="259"/>
        <v>0</v>
      </c>
      <c r="V2793" s="110">
        <f t="shared" si="258"/>
        <v>0</v>
      </c>
      <c r="W2793" s="88"/>
      <c r="X2793" s="111" t="str">
        <f>IF(ISNUMBER(B2793), IF(COUNTIF($B$10:$B2793, B2793)=COUNTIF($B:$B, B2793), "1", "0"), "")</f>
        <v/>
      </c>
      <c r="Y2793" s="112">
        <f t="shared" si="260"/>
        <v>0</v>
      </c>
      <c r="Z2793" s="113" t="str" cm="1">
        <f t="array" ref="Z2793">_xlfn.IFS(S2793="","未応札",S2793&gt;0,"応札")</f>
        <v>未応札</v>
      </c>
      <c r="AA2793" s="113" t="str" cm="1">
        <f t="array" ref="AA2793">_xlfn.IFS(T2793=0,"未約定",T2793=S2793,"約定",T2793&lt;S2793,"一部約定")</f>
        <v>未約定</v>
      </c>
      <c r="AB2793" s="117"/>
      <c r="AC2793" s="114" t="str">
        <f t="shared" si="261"/>
        <v/>
      </c>
      <c r="AD2793" s="115" t="str">
        <f t="shared" si="262"/>
        <v/>
      </c>
      <c r="AE2793" s="116" t="str">
        <f t="shared" si="263"/>
        <v/>
      </c>
    </row>
    <row r="2794" spans="2:31" ht="25.05" customHeight="1">
      <c r="B2794" s="117"/>
      <c r="C2794" s="117" t="s">
        <v>12</v>
      </c>
      <c r="D2794" s="117"/>
      <c r="E2794" s="117"/>
      <c r="F2794" s="117"/>
      <c r="G2794" s="117"/>
      <c r="H2794" s="117"/>
      <c r="I2794" s="117"/>
      <c r="J2794" s="117"/>
      <c r="K2794" s="117"/>
      <c r="L2794" s="117"/>
      <c r="M2794" s="118"/>
      <c r="N2794" s="118"/>
      <c r="O2794" s="118"/>
      <c r="P2794" s="118"/>
      <c r="Q2794" s="119"/>
      <c r="R2794" s="119"/>
      <c r="S2794" s="119"/>
      <c r="T2794" s="119"/>
      <c r="U2794" s="110">
        <f t="shared" si="259"/>
        <v>0</v>
      </c>
      <c r="V2794" s="110">
        <f t="shared" si="258"/>
        <v>0</v>
      </c>
      <c r="W2794" s="88"/>
      <c r="X2794" s="111" t="str">
        <f>IF(ISNUMBER(B2794), IF(COUNTIF($B$10:$B2794, B2794)=COUNTIF($B:$B, B2794), "1", "0"), "")</f>
        <v/>
      </c>
      <c r="Y2794" s="112">
        <f t="shared" si="260"/>
        <v>0</v>
      </c>
      <c r="Z2794" s="113" t="str" cm="1">
        <f t="array" ref="Z2794">_xlfn.IFS(S2794="","未応札",S2794&gt;0,"応札")</f>
        <v>未応札</v>
      </c>
      <c r="AA2794" s="113" t="str" cm="1">
        <f t="array" ref="AA2794">_xlfn.IFS(T2794=0,"未約定",T2794=S2794,"約定",T2794&lt;S2794,"一部約定")</f>
        <v>未約定</v>
      </c>
      <c r="AB2794" s="117"/>
      <c r="AC2794" s="114" t="str">
        <f t="shared" si="261"/>
        <v/>
      </c>
      <c r="AD2794" s="115" t="str">
        <f t="shared" si="262"/>
        <v/>
      </c>
      <c r="AE2794" s="116" t="str">
        <f t="shared" si="263"/>
        <v/>
      </c>
    </row>
    <row r="2795" spans="2:31" ht="25.05" customHeight="1">
      <c r="B2795" s="117"/>
      <c r="C2795" s="117" t="s">
        <v>12</v>
      </c>
      <c r="D2795" s="117"/>
      <c r="E2795" s="117"/>
      <c r="F2795" s="117"/>
      <c r="G2795" s="117"/>
      <c r="H2795" s="117"/>
      <c r="I2795" s="117"/>
      <c r="J2795" s="117"/>
      <c r="K2795" s="117"/>
      <c r="L2795" s="117"/>
      <c r="M2795" s="118"/>
      <c r="N2795" s="118"/>
      <c r="O2795" s="118"/>
      <c r="P2795" s="118"/>
      <c r="Q2795" s="119"/>
      <c r="R2795" s="119"/>
      <c r="S2795" s="119"/>
      <c r="T2795" s="119"/>
      <c r="U2795" s="110">
        <f t="shared" si="259"/>
        <v>0</v>
      </c>
      <c r="V2795" s="110">
        <f t="shared" si="258"/>
        <v>0</v>
      </c>
      <c r="W2795" s="88"/>
      <c r="X2795" s="111" t="str">
        <f>IF(ISNUMBER(B2795), IF(COUNTIF($B$10:$B2795, B2795)=COUNTIF($B:$B, B2795), "1", "0"), "")</f>
        <v/>
      </c>
      <c r="Y2795" s="112">
        <f t="shared" si="260"/>
        <v>0</v>
      </c>
      <c r="Z2795" s="113" t="str" cm="1">
        <f t="array" ref="Z2795">_xlfn.IFS(S2795="","未応札",S2795&gt;0,"応札")</f>
        <v>未応札</v>
      </c>
      <c r="AA2795" s="113" t="str" cm="1">
        <f t="array" ref="AA2795">_xlfn.IFS(T2795=0,"未約定",T2795=S2795,"約定",T2795&lt;S2795,"一部約定")</f>
        <v>未約定</v>
      </c>
      <c r="AB2795" s="117"/>
      <c r="AC2795" s="114" t="str">
        <f t="shared" si="261"/>
        <v/>
      </c>
      <c r="AD2795" s="115" t="str">
        <f t="shared" si="262"/>
        <v/>
      </c>
      <c r="AE2795" s="116" t="str">
        <f t="shared" si="263"/>
        <v/>
      </c>
    </row>
    <row r="2796" spans="2:31" ht="25.05" customHeight="1">
      <c r="B2796" s="117"/>
      <c r="C2796" s="117" t="s">
        <v>12</v>
      </c>
      <c r="D2796" s="117"/>
      <c r="E2796" s="117"/>
      <c r="F2796" s="117"/>
      <c r="G2796" s="117"/>
      <c r="H2796" s="117"/>
      <c r="I2796" s="117"/>
      <c r="J2796" s="117"/>
      <c r="K2796" s="117"/>
      <c r="L2796" s="117"/>
      <c r="M2796" s="118"/>
      <c r="N2796" s="118"/>
      <c r="O2796" s="118"/>
      <c r="P2796" s="118"/>
      <c r="Q2796" s="119"/>
      <c r="R2796" s="119"/>
      <c r="S2796" s="119"/>
      <c r="T2796" s="119"/>
      <c r="U2796" s="110">
        <f t="shared" si="259"/>
        <v>0</v>
      </c>
      <c r="V2796" s="110">
        <f t="shared" si="258"/>
        <v>0</v>
      </c>
      <c r="W2796" s="88"/>
      <c r="X2796" s="111" t="str">
        <f>IF(ISNUMBER(B2796), IF(COUNTIF($B$10:$B2796, B2796)=COUNTIF($B:$B, B2796), "1", "0"), "")</f>
        <v/>
      </c>
      <c r="Y2796" s="112">
        <f t="shared" si="260"/>
        <v>0</v>
      </c>
      <c r="Z2796" s="113" t="str" cm="1">
        <f t="array" ref="Z2796">_xlfn.IFS(S2796="","未応札",S2796&gt;0,"応札")</f>
        <v>未応札</v>
      </c>
      <c r="AA2796" s="113" t="str" cm="1">
        <f t="array" ref="AA2796">_xlfn.IFS(T2796=0,"未約定",T2796=S2796,"約定",T2796&lt;S2796,"一部約定")</f>
        <v>未約定</v>
      </c>
      <c r="AB2796" s="117"/>
      <c r="AC2796" s="114" t="str">
        <f t="shared" si="261"/>
        <v/>
      </c>
      <c r="AD2796" s="115" t="str">
        <f t="shared" si="262"/>
        <v/>
      </c>
      <c r="AE2796" s="116" t="str">
        <f t="shared" si="263"/>
        <v/>
      </c>
    </row>
    <row r="2797" spans="2:31" ht="25.05" customHeight="1">
      <c r="B2797" s="117"/>
      <c r="C2797" s="117" t="s">
        <v>12</v>
      </c>
      <c r="D2797" s="117"/>
      <c r="E2797" s="117"/>
      <c r="F2797" s="117"/>
      <c r="G2797" s="117"/>
      <c r="H2797" s="117"/>
      <c r="I2797" s="117"/>
      <c r="J2797" s="117"/>
      <c r="K2797" s="117"/>
      <c r="L2797" s="117"/>
      <c r="M2797" s="118"/>
      <c r="N2797" s="118"/>
      <c r="O2797" s="118"/>
      <c r="P2797" s="118"/>
      <c r="Q2797" s="119"/>
      <c r="R2797" s="119"/>
      <c r="S2797" s="119"/>
      <c r="T2797" s="119"/>
      <c r="U2797" s="110">
        <f t="shared" si="259"/>
        <v>0</v>
      </c>
      <c r="V2797" s="110">
        <f t="shared" si="258"/>
        <v>0</v>
      </c>
      <c r="W2797" s="88"/>
      <c r="X2797" s="111" t="str">
        <f>IF(ISNUMBER(B2797), IF(COUNTIF($B$10:$B2797, B2797)=COUNTIF($B:$B, B2797), "1", "0"), "")</f>
        <v/>
      </c>
      <c r="Y2797" s="112">
        <f t="shared" si="260"/>
        <v>0</v>
      </c>
      <c r="Z2797" s="113" t="str" cm="1">
        <f t="array" ref="Z2797">_xlfn.IFS(S2797="","未応札",S2797&gt;0,"応札")</f>
        <v>未応札</v>
      </c>
      <c r="AA2797" s="113" t="str" cm="1">
        <f t="array" ref="AA2797">_xlfn.IFS(T2797=0,"未約定",T2797=S2797,"約定",T2797&lt;S2797,"一部約定")</f>
        <v>未約定</v>
      </c>
      <c r="AB2797" s="117"/>
      <c r="AC2797" s="114" t="str">
        <f t="shared" si="261"/>
        <v/>
      </c>
      <c r="AD2797" s="115" t="str">
        <f t="shared" si="262"/>
        <v/>
      </c>
      <c r="AE2797" s="116" t="str">
        <f t="shared" si="263"/>
        <v/>
      </c>
    </row>
    <row r="2798" spans="2:31" ht="25.05" customHeight="1">
      <c r="B2798" s="117"/>
      <c r="C2798" s="117" t="s">
        <v>12</v>
      </c>
      <c r="D2798" s="117"/>
      <c r="E2798" s="117"/>
      <c r="F2798" s="117"/>
      <c r="G2798" s="117"/>
      <c r="H2798" s="117"/>
      <c r="I2798" s="117"/>
      <c r="J2798" s="117"/>
      <c r="K2798" s="117"/>
      <c r="L2798" s="117"/>
      <c r="M2798" s="118"/>
      <c r="N2798" s="118"/>
      <c r="O2798" s="118"/>
      <c r="P2798" s="118"/>
      <c r="Q2798" s="119"/>
      <c r="R2798" s="119"/>
      <c r="S2798" s="119"/>
      <c r="T2798" s="119"/>
      <c r="U2798" s="110">
        <f t="shared" si="259"/>
        <v>0</v>
      </c>
      <c r="V2798" s="110">
        <f t="shared" si="258"/>
        <v>0</v>
      </c>
      <c r="W2798" s="88"/>
      <c r="X2798" s="111" t="str">
        <f>IF(ISNUMBER(B2798), IF(COUNTIF($B$10:$B2798, B2798)=COUNTIF($B:$B, B2798), "1", "0"), "")</f>
        <v/>
      </c>
      <c r="Y2798" s="112">
        <f t="shared" si="260"/>
        <v>0</v>
      </c>
      <c r="Z2798" s="113" t="str" cm="1">
        <f t="array" ref="Z2798">_xlfn.IFS(S2798="","未応札",S2798&gt;0,"応札")</f>
        <v>未応札</v>
      </c>
      <c r="AA2798" s="113" t="str" cm="1">
        <f t="array" ref="AA2798">_xlfn.IFS(T2798=0,"未約定",T2798=S2798,"約定",T2798&lt;S2798,"一部約定")</f>
        <v>未約定</v>
      </c>
      <c r="AB2798" s="117"/>
      <c r="AC2798" s="114" t="str">
        <f t="shared" si="261"/>
        <v/>
      </c>
      <c r="AD2798" s="115" t="str">
        <f t="shared" si="262"/>
        <v/>
      </c>
      <c r="AE2798" s="116" t="str">
        <f t="shared" si="263"/>
        <v/>
      </c>
    </row>
    <row r="2799" spans="2:31" ht="25.05" customHeight="1">
      <c r="B2799" s="117"/>
      <c r="C2799" s="117" t="s">
        <v>12</v>
      </c>
      <c r="D2799" s="117"/>
      <c r="E2799" s="117"/>
      <c r="F2799" s="117"/>
      <c r="G2799" s="117"/>
      <c r="H2799" s="117"/>
      <c r="I2799" s="117"/>
      <c r="J2799" s="117"/>
      <c r="K2799" s="117"/>
      <c r="L2799" s="117"/>
      <c r="M2799" s="118"/>
      <c r="N2799" s="118"/>
      <c r="O2799" s="118"/>
      <c r="P2799" s="118"/>
      <c r="Q2799" s="119"/>
      <c r="R2799" s="119"/>
      <c r="S2799" s="119"/>
      <c r="T2799" s="119"/>
      <c r="U2799" s="110">
        <f t="shared" si="259"/>
        <v>0</v>
      </c>
      <c r="V2799" s="110">
        <f t="shared" si="258"/>
        <v>0</v>
      </c>
      <c r="W2799" s="88"/>
      <c r="X2799" s="111" t="str">
        <f>IF(ISNUMBER(B2799), IF(COUNTIF($B$10:$B2799, B2799)=COUNTIF($B:$B, B2799), "1", "0"), "")</f>
        <v/>
      </c>
      <c r="Y2799" s="112">
        <f t="shared" si="260"/>
        <v>0</v>
      </c>
      <c r="Z2799" s="113" t="str" cm="1">
        <f t="array" ref="Z2799">_xlfn.IFS(S2799="","未応札",S2799&gt;0,"応札")</f>
        <v>未応札</v>
      </c>
      <c r="AA2799" s="113" t="str" cm="1">
        <f t="array" ref="AA2799">_xlfn.IFS(T2799=0,"未約定",T2799=S2799,"約定",T2799&lt;S2799,"一部約定")</f>
        <v>未約定</v>
      </c>
      <c r="AB2799" s="117"/>
      <c r="AC2799" s="114" t="str">
        <f t="shared" si="261"/>
        <v/>
      </c>
      <c r="AD2799" s="115" t="str">
        <f t="shared" si="262"/>
        <v/>
      </c>
      <c r="AE2799" s="116" t="str">
        <f t="shared" si="263"/>
        <v/>
      </c>
    </row>
    <row r="2800" spans="2:31" ht="25.05" customHeight="1">
      <c r="B2800" s="117"/>
      <c r="C2800" s="117" t="s">
        <v>12</v>
      </c>
      <c r="D2800" s="117"/>
      <c r="E2800" s="117"/>
      <c r="F2800" s="117"/>
      <c r="G2800" s="117"/>
      <c r="H2800" s="117"/>
      <c r="I2800" s="117"/>
      <c r="J2800" s="117"/>
      <c r="K2800" s="117"/>
      <c r="L2800" s="117"/>
      <c r="M2800" s="118"/>
      <c r="N2800" s="118"/>
      <c r="O2800" s="118"/>
      <c r="P2800" s="118"/>
      <c r="Q2800" s="119"/>
      <c r="R2800" s="119"/>
      <c r="S2800" s="119"/>
      <c r="T2800" s="119"/>
      <c r="U2800" s="110">
        <f t="shared" si="259"/>
        <v>0</v>
      </c>
      <c r="V2800" s="110">
        <f t="shared" si="258"/>
        <v>0</v>
      </c>
      <c r="W2800" s="88"/>
      <c r="X2800" s="111" t="str">
        <f>IF(ISNUMBER(B2800), IF(COUNTIF($B$10:$B2800, B2800)=COUNTIF($B:$B, B2800), "1", "0"), "")</f>
        <v/>
      </c>
      <c r="Y2800" s="112">
        <f t="shared" si="260"/>
        <v>0</v>
      </c>
      <c r="Z2800" s="113" t="str" cm="1">
        <f t="array" ref="Z2800">_xlfn.IFS(S2800="","未応札",S2800&gt;0,"応札")</f>
        <v>未応札</v>
      </c>
      <c r="AA2800" s="113" t="str" cm="1">
        <f t="array" ref="AA2800">_xlfn.IFS(T2800=0,"未約定",T2800=S2800,"約定",T2800&lt;S2800,"一部約定")</f>
        <v>未約定</v>
      </c>
      <c r="AB2800" s="117"/>
      <c r="AC2800" s="114" t="str">
        <f t="shared" si="261"/>
        <v/>
      </c>
      <c r="AD2800" s="115" t="str">
        <f t="shared" si="262"/>
        <v/>
      </c>
      <c r="AE2800" s="116" t="str">
        <f t="shared" si="263"/>
        <v/>
      </c>
    </row>
    <row r="2801" spans="2:31" ht="25.05" customHeight="1">
      <c r="B2801" s="117"/>
      <c r="C2801" s="117" t="s">
        <v>12</v>
      </c>
      <c r="D2801" s="117"/>
      <c r="E2801" s="117"/>
      <c r="F2801" s="117"/>
      <c r="G2801" s="117"/>
      <c r="H2801" s="117"/>
      <c r="I2801" s="117"/>
      <c r="J2801" s="117"/>
      <c r="K2801" s="117"/>
      <c r="L2801" s="117"/>
      <c r="M2801" s="118"/>
      <c r="N2801" s="118"/>
      <c r="O2801" s="118"/>
      <c r="P2801" s="118"/>
      <c r="Q2801" s="119"/>
      <c r="R2801" s="119"/>
      <c r="S2801" s="119"/>
      <c r="T2801" s="119"/>
      <c r="U2801" s="110">
        <f t="shared" si="259"/>
        <v>0</v>
      </c>
      <c r="V2801" s="110">
        <f t="shared" si="258"/>
        <v>0</v>
      </c>
      <c r="W2801" s="88"/>
      <c r="X2801" s="111" t="str">
        <f>IF(ISNUMBER(B2801), IF(COUNTIF($B$10:$B2801, B2801)=COUNTIF($B:$B, B2801), "1", "0"), "")</f>
        <v/>
      </c>
      <c r="Y2801" s="112">
        <f t="shared" si="260"/>
        <v>0</v>
      </c>
      <c r="Z2801" s="113" t="str" cm="1">
        <f t="array" ref="Z2801">_xlfn.IFS(S2801="","未応札",S2801&gt;0,"応札")</f>
        <v>未応札</v>
      </c>
      <c r="AA2801" s="113" t="str" cm="1">
        <f t="array" ref="AA2801">_xlfn.IFS(T2801=0,"未約定",T2801=S2801,"約定",T2801&lt;S2801,"一部約定")</f>
        <v>未約定</v>
      </c>
      <c r="AB2801" s="117"/>
      <c r="AC2801" s="114" t="str">
        <f t="shared" si="261"/>
        <v/>
      </c>
      <c r="AD2801" s="115" t="str">
        <f t="shared" si="262"/>
        <v/>
      </c>
      <c r="AE2801" s="116" t="str">
        <f t="shared" si="263"/>
        <v/>
      </c>
    </row>
    <row r="2802" spans="2:31" ht="25.05" customHeight="1">
      <c r="B2802" s="117"/>
      <c r="C2802" s="117" t="s">
        <v>12</v>
      </c>
      <c r="D2802" s="117"/>
      <c r="E2802" s="117"/>
      <c r="F2802" s="117"/>
      <c r="G2802" s="117"/>
      <c r="H2802" s="117"/>
      <c r="I2802" s="117"/>
      <c r="J2802" s="117"/>
      <c r="K2802" s="117"/>
      <c r="L2802" s="117"/>
      <c r="M2802" s="118"/>
      <c r="N2802" s="118"/>
      <c r="O2802" s="118"/>
      <c r="P2802" s="118"/>
      <c r="Q2802" s="119"/>
      <c r="R2802" s="119"/>
      <c r="S2802" s="119"/>
      <c r="T2802" s="119"/>
      <c r="U2802" s="110">
        <f t="shared" si="259"/>
        <v>0</v>
      </c>
      <c r="V2802" s="110">
        <f t="shared" si="258"/>
        <v>0</v>
      </c>
      <c r="W2802" s="88"/>
      <c r="X2802" s="111" t="str">
        <f>IF(ISNUMBER(B2802), IF(COUNTIF($B$10:$B2802, B2802)=COUNTIF($B:$B, B2802), "1", "0"), "")</f>
        <v/>
      </c>
      <c r="Y2802" s="112">
        <f t="shared" si="260"/>
        <v>0</v>
      </c>
      <c r="Z2802" s="113" t="str" cm="1">
        <f t="array" ref="Z2802">_xlfn.IFS(S2802="","未応札",S2802&gt;0,"応札")</f>
        <v>未応札</v>
      </c>
      <c r="AA2802" s="113" t="str" cm="1">
        <f t="array" ref="AA2802">_xlfn.IFS(T2802=0,"未約定",T2802=S2802,"約定",T2802&lt;S2802,"一部約定")</f>
        <v>未約定</v>
      </c>
      <c r="AB2802" s="117"/>
      <c r="AC2802" s="114" t="str">
        <f t="shared" si="261"/>
        <v/>
      </c>
      <c r="AD2802" s="115" t="str">
        <f t="shared" si="262"/>
        <v/>
      </c>
      <c r="AE2802" s="116" t="str">
        <f t="shared" si="263"/>
        <v/>
      </c>
    </row>
    <row r="2803" spans="2:31" ht="25.05" customHeight="1">
      <c r="B2803" s="117"/>
      <c r="C2803" s="117" t="s">
        <v>12</v>
      </c>
      <c r="D2803" s="117"/>
      <c r="E2803" s="117"/>
      <c r="F2803" s="117"/>
      <c r="G2803" s="117"/>
      <c r="H2803" s="117"/>
      <c r="I2803" s="117"/>
      <c r="J2803" s="117"/>
      <c r="K2803" s="117"/>
      <c r="L2803" s="117"/>
      <c r="M2803" s="118"/>
      <c r="N2803" s="118"/>
      <c r="O2803" s="118"/>
      <c r="P2803" s="118"/>
      <c r="Q2803" s="119"/>
      <c r="R2803" s="119"/>
      <c r="S2803" s="119"/>
      <c r="T2803" s="119"/>
      <c r="U2803" s="110">
        <f t="shared" si="259"/>
        <v>0</v>
      </c>
      <c r="V2803" s="110">
        <f t="shared" si="258"/>
        <v>0</v>
      </c>
      <c r="W2803" s="88"/>
      <c r="X2803" s="111" t="str">
        <f>IF(ISNUMBER(B2803), IF(COUNTIF($B$10:$B2803, B2803)=COUNTIF($B:$B, B2803), "1", "0"), "")</f>
        <v/>
      </c>
      <c r="Y2803" s="112">
        <f t="shared" si="260"/>
        <v>0</v>
      </c>
      <c r="Z2803" s="113" t="str" cm="1">
        <f t="array" ref="Z2803">_xlfn.IFS(S2803="","未応札",S2803&gt;0,"応札")</f>
        <v>未応札</v>
      </c>
      <c r="AA2803" s="113" t="str" cm="1">
        <f t="array" ref="AA2803">_xlfn.IFS(T2803=0,"未約定",T2803=S2803,"約定",T2803&lt;S2803,"一部約定")</f>
        <v>未約定</v>
      </c>
      <c r="AB2803" s="117"/>
      <c r="AC2803" s="114" t="str">
        <f t="shared" si="261"/>
        <v/>
      </c>
      <c r="AD2803" s="115" t="str">
        <f t="shared" si="262"/>
        <v/>
      </c>
      <c r="AE2803" s="116" t="str">
        <f t="shared" si="263"/>
        <v/>
      </c>
    </row>
    <row r="2804" spans="2:31" ht="25.05" customHeight="1">
      <c r="B2804" s="117"/>
      <c r="C2804" s="117" t="s">
        <v>12</v>
      </c>
      <c r="D2804" s="117"/>
      <c r="E2804" s="117"/>
      <c r="F2804" s="117"/>
      <c r="G2804" s="117"/>
      <c r="H2804" s="117"/>
      <c r="I2804" s="117"/>
      <c r="J2804" s="117"/>
      <c r="K2804" s="117"/>
      <c r="L2804" s="117"/>
      <c r="M2804" s="118"/>
      <c r="N2804" s="118"/>
      <c r="O2804" s="118"/>
      <c r="P2804" s="118"/>
      <c r="Q2804" s="119"/>
      <c r="R2804" s="119"/>
      <c r="S2804" s="119"/>
      <c r="T2804" s="119"/>
      <c r="U2804" s="110">
        <f t="shared" si="259"/>
        <v>0</v>
      </c>
      <c r="V2804" s="110">
        <f t="shared" si="258"/>
        <v>0</v>
      </c>
      <c r="W2804" s="88"/>
      <c r="X2804" s="111" t="str">
        <f>IF(ISNUMBER(B2804), IF(COUNTIF($B$10:$B2804, B2804)=COUNTIF($B:$B, B2804), "1", "0"), "")</f>
        <v/>
      </c>
      <c r="Y2804" s="112">
        <f t="shared" si="260"/>
        <v>0</v>
      </c>
      <c r="Z2804" s="113" t="str" cm="1">
        <f t="array" ref="Z2804">_xlfn.IFS(S2804="","未応札",S2804&gt;0,"応札")</f>
        <v>未応札</v>
      </c>
      <c r="AA2804" s="113" t="str" cm="1">
        <f t="array" ref="AA2804">_xlfn.IFS(T2804=0,"未約定",T2804=S2804,"約定",T2804&lt;S2804,"一部約定")</f>
        <v>未約定</v>
      </c>
      <c r="AB2804" s="117"/>
      <c r="AC2804" s="114" t="str">
        <f t="shared" si="261"/>
        <v/>
      </c>
      <c r="AD2804" s="115" t="str">
        <f t="shared" si="262"/>
        <v/>
      </c>
      <c r="AE2804" s="116" t="str">
        <f t="shared" si="263"/>
        <v/>
      </c>
    </row>
    <row r="2805" spans="2:31" ht="25.05" customHeight="1">
      <c r="B2805" s="117"/>
      <c r="C2805" s="117" t="s">
        <v>12</v>
      </c>
      <c r="D2805" s="117"/>
      <c r="E2805" s="117"/>
      <c r="F2805" s="117"/>
      <c r="G2805" s="117"/>
      <c r="H2805" s="117"/>
      <c r="I2805" s="117"/>
      <c r="J2805" s="117"/>
      <c r="K2805" s="117"/>
      <c r="L2805" s="117"/>
      <c r="M2805" s="118"/>
      <c r="N2805" s="118"/>
      <c r="O2805" s="118"/>
      <c r="P2805" s="118"/>
      <c r="Q2805" s="119"/>
      <c r="R2805" s="119"/>
      <c r="S2805" s="119"/>
      <c r="T2805" s="119"/>
      <c r="U2805" s="110">
        <f t="shared" si="259"/>
        <v>0</v>
      </c>
      <c r="V2805" s="110">
        <f t="shared" si="258"/>
        <v>0</v>
      </c>
      <c r="W2805" s="88"/>
      <c r="X2805" s="111" t="str">
        <f>IF(ISNUMBER(B2805), IF(COUNTIF($B$10:$B2805, B2805)=COUNTIF($B:$B, B2805), "1", "0"), "")</f>
        <v/>
      </c>
      <c r="Y2805" s="112">
        <f t="shared" si="260"/>
        <v>0</v>
      </c>
      <c r="Z2805" s="113" t="str" cm="1">
        <f t="array" ref="Z2805">_xlfn.IFS(S2805="","未応札",S2805&gt;0,"応札")</f>
        <v>未応札</v>
      </c>
      <c r="AA2805" s="113" t="str" cm="1">
        <f t="array" ref="AA2805">_xlfn.IFS(T2805=0,"未約定",T2805=S2805,"約定",T2805&lt;S2805,"一部約定")</f>
        <v>未約定</v>
      </c>
      <c r="AB2805" s="117"/>
      <c r="AC2805" s="114" t="str">
        <f t="shared" si="261"/>
        <v/>
      </c>
      <c r="AD2805" s="115" t="str">
        <f t="shared" si="262"/>
        <v/>
      </c>
      <c r="AE2805" s="116" t="str">
        <f t="shared" si="263"/>
        <v/>
      </c>
    </row>
    <row r="2806" spans="2:31" ht="25.05" customHeight="1">
      <c r="B2806" s="117"/>
      <c r="C2806" s="117" t="s">
        <v>12</v>
      </c>
      <c r="D2806" s="117"/>
      <c r="E2806" s="117"/>
      <c r="F2806" s="117"/>
      <c r="G2806" s="117"/>
      <c r="H2806" s="117"/>
      <c r="I2806" s="117"/>
      <c r="J2806" s="117"/>
      <c r="K2806" s="117"/>
      <c r="L2806" s="117"/>
      <c r="M2806" s="118"/>
      <c r="N2806" s="118"/>
      <c r="O2806" s="118"/>
      <c r="P2806" s="118"/>
      <c r="Q2806" s="119"/>
      <c r="R2806" s="119"/>
      <c r="S2806" s="119"/>
      <c r="T2806" s="119"/>
      <c r="U2806" s="110">
        <f t="shared" si="259"/>
        <v>0</v>
      </c>
      <c r="V2806" s="110">
        <f t="shared" si="258"/>
        <v>0</v>
      </c>
      <c r="W2806" s="88"/>
      <c r="X2806" s="111" t="str">
        <f>IF(ISNUMBER(B2806), IF(COUNTIF($B$10:$B2806, B2806)=COUNTIF($B:$B, B2806), "1", "0"), "")</f>
        <v/>
      </c>
      <c r="Y2806" s="112">
        <f t="shared" si="260"/>
        <v>0</v>
      </c>
      <c r="Z2806" s="113" t="str" cm="1">
        <f t="array" ref="Z2806">_xlfn.IFS(S2806="","未応札",S2806&gt;0,"応札")</f>
        <v>未応札</v>
      </c>
      <c r="AA2806" s="113" t="str" cm="1">
        <f t="array" ref="AA2806">_xlfn.IFS(T2806=0,"未約定",T2806=S2806,"約定",T2806&lt;S2806,"一部約定")</f>
        <v>未約定</v>
      </c>
      <c r="AB2806" s="117"/>
      <c r="AC2806" s="114" t="str">
        <f t="shared" si="261"/>
        <v/>
      </c>
      <c r="AD2806" s="115" t="str">
        <f t="shared" si="262"/>
        <v/>
      </c>
      <c r="AE2806" s="116" t="str">
        <f t="shared" si="263"/>
        <v/>
      </c>
    </row>
    <row r="2807" spans="2:31" ht="25.05" customHeight="1">
      <c r="B2807" s="117"/>
      <c r="C2807" s="117" t="s">
        <v>12</v>
      </c>
      <c r="D2807" s="117"/>
      <c r="E2807" s="117"/>
      <c r="F2807" s="117"/>
      <c r="G2807" s="117"/>
      <c r="H2807" s="117"/>
      <c r="I2807" s="117"/>
      <c r="J2807" s="117"/>
      <c r="K2807" s="117"/>
      <c r="L2807" s="117"/>
      <c r="M2807" s="118"/>
      <c r="N2807" s="118"/>
      <c r="O2807" s="118"/>
      <c r="P2807" s="118"/>
      <c r="Q2807" s="119"/>
      <c r="R2807" s="119"/>
      <c r="S2807" s="119"/>
      <c r="T2807" s="119"/>
      <c r="U2807" s="110">
        <f t="shared" si="259"/>
        <v>0</v>
      </c>
      <c r="V2807" s="110">
        <f t="shared" si="258"/>
        <v>0</v>
      </c>
      <c r="W2807" s="88"/>
      <c r="X2807" s="111" t="str">
        <f>IF(ISNUMBER(B2807), IF(COUNTIF($B$10:$B2807, B2807)=COUNTIF($B:$B, B2807), "1", "0"), "")</f>
        <v/>
      </c>
      <c r="Y2807" s="112">
        <f t="shared" si="260"/>
        <v>0</v>
      </c>
      <c r="Z2807" s="113" t="str" cm="1">
        <f t="array" ref="Z2807">_xlfn.IFS(S2807="","未応札",S2807&gt;0,"応札")</f>
        <v>未応札</v>
      </c>
      <c r="AA2807" s="113" t="str" cm="1">
        <f t="array" ref="AA2807">_xlfn.IFS(T2807=0,"未約定",T2807=S2807,"約定",T2807&lt;S2807,"一部約定")</f>
        <v>未約定</v>
      </c>
      <c r="AB2807" s="117"/>
      <c r="AC2807" s="114" t="str">
        <f t="shared" si="261"/>
        <v/>
      </c>
      <c r="AD2807" s="115" t="str">
        <f t="shared" si="262"/>
        <v/>
      </c>
      <c r="AE2807" s="116" t="str">
        <f t="shared" si="263"/>
        <v/>
      </c>
    </row>
    <row r="2808" spans="2:31" ht="25.05" customHeight="1">
      <c r="B2808" s="117"/>
      <c r="C2808" s="117" t="s">
        <v>12</v>
      </c>
      <c r="D2808" s="117"/>
      <c r="E2808" s="117"/>
      <c r="F2808" s="117"/>
      <c r="G2808" s="117"/>
      <c r="H2808" s="117"/>
      <c r="I2808" s="117"/>
      <c r="J2808" s="117"/>
      <c r="K2808" s="117"/>
      <c r="L2808" s="117"/>
      <c r="M2808" s="118"/>
      <c r="N2808" s="118"/>
      <c r="O2808" s="118"/>
      <c r="P2808" s="118"/>
      <c r="Q2808" s="119"/>
      <c r="R2808" s="119"/>
      <c r="S2808" s="119"/>
      <c r="T2808" s="119"/>
      <c r="U2808" s="110">
        <f t="shared" si="259"/>
        <v>0</v>
      </c>
      <c r="V2808" s="110">
        <f t="shared" si="258"/>
        <v>0</v>
      </c>
      <c r="W2808" s="88"/>
      <c r="X2808" s="111" t="str">
        <f>IF(ISNUMBER(B2808), IF(COUNTIF($B$10:$B2808, B2808)=COUNTIF($B:$B, B2808), "1", "0"), "")</f>
        <v/>
      </c>
      <c r="Y2808" s="112">
        <f t="shared" si="260"/>
        <v>0</v>
      </c>
      <c r="Z2808" s="113" t="str" cm="1">
        <f t="array" ref="Z2808">_xlfn.IFS(S2808="","未応札",S2808&gt;0,"応札")</f>
        <v>未応札</v>
      </c>
      <c r="AA2808" s="113" t="str" cm="1">
        <f t="array" ref="AA2808">_xlfn.IFS(T2808=0,"未約定",T2808=S2808,"約定",T2808&lt;S2808,"一部約定")</f>
        <v>未約定</v>
      </c>
      <c r="AB2808" s="117"/>
      <c r="AC2808" s="114" t="str">
        <f t="shared" si="261"/>
        <v/>
      </c>
      <c r="AD2808" s="115" t="str">
        <f t="shared" si="262"/>
        <v/>
      </c>
      <c r="AE2808" s="116" t="str">
        <f t="shared" si="263"/>
        <v/>
      </c>
    </row>
    <row r="2809" spans="2:31" ht="25.05" customHeight="1">
      <c r="B2809" s="117"/>
      <c r="C2809" s="117" t="s">
        <v>12</v>
      </c>
      <c r="D2809" s="117"/>
      <c r="E2809" s="117"/>
      <c r="F2809" s="117"/>
      <c r="G2809" s="117"/>
      <c r="H2809" s="117"/>
      <c r="I2809" s="117"/>
      <c r="J2809" s="117"/>
      <c r="K2809" s="117"/>
      <c r="L2809" s="117"/>
      <c r="M2809" s="118"/>
      <c r="N2809" s="118"/>
      <c r="O2809" s="118"/>
      <c r="P2809" s="118"/>
      <c r="Q2809" s="119"/>
      <c r="R2809" s="119"/>
      <c r="S2809" s="119"/>
      <c r="T2809" s="119"/>
      <c r="U2809" s="110">
        <f t="shared" si="259"/>
        <v>0</v>
      </c>
      <c r="V2809" s="110">
        <f t="shared" si="258"/>
        <v>0</v>
      </c>
      <c r="W2809" s="88"/>
      <c r="X2809" s="111" t="str">
        <f>IF(ISNUMBER(B2809), IF(COUNTIF($B$10:$B2809, B2809)=COUNTIF($B:$B, B2809), "1", "0"), "")</f>
        <v/>
      </c>
      <c r="Y2809" s="112">
        <f t="shared" si="260"/>
        <v>0</v>
      </c>
      <c r="Z2809" s="113" t="str" cm="1">
        <f t="array" ref="Z2809">_xlfn.IFS(S2809="","未応札",S2809&gt;0,"応札")</f>
        <v>未応札</v>
      </c>
      <c r="AA2809" s="113" t="str" cm="1">
        <f t="array" ref="AA2809">_xlfn.IFS(T2809=0,"未約定",T2809=S2809,"約定",T2809&lt;S2809,"一部約定")</f>
        <v>未約定</v>
      </c>
      <c r="AB2809" s="117"/>
      <c r="AC2809" s="114" t="str">
        <f t="shared" si="261"/>
        <v/>
      </c>
      <c r="AD2809" s="115" t="str">
        <f t="shared" si="262"/>
        <v/>
      </c>
      <c r="AE2809" s="116" t="str">
        <f t="shared" si="263"/>
        <v/>
      </c>
    </row>
    <row r="2810" spans="2:31" ht="25.05" customHeight="1">
      <c r="B2810" s="117"/>
      <c r="C2810" s="117" t="s">
        <v>12</v>
      </c>
      <c r="D2810" s="117"/>
      <c r="E2810" s="117"/>
      <c r="F2810" s="117"/>
      <c r="G2810" s="117"/>
      <c r="H2810" s="117"/>
      <c r="I2810" s="117"/>
      <c r="J2810" s="117"/>
      <c r="K2810" s="117"/>
      <c r="L2810" s="117"/>
      <c r="M2810" s="118"/>
      <c r="N2810" s="118"/>
      <c r="O2810" s="118"/>
      <c r="P2810" s="118"/>
      <c r="Q2810" s="119"/>
      <c r="R2810" s="119"/>
      <c r="S2810" s="119"/>
      <c r="T2810" s="119"/>
      <c r="U2810" s="110">
        <f t="shared" si="259"/>
        <v>0</v>
      </c>
      <c r="V2810" s="110">
        <f t="shared" si="258"/>
        <v>0</v>
      </c>
      <c r="W2810" s="88"/>
      <c r="X2810" s="111" t="str">
        <f>IF(ISNUMBER(B2810), IF(COUNTIF($B$10:$B2810, B2810)=COUNTIF($B:$B, B2810), "1", "0"), "")</f>
        <v/>
      </c>
      <c r="Y2810" s="112">
        <f t="shared" si="260"/>
        <v>0</v>
      </c>
      <c r="Z2810" s="113" t="str" cm="1">
        <f t="array" ref="Z2810">_xlfn.IFS(S2810="","未応札",S2810&gt;0,"応札")</f>
        <v>未応札</v>
      </c>
      <c r="AA2810" s="113" t="str" cm="1">
        <f t="array" ref="AA2810">_xlfn.IFS(T2810=0,"未約定",T2810=S2810,"約定",T2810&lt;S2810,"一部約定")</f>
        <v>未約定</v>
      </c>
      <c r="AB2810" s="117"/>
      <c r="AC2810" s="114" t="str">
        <f t="shared" si="261"/>
        <v/>
      </c>
      <c r="AD2810" s="115" t="str">
        <f t="shared" si="262"/>
        <v/>
      </c>
      <c r="AE2810" s="116" t="str">
        <f t="shared" si="263"/>
        <v/>
      </c>
    </row>
    <row r="2811" spans="2:31" ht="25.05" customHeight="1">
      <c r="B2811" s="117"/>
      <c r="C2811" s="117" t="s">
        <v>12</v>
      </c>
      <c r="D2811" s="117"/>
      <c r="E2811" s="117"/>
      <c r="F2811" s="117"/>
      <c r="G2811" s="117"/>
      <c r="H2811" s="117"/>
      <c r="I2811" s="117"/>
      <c r="J2811" s="117"/>
      <c r="K2811" s="117"/>
      <c r="L2811" s="117"/>
      <c r="M2811" s="118"/>
      <c r="N2811" s="118"/>
      <c r="O2811" s="118"/>
      <c r="P2811" s="118"/>
      <c r="Q2811" s="119"/>
      <c r="R2811" s="119"/>
      <c r="S2811" s="119"/>
      <c r="T2811" s="119"/>
      <c r="U2811" s="110">
        <f t="shared" si="259"/>
        <v>0</v>
      </c>
      <c r="V2811" s="110">
        <f t="shared" si="258"/>
        <v>0</v>
      </c>
      <c r="W2811" s="88"/>
      <c r="X2811" s="111" t="str">
        <f>IF(ISNUMBER(B2811), IF(COUNTIF($B$10:$B2811, B2811)=COUNTIF($B:$B, B2811), "1", "0"), "")</f>
        <v/>
      </c>
      <c r="Y2811" s="112">
        <f t="shared" si="260"/>
        <v>0</v>
      </c>
      <c r="Z2811" s="113" t="str" cm="1">
        <f t="array" ref="Z2811">_xlfn.IFS(S2811="","未応札",S2811&gt;0,"応札")</f>
        <v>未応札</v>
      </c>
      <c r="AA2811" s="113" t="str" cm="1">
        <f t="array" ref="AA2811">_xlfn.IFS(T2811=0,"未約定",T2811=S2811,"約定",T2811&lt;S2811,"一部約定")</f>
        <v>未約定</v>
      </c>
      <c r="AB2811" s="117"/>
      <c r="AC2811" s="114" t="str">
        <f t="shared" si="261"/>
        <v/>
      </c>
      <c r="AD2811" s="115" t="str">
        <f t="shared" si="262"/>
        <v/>
      </c>
      <c r="AE2811" s="116" t="str">
        <f t="shared" si="263"/>
        <v/>
      </c>
    </row>
    <row r="2812" spans="2:31" ht="25.05" customHeight="1">
      <c r="B2812" s="117"/>
      <c r="C2812" s="117" t="s">
        <v>12</v>
      </c>
      <c r="D2812" s="117"/>
      <c r="E2812" s="117"/>
      <c r="F2812" s="117"/>
      <c r="G2812" s="117"/>
      <c r="H2812" s="117"/>
      <c r="I2812" s="117"/>
      <c r="J2812" s="117"/>
      <c r="K2812" s="117"/>
      <c r="L2812" s="117"/>
      <c r="M2812" s="118"/>
      <c r="N2812" s="118"/>
      <c r="O2812" s="118"/>
      <c r="P2812" s="118"/>
      <c r="Q2812" s="119"/>
      <c r="R2812" s="119"/>
      <c r="S2812" s="119"/>
      <c r="T2812" s="119"/>
      <c r="U2812" s="110">
        <f t="shared" si="259"/>
        <v>0</v>
      </c>
      <c r="V2812" s="110">
        <f t="shared" si="258"/>
        <v>0</v>
      </c>
      <c r="W2812" s="88"/>
      <c r="X2812" s="111" t="str">
        <f>IF(ISNUMBER(B2812), IF(COUNTIF($B$10:$B2812, B2812)=COUNTIF($B:$B, B2812), "1", "0"), "")</f>
        <v/>
      </c>
      <c r="Y2812" s="112">
        <f t="shared" si="260"/>
        <v>0</v>
      </c>
      <c r="Z2812" s="113" t="str" cm="1">
        <f t="array" ref="Z2812">_xlfn.IFS(S2812="","未応札",S2812&gt;0,"応札")</f>
        <v>未応札</v>
      </c>
      <c r="AA2812" s="113" t="str" cm="1">
        <f t="array" ref="AA2812">_xlfn.IFS(T2812=0,"未約定",T2812=S2812,"約定",T2812&lt;S2812,"一部約定")</f>
        <v>未約定</v>
      </c>
      <c r="AB2812" s="117"/>
      <c r="AC2812" s="114" t="str">
        <f t="shared" si="261"/>
        <v/>
      </c>
      <c r="AD2812" s="115" t="str">
        <f t="shared" si="262"/>
        <v/>
      </c>
      <c r="AE2812" s="116" t="str">
        <f t="shared" si="263"/>
        <v/>
      </c>
    </row>
    <row r="2813" spans="2:31" ht="25.05" customHeight="1">
      <c r="B2813" s="117"/>
      <c r="C2813" s="117" t="s">
        <v>12</v>
      </c>
      <c r="D2813" s="117"/>
      <c r="E2813" s="117"/>
      <c r="F2813" s="117"/>
      <c r="G2813" s="117"/>
      <c r="H2813" s="117"/>
      <c r="I2813" s="117"/>
      <c r="J2813" s="117"/>
      <c r="K2813" s="117"/>
      <c r="L2813" s="117"/>
      <c r="M2813" s="118"/>
      <c r="N2813" s="118"/>
      <c r="O2813" s="118"/>
      <c r="P2813" s="118"/>
      <c r="Q2813" s="119"/>
      <c r="R2813" s="119"/>
      <c r="S2813" s="119"/>
      <c r="T2813" s="119"/>
      <c r="U2813" s="110">
        <f t="shared" si="259"/>
        <v>0</v>
      </c>
      <c r="V2813" s="110">
        <f t="shared" si="258"/>
        <v>0</v>
      </c>
      <c r="W2813" s="88"/>
      <c r="X2813" s="111" t="str">
        <f>IF(ISNUMBER(B2813), IF(COUNTIF($B$10:$B2813, B2813)=COUNTIF($B:$B, B2813), "1", "0"), "")</f>
        <v/>
      </c>
      <c r="Y2813" s="112">
        <f t="shared" si="260"/>
        <v>0</v>
      </c>
      <c r="Z2813" s="113" t="str" cm="1">
        <f t="array" ref="Z2813">_xlfn.IFS(S2813="","未応札",S2813&gt;0,"応札")</f>
        <v>未応札</v>
      </c>
      <c r="AA2813" s="113" t="str" cm="1">
        <f t="array" ref="AA2813">_xlfn.IFS(T2813=0,"未約定",T2813=S2813,"約定",T2813&lt;S2813,"一部約定")</f>
        <v>未約定</v>
      </c>
      <c r="AB2813" s="117"/>
      <c r="AC2813" s="114" t="str">
        <f t="shared" si="261"/>
        <v/>
      </c>
      <c r="AD2813" s="115" t="str">
        <f t="shared" si="262"/>
        <v/>
      </c>
      <c r="AE2813" s="116" t="str">
        <f t="shared" si="263"/>
        <v/>
      </c>
    </row>
    <row r="2814" spans="2:31" ht="25.05" customHeight="1">
      <c r="B2814" s="117"/>
      <c r="C2814" s="117" t="s">
        <v>12</v>
      </c>
      <c r="D2814" s="117"/>
      <c r="E2814" s="117"/>
      <c r="F2814" s="117"/>
      <c r="G2814" s="117"/>
      <c r="H2814" s="117"/>
      <c r="I2814" s="117"/>
      <c r="J2814" s="117"/>
      <c r="K2814" s="117"/>
      <c r="L2814" s="117"/>
      <c r="M2814" s="118"/>
      <c r="N2814" s="118"/>
      <c r="O2814" s="118"/>
      <c r="P2814" s="118"/>
      <c r="Q2814" s="119"/>
      <c r="R2814" s="119"/>
      <c r="S2814" s="119"/>
      <c r="T2814" s="119"/>
      <c r="U2814" s="110">
        <f t="shared" si="259"/>
        <v>0</v>
      </c>
      <c r="V2814" s="110">
        <f t="shared" si="258"/>
        <v>0</v>
      </c>
      <c r="W2814" s="88"/>
      <c r="X2814" s="111" t="str">
        <f>IF(ISNUMBER(B2814), IF(COUNTIF($B$10:$B2814, B2814)=COUNTIF($B:$B, B2814), "1", "0"), "")</f>
        <v/>
      </c>
      <c r="Y2814" s="112">
        <f t="shared" si="260"/>
        <v>0</v>
      </c>
      <c r="Z2814" s="113" t="str" cm="1">
        <f t="array" ref="Z2814">_xlfn.IFS(S2814="","未応札",S2814&gt;0,"応札")</f>
        <v>未応札</v>
      </c>
      <c r="AA2814" s="113" t="str" cm="1">
        <f t="array" ref="AA2814">_xlfn.IFS(T2814=0,"未約定",T2814=S2814,"約定",T2814&lt;S2814,"一部約定")</f>
        <v>未約定</v>
      </c>
      <c r="AB2814" s="117"/>
      <c r="AC2814" s="114" t="str">
        <f t="shared" si="261"/>
        <v/>
      </c>
      <c r="AD2814" s="115" t="str">
        <f t="shared" si="262"/>
        <v/>
      </c>
      <c r="AE2814" s="116" t="str">
        <f t="shared" si="263"/>
        <v/>
      </c>
    </row>
    <row r="2815" spans="2:31" ht="25.05" customHeight="1">
      <c r="B2815" s="117"/>
      <c r="C2815" s="117" t="s">
        <v>12</v>
      </c>
      <c r="D2815" s="117"/>
      <c r="E2815" s="117"/>
      <c r="F2815" s="117"/>
      <c r="G2815" s="117"/>
      <c r="H2815" s="117"/>
      <c r="I2815" s="117"/>
      <c r="J2815" s="117"/>
      <c r="K2815" s="117"/>
      <c r="L2815" s="117"/>
      <c r="M2815" s="118"/>
      <c r="N2815" s="118"/>
      <c r="O2815" s="118"/>
      <c r="P2815" s="118"/>
      <c r="Q2815" s="119"/>
      <c r="R2815" s="119"/>
      <c r="S2815" s="119"/>
      <c r="T2815" s="119"/>
      <c r="U2815" s="110">
        <f t="shared" si="259"/>
        <v>0</v>
      </c>
      <c r="V2815" s="110">
        <f t="shared" si="258"/>
        <v>0</v>
      </c>
      <c r="W2815" s="88"/>
      <c r="X2815" s="111" t="str">
        <f>IF(ISNUMBER(B2815), IF(COUNTIF($B$10:$B2815, B2815)=COUNTIF($B:$B, B2815), "1", "0"), "")</f>
        <v/>
      </c>
      <c r="Y2815" s="112">
        <f t="shared" si="260"/>
        <v>0</v>
      </c>
      <c r="Z2815" s="113" t="str" cm="1">
        <f t="array" ref="Z2815">_xlfn.IFS(S2815="","未応札",S2815&gt;0,"応札")</f>
        <v>未応札</v>
      </c>
      <c r="AA2815" s="113" t="str" cm="1">
        <f t="array" ref="AA2815">_xlfn.IFS(T2815=0,"未約定",T2815=S2815,"約定",T2815&lt;S2815,"一部約定")</f>
        <v>未約定</v>
      </c>
      <c r="AB2815" s="117"/>
      <c r="AC2815" s="114" t="str">
        <f t="shared" si="261"/>
        <v/>
      </c>
      <c r="AD2815" s="115" t="str">
        <f t="shared" si="262"/>
        <v/>
      </c>
      <c r="AE2815" s="116" t="str">
        <f t="shared" si="263"/>
        <v/>
      </c>
    </row>
    <row r="2816" spans="2:31" ht="25.05" customHeight="1">
      <c r="B2816" s="117"/>
      <c r="C2816" s="117" t="s">
        <v>12</v>
      </c>
      <c r="D2816" s="117"/>
      <c r="E2816" s="117"/>
      <c r="F2816" s="117"/>
      <c r="G2816" s="117"/>
      <c r="H2816" s="117"/>
      <c r="I2816" s="117"/>
      <c r="J2816" s="117"/>
      <c r="K2816" s="117"/>
      <c r="L2816" s="117"/>
      <c r="M2816" s="118"/>
      <c r="N2816" s="118"/>
      <c r="O2816" s="118"/>
      <c r="P2816" s="118"/>
      <c r="Q2816" s="119"/>
      <c r="R2816" s="119"/>
      <c r="S2816" s="119"/>
      <c r="T2816" s="119"/>
      <c r="U2816" s="110">
        <f t="shared" si="259"/>
        <v>0</v>
      </c>
      <c r="V2816" s="110">
        <f t="shared" si="258"/>
        <v>0</v>
      </c>
      <c r="W2816" s="88"/>
      <c r="X2816" s="111" t="str">
        <f>IF(ISNUMBER(B2816), IF(COUNTIF($B$10:$B2816, B2816)=COUNTIF($B:$B, B2816), "1", "0"), "")</f>
        <v/>
      </c>
      <c r="Y2816" s="112">
        <f t="shared" si="260"/>
        <v>0</v>
      </c>
      <c r="Z2816" s="113" t="str" cm="1">
        <f t="array" ref="Z2816">_xlfn.IFS(S2816="","未応札",S2816&gt;0,"応札")</f>
        <v>未応札</v>
      </c>
      <c r="AA2816" s="113" t="str" cm="1">
        <f t="array" ref="AA2816">_xlfn.IFS(T2816=0,"未約定",T2816=S2816,"約定",T2816&lt;S2816,"一部約定")</f>
        <v>未約定</v>
      </c>
      <c r="AB2816" s="117"/>
      <c r="AC2816" s="114" t="str">
        <f t="shared" si="261"/>
        <v/>
      </c>
      <c r="AD2816" s="115" t="str">
        <f t="shared" si="262"/>
        <v/>
      </c>
      <c r="AE2816" s="116" t="str">
        <f t="shared" si="263"/>
        <v/>
      </c>
    </row>
    <row r="2817" spans="2:31" ht="25.05" customHeight="1">
      <c r="B2817" s="117"/>
      <c r="C2817" s="117" t="s">
        <v>12</v>
      </c>
      <c r="D2817" s="117"/>
      <c r="E2817" s="117"/>
      <c r="F2817" s="117"/>
      <c r="G2817" s="117"/>
      <c r="H2817" s="117"/>
      <c r="I2817" s="117"/>
      <c r="J2817" s="117"/>
      <c r="K2817" s="117"/>
      <c r="L2817" s="117"/>
      <c r="M2817" s="118"/>
      <c r="N2817" s="118"/>
      <c r="O2817" s="118"/>
      <c r="P2817" s="118"/>
      <c r="Q2817" s="119"/>
      <c r="R2817" s="119"/>
      <c r="S2817" s="119"/>
      <c r="T2817" s="119"/>
      <c r="U2817" s="110">
        <f t="shared" si="259"/>
        <v>0</v>
      </c>
      <c r="V2817" s="110">
        <f t="shared" si="258"/>
        <v>0</v>
      </c>
      <c r="W2817" s="88"/>
      <c r="X2817" s="111" t="str">
        <f>IF(ISNUMBER(B2817), IF(COUNTIF($B$10:$B2817, B2817)=COUNTIF($B:$B, B2817), "1", "0"), "")</f>
        <v/>
      </c>
      <c r="Y2817" s="112">
        <f t="shared" si="260"/>
        <v>0</v>
      </c>
      <c r="Z2817" s="113" t="str" cm="1">
        <f t="array" ref="Z2817">_xlfn.IFS(S2817="","未応札",S2817&gt;0,"応札")</f>
        <v>未応札</v>
      </c>
      <c r="AA2817" s="113" t="str" cm="1">
        <f t="array" ref="AA2817">_xlfn.IFS(T2817=0,"未約定",T2817=S2817,"約定",T2817&lt;S2817,"一部約定")</f>
        <v>未約定</v>
      </c>
      <c r="AB2817" s="117"/>
      <c r="AC2817" s="114" t="str">
        <f t="shared" si="261"/>
        <v/>
      </c>
      <c r="AD2817" s="115" t="str">
        <f t="shared" si="262"/>
        <v/>
      </c>
      <c r="AE2817" s="116" t="str">
        <f t="shared" si="263"/>
        <v/>
      </c>
    </row>
    <row r="2818" spans="2:31" ht="25.05" customHeight="1">
      <c r="B2818" s="117"/>
      <c r="C2818" s="117" t="s">
        <v>12</v>
      </c>
      <c r="D2818" s="117"/>
      <c r="E2818" s="117"/>
      <c r="F2818" s="117"/>
      <c r="G2818" s="117"/>
      <c r="H2818" s="117"/>
      <c r="I2818" s="117"/>
      <c r="J2818" s="117"/>
      <c r="K2818" s="117"/>
      <c r="L2818" s="117"/>
      <c r="M2818" s="118"/>
      <c r="N2818" s="118"/>
      <c r="O2818" s="118"/>
      <c r="P2818" s="118"/>
      <c r="Q2818" s="119"/>
      <c r="R2818" s="119"/>
      <c r="S2818" s="119"/>
      <c r="T2818" s="119"/>
      <c r="U2818" s="110">
        <f t="shared" si="259"/>
        <v>0</v>
      </c>
      <c r="V2818" s="110">
        <f t="shared" si="258"/>
        <v>0</v>
      </c>
      <c r="W2818" s="88"/>
      <c r="X2818" s="111" t="str">
        <f>IF(ISNUMBER(B2818), IF(COUNTIF($B$10:$B2818, B2818)=COUNTIF($B:$B, B2818), "1", "0"), "")</f>
        <v/>
      </c>
      <c r="Y2818" s="112">
        <f t="shared" si="260"/>
        <v>0</v>
      </c>
      <c r="Z2818" s="113" t="str" cm="1">
        <f t="array" ref="Z2818">_xlfn.IFS(S2818="","未応札",S2818&gt;0,"応札")</f>
        <v>未応札</v>
      </c>
      <c r="AA2818" s="113" t="str" cm="1">
        <f t="array" ref="AA2818">_xlfn.IFS(T2818=0,"未約定",T2818=S2818,"約定",T2818&lt;S2818,"一部約定")</f>
        <v>未約定</v>
      </c>
      <c r="AB2818" s="117"/>
      <c r="AC2818" s="114" t="str">
        <f t="shared" si="261"/>
        <v/>
      </c>
      <c r="AD2818" s="115" t="str">
        <f t="shared" si="262"/>
        <v/>
      </c>
      <c r="AE2818" s="116" t="str">
        <f t="shared" si="263"/>
        <v/>
      </c>
    </row>
    <row r="2819" spans="2:31" ht="25.05" customHeight="1">
      <c r="B2819" s="117"/>
      <c r="C2819" s="117" t="s">
        <v>12</v>
      </c>
      <c r="D2819" s="117"/>
      <c r="E2819" s="117"/>
      <c r="F2819" s="117"/>
      <c r="G2819" s="117"/>
      <c r="H2819" s="117"/>
      <c r="I2819" s="117"/>
      <c r="J2819" s="117"/>
      <c r="K2819" s="117"/>
      <c r="L2819" s="117"/>
      <c r="M2819" s="118"/>
      <c r="N2819" s="118"/>
      <c r="O2819" s="118"/>
      <c r="P2819" s="118"/>
      <c r="Q2819" s="119"/>
      <c r="R2819" s="119"/>
      <c r="S2819" s="119"/>
      <c r="T2819" s="119"/>
      <c r="U2819" s="110">
        <f t="shared" si="259"/>
        <v>0</v>
      </c>
      <c r="V2819" s="110">
        <f t="shared" si="258"/>
        <v>0</v>
      </c>
      <c r="W2819" s="88"/>
      <c r="X2819" s="111" t="str">
        <f>IF(ISNUMBER(B2819), IF(COUNTIF($B$10:$B2819, B2819)=COUNTIF($B:$B, B2819), "1", "0"), "")</f>
        <v/>
      </c>
      <c r="Y2819" s="112">
        <f t="shared" si="260"/>
        <v>0</v>
      </c>
      <c r="Z2819" s="113" t="str" cm="1">
        <f t="array" ref="Z2819">_xlfn.IFS(S2819="","未応札",S2819&gt;0,"応札")</f>
        <v>未応札</v>
      </c>
      <c r="AA2819" s="113" t="str" cm="1">
        <f t="array" ref="AA2819">_xlfn.IFS(T2819=0,"未約定",T2819=S2819,"約定",T2819&lt;S2819,"一部約定")</f>
        <v>未約定</v>
      </c>
      <c r="AB2819" s="117"/>
      <c r="AC2819" s="114" t="str">
        <f t="shared" si="261"/>
        <v/>
      </c>
      <c r="AD2819" s="115" t="str">
        <f t="shared" si="262"/>
        <v/>
      </c>
      <c r="AE2819" s="116" t="str">
        <f t="shared" si="263"/>
        <v/>
      </c>
    </row>
    <row r="2820" spans="2:31" ht="25.05" customHeight="1">
      <c r="B2820" s="117"/>
      <c r="C2820" s="117" t="s">
        <v>12</v>
      </c>
      <c r="D2820" s="117"/>
      <c r="E2820" s="117"/>
      <c r="F2820" s="117"/>
      <c r="G2820" s="117"/>
      <c r="H2820" s="117"/>
      <c r="I2820" s="117"/>
      <c r="J2820" s="117"/>
      <c r="K2820" s="117"/>
      <c r="L2820" s="117"/>
      <c r="M2820" s="118"/>
      <c r="N2820" s="118"/>
      <c r="O2820" s="118"/>
      <c r="P2820" s="118"/>
      <c r="Q2820" s="119"/>
      <c r="R2820" s="119"/>
      <c r="S2820" s="119"/>
      <c r="T2820" s="119"/>
      <c r="U2820" s="110">
        <f t="shared" si="259"/>
        <v>0</v>
      </c>
      <c r="V2820" s="110">
        <f t="shared" si="258"/>
        <v>0</v>
      </c>
      <c r="W2820" s="88"/>
      <c r="X2820" s="111" t="str">
        <f>IF(ISNUMBER(B2820), IF(COUNTIF($B$10:$B2820, B2820)=COUNTIF($B:$B, B2820), "1", "0"), "")</f>
        <v/>
      </c>
      <c r="Y2820" s="112">
        <f t="shared" si="260"/>
        <v>0</v>
      </c>
      <c r="Z2820" s="113" t="str" cm="1">
        <f t="array" ref="Z2820">_xlfn.IFS(S2820="","未応札",S2820&gt;0,"応札")</f>
        <v>未応札</v>
      </c>
      <c r="AA2820" s="113" t="str" cm="1">
        <f t="array" ref="AA2820">_xlfn.IFS(T2820=0,"未約定",T2820=S2820,"約定",T2820&lt;S2820,"一部約定")</f>
        <v>未約定</v>
      </c>
      <c r="AB2820" s="117"/>
      <c r="AC2820" s="114" t="str">
        <f t="shared" si="261"/>
        <v/>
      </c>
      <c r="AD2820" s="115" t="str">
        <f t="shared" si="262"/>
        <v/>
      </c>
      <c r="AE2820" s="116" t="str">
        <f t="shared" si="263"/>
        <v/>
      </c>
    </row>
    <row r="2821" spans="2:31" ht="25.05" customHeight="1">
      <c r="B2821" s="117"/>
      <c r="C2821" s="117" t="s">
        <v>12</v>
      </c>
      <c r="D2821" s="117"/>
      <c r="E2821" s="117"/>
      <c r="F2821" s="117"/>
      <c r="G2821" s="117"/>
      <c r="H2821" s="117"/>
      <c r="I2821" s="117"/>
      <c r="J2821" s="117"/>
      <c r="K2821" s="117"/>
      <c r="L2821" s="117"/>
      <c r="M2821" s="118"/>
      <c r="N2821" s="118"/>
      <c r="O2821" s="118"/>
      <c r="P2821" s="118"/>
      <c r="Q2821" s="119"/>
      <c r="R2821" s="119"/>
      <c r="S2821" s="119"/>
      <c r="T2821" s="119"/>
      <c r="U2821" s="110">
        <f t="shared" si="259"/>
        <v>0</v>
      </c>
      <c r="V2821" s="110">
        <f t="shared" si="258"/>
        <v>0</v>
      </c>
      <c r="W2821" s="88"/>
      <c r="X2821" s="111" t="str">
        <f>IF(ISNUMBER(B2821), IF(COUNTIF($B$10:$B2821, B2821)=COUNTIF($B:$B, B2821), "1", "0"), "")</f>
        <v/>
      </c>
      <c r="Y2821" s="112">
        <f t="shared" si="260"/>
        <v>0</v>
      </c>
      <c r="Z2821" s="113" t="str" cm="1">
        <f t="array" ref="Z2821">_xlfn.IFS(S2821="","未応札",S2821&gt;0,"応札")</f>
        <v>未応札</v>
      </c>
      <c r="AA2821" s="113" t="str" cm="1">
        <f t="array" ref="AA2821">_xlfn.IFS(T2821=0,"未約定",T2821=S2821,"約定",T2821&lt;S2821,"一部約定")</f>
        <v>未約定</v>
      </c>
      <c r="AB2821" s="117"/>
      <c r="AC2821" s="114" t="str">
        <f t="shared" si="261"/>
        <v/>
      </c>
      <c r="AD2821" s="115" t="str">
        <f t="shared" si="262"/>
        <v/>
      </c>
      <c r="AE2821" s="116" t="str">
        <f t="shared" si="263"/>
        <v/>
      </c>
    </row>
    <row r="2822" spans="2:31" ht="25.05" customHeight="1">
      <c r="B2822" s="117"/>
      <c r="C2822" s="117" t="s">
        <v>12</v>
      </c>
      <c r="D2822" s="117"/>
      <c r="E2822" s="117"/>
      <c r="F2822" s="117"/>
      <c r="G2822" s="117"/>
      <c r="H2822" s="117"/>
      <c r="I2822" s="117"/>
      <c r="J2822" s="117"/>
      <c r="K2822" s="117"/>
      <c r="L2822" s="117"/>
      <c r="M2822" s="118"/>
      <c r="N2822" s="118"/>
      <c r="O2822" s="118"/>
      <c r="P2822" s="118"/>
      <c r="Q2822" s="119"/>
      <c r="R2822" s="119"/>
      <c r="S2822" s="119"/>
      <c r="T2822" s="119"/>
      <c r="U2822" s="110">
        <f t="shared" si="259"/>
        <v>0</v>
      </c>
      <c r="V2822" s="110">
        <f t="shared" si="258"/>
        <v>0</v>
      </c>
      <c r="W2822" s="88"/>
      <c r="X2822" s="111" t="str">
        <f>IF(ISNUMBER(B2822), IF(COUNTIF($B$10:$B2822, B2822)=COUNTIF($B:$B, B2822), "1", "0"), "")</f>
        <v/>
      </c>
      <c r="Y2822" s="112">
        <f t="shared" si="260"/>
        <v>0</v>
      </c>
      <c r="Z2822" s="113" t="str" cm="1">
        <f t="array" ref="Z2822">_xlfn.IFS(S2822="","未応札",S2822&gt;0,"応札")</f>
        <v>未応札</v>
      </c>
      <c r="AA2822" s="113" t="str" cm="1">
        <f t="array" ref="AA2822">_xlfn.IFS(T2822=0,"未約定",T2822=S2822,"約定",T2822&lt;S2822,"一部約定")</f>
        <v>未約定</v>
      </c>
      <c r="AB2822" s="117"/>
      <c r="AC2822" s="114" t="str">
        <f t="shared" si="261"/>
        <v/>
      </c>
      <c r="AD2822" s="115" t="str">
        <f t="shared" si="262"/>
        <v/>
      </c>
      <c r="AE2822" s="116" t="str">
        <f t="shared" si="263"/>
        <v/>
      </c>
    </row>
    <row r="2823" spans="2:31" ht="25.05" customHeight="1">
      <c r="B2823" s="117"/>
      <c r="C2823" s="117" t="s">
        <v>12</v>
      </c>
      <c r="D2823" s="117"/>
      <c r="E2823" s="117"/>
      <c r="F2823" s="117"/>
      <c r="G2823" s="117"/>
      <c r="H2823" s="117"/>
      <c r="I2823" s="117"/>
      <c r="J2823" s="117"/>
      <c r="K2823" s="117"/>
      <c r="L2823" s="117"/>
      <c r="M2823" s="118"/>
      <c r="N2823" s="118"/>
      <c r="O2823" s="118"/>
      <c r="P2823" s="118"/>
      <c r="Q2823" s="119"/>
      <c r="R2823" s="119"/>
      <c r="S2823" s="119"/>
      <c r="T2823" s="119"/>
      <c r="U2823" s="110">
        <f t="shared" si="259"/>
        <v>0</v>
      </c>
      <c r="V2823" s="110">
        <f t="shared" si="258"/>
        <v>0</v>
      </c>
      <c r="W2823" s="88"/>
      <c r="X2823" s="111" t="str">
        <f>IF(ISNUMBER(B2823), IF(COUNTIF($B$10:$B2823, B2823)=COUNTIF($B:$B, B2823), "1", "0"), "")</f>
        <v/>
      </c>
      <c r="Y2823" s="112">
        <f t="shared" si="260"/>
        <v>0</v>
      </c>
      <c r="Z2823" s="113" t="str" cm="1">
        <f t="array" ref="Z2823">_xlfn.IFS(S2823="","未応札",S2823&gt;0,"応札")</f>
        <v>未応札</v>
      </c>
      <c r="AA2823" s="113" t="str" cm="1">
        <f t="array" ref="AA2823">_xlfn.IFS(T2823=0,"未約定",T2823=S2823,"約定",T2823&lt;S2823,"一部約定")</f>
        <v>未約定</v>
      </c>
      <c r="AB2823" s="117"/>
      <c r="AC2823" s="114" t="str">
        <f t="shared" si="261"/>
        <v/>
      </c>
      <c r="AD2823" s="115" t="str">
        <f t="shared" si="262"/>
        <v/>
      </c>
      <c r="AE2823" s="116" t="str">
        <f t="shared" si="263"/>
        <v/>
      </c>
    </row>
    <row r="2824" spans="2:31" ht="25.05" customHeight="1">
      <c r="B2824" s="117"/>
      <c r="C2824" s="117" t="s">
        <v>12</v>
      </c>
      <c r="D2824" s="117"/>
      <c r="E2824" s="117"/>
      <c r="F2824" s="117"/>
      <c r="G2824" s="117"/>
      <c r="H2824" s="117"/>
      <c r="I2824" s="117"/>
      <c r="J2824" s="117"/>
      <c r="K2824" s="117"/>
      <c r="L2824" s="117"/>
      <c r="M2824" s="118"/>
      <c r="N2824" s="118"/>
      <c r="O2824" s="118"/>
      <c r="P2824" s="118"/>
      <c r="Q2824" s="119"/>
      <c r="R2824" s="119"/>
      <c r="S2824" s="119"/>
      <c r="T2824" s="119"/>
      <c r="U2824" s="110">
        <f t="shared" si="259"/>
        <v>0</v>
      </c>
      <c r="V2824" s="110">
        <f t="shared" si="258"/>
        <v>0</v>
      </c>
      <c r="W2824" s="88"/>
      <c r="X2824" s="111" t="str">
        <f>IF(ISNUMBER(B2824), IF(COUNTIF($B$10:$B2824, B2824)=COUNTIF($B:$B, B2824), "1", "0"), "")</f>
        <v/>
      </c>
      <c r="Y2824" s="112">
        <f t="shared" si="260"/>
        <v>0</v>
      </c>
      <c r="Z2824" s="113" t="str" cm="1">
        <f t="array" ref="Z2824">_xlfn.IFS(S2824="","未応札",S2824&gt;0,"応札")</f>
        <v>未応札</v>
      </c>
      <c r="AA2824" s="113" t="str" cm="1">
        <f t="array" ref="AA2824">_xlfn.IFS(T2824=0,"未約定",T2824=S2824,"約定",T2824&lt;S2824,"一部約定")</f>
        <v>未約定</v>
      </c>
      <c r="AB2824" s="117"/>
      <c r="AC2824" s="114" t="str">
        <f t="shared" si="261"/>
        <v/>
      </c>
      <c r="AD2824" s="115" t="str">
        <f t="shared" si="262"/>
        <v/>
      </c>
      <c r="AE2824" s="116" t="str">
        <f t="shared" si="263"/>
        <v/>
      </c>
    </row>
    <row r="2825" spans="2:31" ht="25.05" customHeight="1">
      <c r="B2825" s="117"/>
      <c r="C2825" s="117" t="s">
        <v>12</v>
      </c>
      <c r="D2825" s="117"/>
      <c r="E2825" s="117"/>
      <c r="F2825" s="117"/>
      <c r="G2825" s="117"/>
      <c r="H2825" s="117"/>
      <c r="I2825" s="117"/>
      <c r="J2825" s="117"/>
      <c r="K2825" s="117"/>
      <c r="L2825" s="117"/>
      <c r="M2825" s="118"/>
      <c r="N2825" s="118"/>
      <c r="O2825" s="118"/>
      <c r="P2825" s="118"/>
      <c r="Q2825" s="119"/>
      <c r="R2825" s="119"/>
      <c r="S2825" s="119"/>
      <c r="T2825" s="119"/>
      <c r="U2825" s="110">
        <f t="shared" si="259"/>
        <v>0</v>
      </c>
      <c r="V2825" s="110">
        <f t="shared" si="258"/>
        <v>0</v>
      </c>
      <c r="W2825" s="88"/>
      <c r="X2825" s="111" t="str">
        <f>IF(ISNUMBER(B2825), IF(COUNTIF($B$10:$B2825, B2825)=COUNTIF($B:$B, B2825), "1", "0"), "")</f>
        <v/>
      </c>
      <c r="Y2825" s="112">
        <f t="shared" si="260"/>
        <v>0</v>
      </c>
      <c r="Z2825" s="113" t="str" cm="1">
        <f t="array" ref="Z2825">_xlfn.IFS(S2825="","未応札",S2825&gt;0,"応札")</f>
        <v>未応札</v>
      </c>
      <c r="AA2825" s="113" t="str" cm="1">
        <f t="array" ref="AA2825">_xlfn.IFS(T2825=0,"未約定",T2825=S2825,"約定",T2825&lt;S2825,"一部約定")</f>
        <v>未約定</v>
      </c>
      <c r="AB2825" s="117"/>
      <c r="AC2825" s="114" t="str">
        <f t="shared" si="261"/>
        <v/>
      </c>
      <c r="AD2825" s="115" t="str">
        <f t="shared" si="262"/>
        <v/>
      </c>
      <c r="AE2825" s="116" t="str">
        <f t="shared" si="263"/>
        <v/>
      </c>
    </row>
    <row r="2826" spans="2:31" ht="25.05" customHeight="1">
      <c r="B2826" s="117"/>
      <c r="C2826" s="117" t="s">
        <v>12</v>
      </c>
      <c r="D2826" s="117"/>
      <c r="E2826" s="117"/>
      <c r="F2826" s="117"/>
      <c r="G2826" s="117"/>
      <c r="H2826" s="117"/>
      <c r="I2826" s="117"/>
      <c r="J2826" s="117"/>
      <c r="K2826" s="117"/>
      <c r="L2826" s="117"/>
      <c r="M2826" s="118"/>
      <c r="N2826" s="118"/>
      <c r="O2826" s="118"/>
      <c r="P2826" s="118"/>
      <c r="Q2826" s="119"/>
      <c r="R2826" s="119"/>
      <c r="S2826" s="119"/>
      <c r="T2826" s="119"/>
      <c r="U2826" s="110">
        <f t="shared" si="259"/>
        <v>0</v>
      </c>
      <c r="V2826" s="110">
        <f t="shared" ref="V2826:V2830" si="264">IF(W2826 &gt; 0, SUMIFS(U:U, B:B, B2826, Y:Y, 1), 0)</f>
        <v>0</v>
      </c>
      <c r="W2826" s="88"/>
      <c r="X2826" s="111" t="str">
        <f>IF(ISNUMBER(B2826), IF(COUNTIF($B$10:$B2826, B2826)=COUNTIF($B:$B, B2826), "1", "0"), "")</f>
        <v/>
      </c>
      <c r="Y2826" s="112">
        <f t="shared" si="260"/>
        <v>0</v>
      </c>
      <c r="Z2826" s="113" t="str" cm="1">
        <f t="array" ref="Z2826">_xlfn.IFS(S2826="","未応札",S2826&gt;0,"応札")</f>
        <v>未応札</v>
      </c>
      <c r="AA2826" s="113" t="str" cm="1">
        <f t="array" ref="AA2826">_xlfn.IFS(T2826=0,"未約定",T2826=S2826,"約定",T2826&lt;S2826,"一部約定")</f>
        <v>未約定</v>
      </c>
      <c r="AB2826" s="117"/>
      <c r="AC2826" s="114" t="str">
        <f t="shared" si="261"/>
        <v/>
      </c>
      <c r="AD2826" s="115" t="str">
        <f t="shared" si="262"/>
        <v/>
      </c>
      <c r="AE2826" s="116" t="str">
        <f t="shared" si="263"/>
        <v/>
      </c>
    </row>
    <row r="2827" spans="2:31" ht="25.05" customHeight="1">
      <c r="B2827" s="117"/>
      <c r="C2827" s="117" t="s">
        <v>12</v>
      </c>
      <c r="D2827" s="117"/>
      <c r="E2827" s="117"/>
      <c r="F2827" s="117"/>
      <c r="G2827" s="117"/>
      <c r="H2827" s="117"/>
      <c r="I2827" s="117"/>
      <c r="J2827" s="117"/>
      <c r="K2827" s="117"/>
      <c r="L2827" s="117"/>
      <c r="M2827" s="118"/>
      <c r="N2827" s="118"/>
      <c r="O2827" s="118"/>
      <c r="P2827" s="118"/>
      <c r="Q2827" s="119"/>
      <c r="R2827" s="119"/>
      <c r="S2827" s="119"/>
      <c r="T2827" s="119"/>
      <c r="U2827" s="110">
        <f t="shared" ref="U2827:U2830" si="265">P2827*R2827</f>
        <v>0</v>
      </c>
      <c r="V2827" s="110">
        <f t="shared" si="264"/>
        <v>0</v>
      </c>
      <c r="W2827" s="88"/>
      <c r="X2827" s="111" t="str">
        <f>IF(ISNUMBER(B2827), IF(COUNTIF($B$10:$B2827, B2827)=COUNTIF($B:$B, B2827), "1", "0"), "")</f>
        <v/>
      </c>
      <c r="Y2827" s="112">
        <f t="shared" ref="Y2827:Y2830" si="266">IF(OR(C2827="約定間全量不落(約定間停止・再起動)",
       C2827="約定間全量不落(余力活用契約で最低出力維持)",
       C2827="持ち下げ・起動供出機:約定間全量不落(約定間停止・再起動)",
       C2827="持ち下げ・起動供出機:約定間全量不落(余力活用契約で最低出力維持)"), 1, 0)</f>
        <v>0</v>
      </c>
      <c r="Z2827" s="113" t="str" cm="1">
        <f t="array" ref="Z2827">_xlfn.IFS(S2827="","未応札",S2827&gt;0,"応札")</f>
        <v>未応札</v>
      </c>
      <c r="AA2827" s="113" t="str" cm="1">
        <f t="array" ref="AA2827">_xlfn.IFS(T2827=0,"未約定",T2827=S2827,"約定",T2827&lt;S2827,"一部約定")</f>
        <v>未約定</v>
      </c>
      <c r="AB2827" s="117"/>
      <c r="AC2827" s="114" t="str">
        <f t="shared" ref="AC2827:AC2830" si="267">IF(Z2827="応札",
IF(AA2827="未約定",
IF(OR(G2827="該当(起動供出機)", G2827="該当(持ち下げ供出機)"), O2827*S2827, M2827*S2827),
IF(AA2827="一部約定",
IF(OR(G2827="該当(起動供出機)", G2827="該当(持ち下げ供出機)"), O2827*(S2827-T2827), M2827*(S2827-T2827)),
"")
),
""
)</f>
        <v/>
      </c>
      <c r="AD2827" s="115" t="str">
        <f t="shared" ref="AD2827:AD2830" si="268">IF(Q2827=0,"", IF(OR(AA2827="一部約定", AA2827="未約定"), P2827*(S2827-T2827), ""))</f>
        <v/>
      </c>
      <c r="AE2827" s="116" t="str">
        <f t="shared" ref="AE2827:AE2830" si="269">IF(AND(Z2827="応札",AA2827="未約定"), IF(V2827&lt;&gt;0, IF(W2827&lt;V2827, IF(W2827&lt;&gt;0, W2827, ""), IF(V2827&lt;&gt;0, V2827, "")), IF(W2827&lt;&gt;0, W2827, "")), "")</f>
        <v/>
      </c>
    </row>
    <row r="2828" spans="2:31" ht="25.05" customHeight="1">
      <c r="B2828" s="117"/>
      <c r="C2828" s="117" t="s">
        <v>12</v>
      </c>
      <c r="D2828" s="117"/>
      <c r="E2828" s="117"/>
      <c r="F2828" s="117"/>
      <c r="G2828" s="117"/>
      <c r="H2828" s="117"/>
      <c r="I2828" s="117"/>
      <c r="J2828" s="117"/>
      <c r="K2828" s="117"/>
      <c r="L2828" s="117"/>
      <c r="M2828" s="118"/>
      <c r="N2828" s="118"/>
      <c r="O2828" s="118"/>
      <c r="P2828" s="118"/>
      <c r="Q2828" s="119"/>
      <c r="R2828" s="119"/>
      <c r="S2828" s="119"/>
      <c r="T2828" s="119"/>
      <c r="U2828" s="110">
        <f t="shared" si="265"/>
        <v>0</v>
      </c>
      <c r="V2828" s="110">
        <f t="shared" si="264"/>
        <v>0</v>
      </c>
      <c r="W2828" s="88"/>
      <c r="X2828" s="111" t="str">
        <f>IF(ISNUMBER(B2828), IF(COUNTIF($B$10:$B2828, B2828)=COUNTIF($B:$B, B2828), "1", "0"), "")</f>
        <v/>
      </c>
      <c r="Y2828" s="112">
        <f t="shared" si="266"/>
        <v>0</v>
      </c>
      <c r="Z2828" s="113" t="str" cm="1">
        <f t="array" ref="Z2828">_xlfn.IFS(S2828="","未応札",S2828&gt;0,"応札")</f>
        <v>未応札</v>
      </c>
      <c r="AA2828" s="113" t="str" cm="1">
        <f t="array" ref="AA2828">_xlfn.IFS(T2828=0,"未約定",T2828=S2828,"約定",T2828&lt;S2828,"一部約定")</f>
        <v>未約定</v>
      </c>
      <c r="AB2828" s="117"/>
      <c r="AC2828" s="114" t="str">
        <f t="shared" si="267"/>
        <v/>
      </c>
      <c r="AD2828" s="115" t="str">
        <f t="shared" si="268"/>
        <v/>
      </c>
      <c r="AE2828" s="116" t="str">
        <f t="shared" si="269"/>
        <v/>
      </c>
    </row>
    <row r="2829" spans="2:31" ht="25.05" customHeight="1">
      <c r="B2829" s="117"/>
      <c r="C2829" s="117" t="s">
        <v>12</v>
      </c>
      <c r="D2829" s="117"/>
      <c r="E2829" s="117"/>
      <c r="F2829" s="117"/>
      <c r="G2829" s="117"/>
      <c r="H2829" s="117"/>
      <c r="I2829" s="117"/>
      <c r="J2829" s="117"/>
      <c r="K2829" s="117"/>
      <c r="L2829" s="117"/>
      <c r="M2829" s="118"/>
      <c r="N2829" s="118"/>
      <c r="O2829" s="118"/>
      <c r="P2829" s="118"/>
      <c r="Q2829" s="119"/>
      <c r="R2829" s="119"/>
      <c r="S2829" s="119"/>
      <c r="T2829" s="119"/>
      <c r="U2829" s="110">
        <f t="shared" si="265"/>
        <v>0</v>
      </c>
      <c r="V2829" s="110">
        <f t="shared" si="264"/>
        <v>0</v>
      </c>
      <c r="W2829" s="88"/>
      <c r="X2829" s="111" t="str">
        <f>IF(ISNUMBER(B2829), IF(COUNTIF($B$10:$B2829, B2829)=COUNTIF($B:$B, B2829), "1", "0"), "")</f>
        <v/>
      </c>
      <c r="Y2829" s="112">
        <f t="shared" si="266"/>
        <v>0</v>
      </c>
      <c r="Z2829" s="113" t="str" cm="1">
        <f t="array" ref="Z2829">_xlfn.IFS(S2829="","未応札",S2829&gt;0,"応札")</f>
        <v>未応札</v>
      </c>
      <c r="AA2829" s="113" t="str" cm="1">
        <f t="array" ref="AA2829">_xlfn.IFS(T2829=0,"未約定",T2829=S2829,"約定",T2829&lt;S2829,"一部約定")</f>
        <v>未約定</v>
      </c>
      <c r="AB2829" s="117"/>
      <c r="AC2829" s="114" t="str">
        <f t="shared" si="267"/>
        <v/>
      </c>
      <c r="AD2829" s="115" t="str">
        <f t="shared" si="268"/>
        <v/>
      </c>
      <c r="AE2829" s="116" t="str">
        <f t="shared" si="269"/>
        <v/>
      </c>
    </row>
    <row r="2830" spans="2:31" ht="25.05" customHeight="1">
      <c r="B2830" s="117"/>
      <c r="C2830" s="117" t="s">
        <v>12</v>
      </c>
      <c r="D2830" s="117"/>
      <c r="E2830" s="117"/>
      <c r="F2830" s="117"/>
      <c r="G2830" s="117"/>
      <c r="H2830" s="117"/>
      <c r="I2830" s="117"/>
      <c r="J2830" s="117"/>
      <c r="K2830" s="117"/>
      <c r="L2830" s="117"/>
      <c r="M2830" s="118"/>
      <c r="N2830" s="118"/>
      <c r="O2830" s="118"/>
      <c r="P2830" s="118"/>
      <c r="Q2830" s="119"/>
      <c r="R2830" s="119"/>
      <c r="S2830" s="119"/>
      <c r="T2830" s="119"/>
      <c r="U2830" s="110">
        <f t="shared" si="265"/>
        <v>0</v>
      </c>
      <c r="V2830" s="110">
        <f t="shared" si="264"/>
        <v>0</v>
      </c>
      <c r="W2830" s="88"/>
      <c r="X2830" s="111" t="str">
        <f>IF(ISNUMBER(B2830), IF(COUNTIF($B$10:$B2830, B2830)=COUNTIF($B:$B, B2830), "1", "0"), "")</f>
        <v/>
      </c>
      <c r="Y2830" s="112">
        <f t="shared" si="266"/>
        <v>0</v>
      </c>
      <c r="Z2830" s="113" t="str" cm="1">
        <f t="array" ref="Z2830">_xlfn.IFS(S2830="","未応札",S2830&gt;0,"応札")</f>
        <v>未応札</v>
      </c>
      <c r="AA2830" s="113" t="str" cm="1">
        <f t="array" ref="AA2830">_xlfn.IFS(T2830=0,"未約定",T2830=S2830,"約定",T2830&lt;S2830,"一部約定")</f>
        <v>未約定</v>
      </c>
      <c r="AB2830" s="117"/>
      <c r="AC2830" s="114" t="str">
        <f t="shared" si="267"/>
        <v/>
      </c>
      <c r="AD2830" s="115" t="str">
        <f t="shared" si="268"/>
        <v/>
      </c>
      <c r="AE2830" s="116" t="str">
        <f t="shared" si="269"/>
        <v/>
      </c>
    </row>
  </sheetData>
  <sheetProtection algorithmName="SHA-512" hashValue="I8GHn7GduTG8xYCIcMHyEerHPfoAG4k+475GMrxaR26l6NKbeMG2m1mpxSZIPKfWbFfjyGrM8gXx4uQxTahp9Q==" saltValue="7yAR41A4pmjy2pPVFQ7cLw==" spinCount="100000" sheet="1" objects="1" scenarios="1"/>
  <mergeCells count="1">
    <mergeCell ref="AH7:AH9"/>
  </mergeCells>
  <phoneticPr fontId="1"/>
  <conditionalFormatting sqref="B10:B2830 H10:H2830 AB10:AB2830 J10:J2830 D10:F2830 S10:T2830">
    <cfRule type="expression" dxfId="395" priority="37">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2830">
    <cfRule type="expression" dxfId="394" priority="34">
      <formula>OR(G10="該当(起動供出機)",  G10="該当(持ち下げ供出機)")</formula>
    </cfRule>
    <cfRule type="expression" dxfId="393" priority="35">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2830">
    <cfRule type="expression" dxfId="392" priority="32">
      <formula>ISTEXT(I10)</formula>
    </cfRule>
    <cfRule type="expression" dxfId="391" priority="3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2830">
    <cfRule type="expression" dxfId="390" priority="30">
      <formula>OR(ISNUMBER(K10), ISTEXT(K10))</formula>
    </cfRule>
    <cfRule type="expression" dxfId="389"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2830">
    <cfRule type="expression" dxfId="388" priority="28">
      <formula>OR(ISNUMBER(L10), ISTEXT(L10))</formula>
    </cfRule>
    <cfRule type="expression" dxfId="387" priority="29">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W10:X2830">
    <cfRule type="expression" dxfId="386" priority="25">
      <formula>ISNUMBER(W10)</formula>
    </cfRule>
    <cfRule type="expression" dxfId="385" priority="27">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2830">
    <cfRule type="expression" dxfId="384" priority="36">
      <formula>OR(AB10="並列", AB10="解列")</formula>
    </cfRule>
  </conditionalFormatting>
  <conditionalFormatting sqref="B10:B2830">
    <cfRule type="expression" dxfId="383" priority="24">
      <formula>OR(ISNUMBER(B10), ISTEXT(B10))</formula>
    </cfRule>
  </conditionalFormatting>
  <conditionalFormatting sqref="D10:D2830">
    <cfRule type="expression" dxfId="382" priority="23">
      <formula>ISNUMBER(D10)</formula>
    </cfRule>
  </conditionalFormatting>
  <conditionalFormatting sqref="E10:E2830">
    <cfRule type="expression" dxfId="381" priority="22">
      <formula>ISNUMBER(E10)</formula>
    </cfRule>
  </conditionalFormatting>
  <conditionalFormatting sqref="F10:F2830">
    <cfRule type="expression" dxfId="380" priority="21">
      <formula>ISNUMBER(F10)</formula>
    </cfRule>
  </conditionalFormatting>
  <conditionalFormatting sqref="M10:M2830">
    <cfRule type="expression" dxfId="379" priority="6">
      <formula>ISNUMBER(M10)</formula>
    </cfRule>
    <cfRule type="expression" dxfId="378" priority="20">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P10:P2830">
    <cfRule type="expression" dxfId="377" priority="18">
      <formula>ISNUMBER(P10)</formula>
    </cfRule>
  </conditionalFormatting>
  <conditionalFormatting sqref="Q10:Q2830">
    <cfRule type="expression" dxfId="376" priority="19">
      <formula>ISNUMBER(Q10)</formula>
    </cfRule>
  </conditionalFormatting>
  <conditionalFormatting sqref="R10:R2830">
    <cfRule type="expression" dxfId="375" priority="5">
      <formula>ISNUMBER(R10)</formula>
    </cfRule>
  </conditionalFormatting>
  <conditionalFormatting sqref="S10:S2830">
    <cfRule type="expression" dxfId="374" priority="17">
      <formula>ISNUMBER(S10)</formula>
    </cfRule>
  </conditionalFormatting>
  <conditionalFormatting sqref="T10:T2830">
    <cfRule type="expression" dxfId="373" priority="16">
      <formula>ISNUMBER(T10)</formula>
    </cfRule>
  </conditionalFormatting>
  <conditionalFormatting sqref="H10:H2830">
    <cfRule type="expression" dxfId="372" priority="15">
      <formula>OR(ISNUMBER(H10), ISTEXT(H10))</formula>
    </cfRule>
  </conditionalFormatting>
  <conditionalFormatting sqref="J10:J2830">
    <cfRule type="expression" dxfId="371" priority="14">
      <formula>OR(ISNUMBER(J10), ISTEXT(J10))</formula>
    </cfRule>
  </conditionalFormatting>
  <conditionalFormatting sqref="C2">
    <cfRule type="expression" dxfId="370" priority="11">
      <formula>ISBLANK(C2)</formula>
    </cfRule>
    <cfRule type="expression" dxfId="369" priority="13">
      <formula>OR(ISNUMBER(C2), ISTEXT(C2))</formula>
    </cfRule>
  </conditionalFormatting>
  <conditionalFormatting sqref="C3:C5">
    <cfRule type="expression" dxfId="368" priority="10">
      <formula>ISBLANK(C3)</formula>
    </cfRule>
    <cfRule type="expression" dxfId="367" priority="12">
      <formula>OR(ISNUMBER(C3), ISTEXT(C3))</formula>
    </cfRule>
  </conditionalFormatting>
  <conditionalFormatting sqref="N10:O2830">
    <cfRule type="expression" dxfId="366" priority="9">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2830">
    <cfRule type="expression" dxfId="365" priority="8">
      <formula>ISNUMBER($N10)</formula>
    </cfRule>
  </conditionalFormatting>
  <conditionalFormatting sqref="O10:O2830">
    <cfRule type="expression" dxfId="364" priority="7">
      <formula>ISNUMBER($O10)</formula>
    </cfRule>
  </conditionalFormatting>
  <conditionalFormatting sqref="P10:R2830">
    <cfRule type="expression" dxfId="363" priority="26">
      <formula>IF($G10="該当(起動供出機)",      OR($C10="持ち下げ・起動供出機:約定間全量不落(最低出力維持)",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362" priority="3">
      <formula>ISNUMBER(R11)</formula>
    </cfRule>
  </conditionalFormatting>
  <conditionalFormatting sqref="R11:R29">
    <cfRule type="expression" dxfId="361" priority="4">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C4">
    <cfRule type="expression" dxfId="360" priority="1">
      <formula>ISBLANK(C4)</formula>
    </cfRule>
    <cfRule type="expression" dxfId="359" priority="2">
      <formula>OR(ISNUMBER(C4), ISTEXT(C4))</formula>
    </cfRule>
  </conditionalFormatting>
  <dataValidations count="5">
    <dataValidation type="list" allowBlank="1" showInputMessage="1" showErrorMessage="1" sqref="G10:G2830" xr:uid="{F7095326-D866-4F5F-A88E-64C0C2636283}">
      <formula1>"該当(起動供出機),該当(持ち下げ供出機),　,"</formula1>
    </dataValidation>
    <dataValidation type="list" allowBlank="1" showInputMessage="1" showErrorMessage="1" sqref="AB10:AB2830" xr:uid="{9E54AE1A-1D18-4DA1-87AE-CA0E2E4D2CC0}">
      <formula1>"並列,解列"</formula1>
    </dataValidation>
    <dataValidation type="list" allowBlank="1" showInputMessage="1" showErrorMessage="1" sqref="I10:I2830" xr:uid="{6495C117-07CF-4805-8620-8F9DD62C4EEE}">
      <formula1>"週間市場商品,三次調整力②"</formula1>
    </dataValidation>
    <dataValidation type="list" allowBlank="1" showInputMessage="1" showErrorMessage="1" sqref="D10:D2830" xr:uid="{A703B05A-1A6A-4B50-869B-A689CD769D2B}">
      <formula1>"1,0,　,"</formula1>
    </dataValidation>
    <dataValidation type="list" allowBlank="1" showInputMessage="1" showErrorMessage="1" sqref="C10:C2830" xr:uid="{C2263468-1D63-403A-8894-717BAA572928}">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8B15-95C2-4DA7-AF68-2201C5910A35}">
  <sheetPr>
    <pageSetUpPr fitToPage="1"/>
  </sheetPr>
  <dimension ref="A1:N45"/>
  <sheetViews>
    <sheetView zoomScale="40" zoomScaleNormal="40" zoomScaleSheetLayoutView="40" workbookViewId="0">
      <selection sqref="A1:XFD1048576"/>
    </sheetView>
  </sheetViews>
  <sheetFormatPr defaultColWidth="8.88671875" defaultRowHeight="15"/>
  <cols>
    <col min="1" max="1" width="4.109375" style="25" customWidth="1"/>
    <col min="2" max="2" width="6.109375" style="25" customWidth="1"/>
    <col min="3" max="3" width="54.44140625" style="25" customWidth="1"/>
    <col min="4" max="4" width="34" style="25" bestFit="1" customWidth="1"/>
    <col min="5" max="5" width="44.44140625" style="25" bestFit="1" customWidth="1"/>
    <col min="6" max="6" width="27.6640625" style="25" customWidth="1"/>
    <col min="7" max="7" width="41.33203125" style="25" customWidth="1"/>
    <col min="8" max="8" width="21.109375" style="25" customWidth="1"/>
    <col min="9" max="9" width="22.44140625" style="25" customWidth="1"/>
    <col min="10" max="13" width="21.109375" style="25" customWidth="1"/>
    <col min="14" max="14" width="18.44140625" style="25" customWidth="1"/>
    <col min="15" max="16384" width="8.88671875" style="25"/>
  </cols>
  <sheetData>
    <row r="1" spans="1:14" ht="6" customHeight="1"/>
    <row r="2" spans="1:14" ht="49.05" customHeight="1">
      <c r="C2" s="150" t="s">
        <v>91</v>
      </c>
      <c r="D2" s="140" t="s">
        <v>93</v>
      </c>
      <c r="E2" s="140" t="s">
        <v>97</v>
      </c>
      <c r="F2" s="142" t="s">
        <v>116</v>
      </c>
      <c r="G2" s="140" t="s">
        <v>36</v>
      </c>
      <c r="H2" s="143" t="s">
        <v>34</v>
      </c>
      <c r="I2" s="143"/>
      <c r="J2" s="143"/>
      <c r="K2" s="143"/>
      <c r="L2" s="143"/>
      <c r="M2" s="143"/>
      <c r="N2" s="150" t="s">
        <v>20</v>
      </c>
    </row>
    <row r="3" spans="1:14" ht="15" customHeight="1">
      <c r="C3" s="150"/>
      <c r="D3" s="140"/>
      <c r="E3" s="140"/>
      <c r="F3" s="142"/>
      <c r="G3" s="140"/>
      <c r="H3" s="140" t="s">
        <v>46</v>
      </c>
      <c r="I3" s="140" t="s">
        <v>52</v>
      </c>
      <c r="J3" s="140" t="s">
        <v>96</v>
      </c>
      <c r="K3" s="144" t="s">
        <v>96</v>
      </c>
      <c r="L3" s="140" t="s">
        <v>96</v>
      </c>
      <c r="M3" s="140" t="s">
        <v>96</v>
      </c>
      <c r="N3" s="150"/>
    </row>
    <row r="4" spans="1:14" ht="17.100000000000001" customHeight="1">
      <c r="C4" s="150"/>
      <c r="D4" s="140"/>
      <c r="E4" s="140"/>
      <c r="F4" s="142"/>
      <c r="G4" s="140"/>
      <c r="H4" s="140"/>
      <c r="I4" s="140"/>
      <c r="J4" s="140"/>
      <c r="K4" s="146"/>
      <c r="L4" s="140"/>
      <c r="M4" s="140"/>
      <c r="N4" s="150"/>
    </row>
    <row r="5" spans="1:14" ht="25.05" customHeight="1">
      <c r="A5" s="85"/>
      <c r="B5" s="27"/>
      <c r="C5" s="83" t="s">
        <v>48</v>
      </c>
      <c r="D5" s="148" t="s">
        <v>96</v>
      </c>
      <c r="E5" s="136" t="s">
        <v>49</v>
      </c>
      <c r="F5" s="136"/>
      <c r="G5" s="136"/>
      <c r="H5" s="32" t="s">
        <v>47</v>
      </c>
      <c r="I5" s="32" t="s">
        <v>47</v>
      </c>
      <c r="J5" s="32" t="s">
        <v>96</v>
      </c>
      <c r="K5" s="32" t="s">
        <v>96</v>
      </c>
      <c r="L5" s="32" t="s">
        <v>96</v>
      </c>
      <c r="M5" s="32" t="s">
        <v>96</v>
      </c>
      <c r="N5" s="32" t="s">
        <v>99</v>
      </c>
    </row>
    <row r="6" spans="1:14" ht="25.05" customHeight="1">
      <c r="A6" s="85"/>
      <c r="B6" s="27"/>
      <c r="C6" s="84" t="s">
        <v>69</v>
      </c>
      <c r="D6" s="148"/>
      <c r="E6" s="136"/>
      <c r="F6" s="136"/>
      <c r="G6" s="136"/>
      <c r="H6" s="33" t="s">
        <v>47</v>
      </c>
      <c r="I6" s="33" t="s">
        <v>96</v>
      </c>
      <c r="J6" s="33" t="s">
        <v>96</v>
      </c>
      <c r="K6" s="33" t="s">
        <v>96</v>
      </c>
      <c r="L6" s="33" t="s">
        <v>96</v>
      </c>
      <c r="M6" s="33" t="s">
        <v>96</v>
      </c>
      <c r="N6" s="33" t="s">
        <v>100</v>
      </c>
    </row>
    <row r="7" spans="1:14" ht="25.05" customHeight="1">
      <c r="A7" s="85"/>
      <c r="B7" s="27"/>
      <c r="C7" s="83" t="s">
        <v>45</v>
      </c>
      <c r="D7" s="148"/>
      <c r="E7" s="136"/>
      <c r="F7" s="136"/>
      <c r="G7" s="136"/>
      <c r="H7" s="32" t="s">
        <v>47</v>
      </c>
      <c r="I7" s="32" t="s">
        <v>47</v>
      </c>
      <c r="J7" s="32" t="s">
        <v>96</v>
      </c>
      <c r="K7" s="32" t="s">
        <v>96</v>
      </c>
      <c r="L7" s="32" t="s">
        <v>96</v>
      </c>
      <c r="M7" s="32" t="s">
        <v>96</v>
      </c>
      <c r="N7" s="32" t="s">
        <v>99</v>
      </c>
    </row>
    <row r="8" spans="1:14" ht="28.05" customHeight="1">
      <c r="A8" s="149"/>
      <c r="B8" s="27"/>
      <c r="C8" s="140" t="s">
        <v>91</v>
      </c>
      <c r="D8" s="140" t="s">
        <v>93</v>
      </c>
      <c r="E8" s="140" t="s">
        <v>35</v>
      </c>
      <c r="F8" s="142" t="s">
        <v>116</v>
      </c>
      <c r="G8" s="140" t="s">
        <v>36</v>
      </c>
      <c r="H8" s="140" t="s">
        <v>117</v>
      </c>
      <c r="I8" s="140" t="s">
        <v>118</v>
      </c>
      <c r="J8" s="140" t="s">
        <v>50</v>
      </c>
      <c r="K8" s="140" t="s">
        <v>92</v>
      </c>
      <c r="L8" s="140" t="s">
        <v>37</v>
      </c>
      <c r="M8" s="140" t="s">
        <v>38</v>
      </c>
      <c r="N8" s="140" t="s">
        <v>20</v>
      </c>
    </row>
    <row r="9" spans="1:14" ht="20.100000000000001" customHeight="1">
      <c r="A9" s="149"/>
      <c r="B9" s="27"/>
      <c r="C9" s="140"/>
      <c r="D9" s="140"/>
      <c r="E9" s="140"/>
      <c r="F9" s="142"/>
      <c r="G9" s="140"/>
      <c r="H9" s="140"/>
      <c r="I9" s="140"/>
      <c r="J9" s="140"/>
      <c r="K9" s="140"/>
      <c r="L9" s="140"/>
      <c r="M9" s="140"/>
      <c r="N9" s="140"/>
    </row>
    <row r="10" spans="1:14" ht="25.05" customHeight="1">
      <c r="A10" s="85"/>
      <c r="B10" s="27"/>
      <c r="C10" s="139" t="s">
        <v>44</v>
      </c>
      <c r="D10" s="137" t="s">
        <v>96</v>
      </c>
      <c r="E10" s="83" t="s">
        <v>39</v>
      </c>
      <c r="F10" s="136" t="s">
        <v>114</v>
      </c>
      <c r="G10" s="83" t="s">
        <v>40</v>
      </c>
      <c r="H10" s="83" t="s">
        <v>41</v>
      </c>
      <c r="I10" s="83" t="s">
        <v>41</v>
      </c>
      <c r="J10" s="83" t="s">
        <v>40</v>
      </c>
      <c r="K10" s="83" t="s">
        <v>40</v>
      </c>
      <c r="L10" s="83" t="s">
        <v>40</v>
      </c>
      <c r="M10" s="83" t="s">
        <v>40</v>
      </c>
      <c r="N10" s="83" t="s">
        <v>101</v>
      </c>
    </row>
    <row r="11" spans="1:14" ht="25.05" customHeight="1">
      <c r="A11" s="85"/>
      <c r="B11" s="27"/>
      <c r="C11" s="139"/>
      <c r="D11" s="141"/>
      <c r="E11" s="84" t="s">
        <v>42</v>
      </c>
      <c r="F11" s="136"/>
      <c r="G11" s="84" t="s">
        <v>43</v>
      </c>
      <c r="H11" s="84" t="s">
        <v>41</v>
      </c>
      <c r="I11" s="84" t="s">
        <v>47</v>
      </c>
      <c r="J11" s="84" t="s">
        <v>40</v>
      </c>
      <c r="K11" s="84" t="s">
        <v>40</v>
      </c>
      <c r="L11" s="84" t="s">
        <v>41</v>
      </c>
      <c r="M11" s="84" t="s">
        <v>41</v>
      </c>
      <c r="N11" s="84" t="s">
        <v>104</v>
      </c>
    </row>
    <row r="12" spans="1:14" ht="25.05" customHeight="1">
      <c r="A12" s="85"/>
      <c r="B12" s="27"/>
      <c r="C12" s="139"/>
      <c r="D12" s="141"/>
      <c r="E12" s="83" t="s">
        <v>42</v>
      </c>
      <c r="F12" s="136"/>
      <c r="G12" s="83" t="s">
        <v>115</v>
      </c>
      <c r="H12" s="83" t="s">
        <v>41</v>
      </c>
      <c r="I12" s="83" t="s">
        <v>41</v>
      </c>
      <c r="J12" s="83" t="s">
        <v>40</v>
      </c>
      <c r="K12" s="83" t="s">
        <v>40</v>
      </c>
      <c r="L12" s="83" t="s">
        <v>40</v>
      </c>
      <c r="M12" s="83" t="s">
        <v>40</v>
      </c>
      <c r="N12" s="83" t="s">
        <v>101</v>
      </c>
    </row>
    <row r="13" spans="1:14" ht="25.05" customHeight="1">
      <c r="A13" s="85"/>
      <c r="B13" s="27"/>
      <c r="C13" s="139"/>
      <c r="D13" s="141"/>
      <c r="E13" s="84" t="s">
        <v>39</v>
      </c>
      <c r="F13" s="139" t="s">
        <v>51</v>
      </c>
      <c r="G13" s="84" t="s">
        <v>40</v>
      </c>
      <c r="H13" s="84" t="s">
        <v>47</v>
      </c>
      <c r="I13" s="84" t="s">
        <v>55</v>
      </c>
      <c r="J13" s="84" t="s">
        <v>56</v>
      </c>
      <c r="K13" s="84" t="s">
        <v>41</v>
      </c>
      <c r="L13" s="84" t="s">
        <v>40</v>
      </c>
      <c r="M13" s="84" t="s">
        <v>40</v>
      </c>
      <c r="N13" s="84" t="s">
        <v>102</v>
      </c>
    </row>
    <row r="14" spans="1:14" ht="25.05" customHeight="1">
      <c r="A14" s="85"/>
      <c r="B14" s="27"/>
      <c r="C14" s="139"/>
      <c r="D14" s="141"/>
      <c r="E14" s="83" t="s">
        <v>42</v>
      </c>
      <c r="F14" s="139"/>
      <c r="G14" s="83" t="s">
        <v>115</v>
      </c>
      <c r="H14" s="83" t="s">
        <v>41</v>
      </c>
      <c r="I14" s="83" t="s">
        <v>55</v>
      </c>
      <c r="J14" s="83" t="s">
        <v>56</v>
      </c>
      <c r="K14" s="83" t="s">
        <v>41</v>
      </c>
      <c r="L14" s="83" t="s">
        <v>40</v>
      </c>
      <c r="M14" s="83" t="s">
        <v>40</v>
      </c>
      <c r="N14" s="83" t="s">
        <v>102</v>
      </c>
    </row>
    <row r="15" spans="1:14" ht="25.05" customHeight="1">
      <c r="A15" s="85"/>
      <c r="B15" s="27"/>
      <c r="C15" s="139"/>
      <c r="D15" s="138"/>
      <c r="E15" s="84" t="s">
        <v>42</v>
      </c>
      <c r="F15" s="139"/>
      <c r="G15" s="84" t="s">
        <v>114</v>
      </c>
      <c r="H15" s="84" t="s">
        <v>41</v>
      </c>
      <c r="I15" s="84" t="s">
        <v>55</v>
      </c>
      <c r="J15" s="84" t="s">
        <v>56</v>
      </c>
      <c r="K15" s="84" t="s">
        <v>41</v>
      </c>
      <c r="L15" s="84" t="s">
        <v>41</v>
      </c>
      <c r="M15" s="84" t="s">
        <v>41</v>
      </c>
      <c r="N15" s="84" t="s">
        <v>103</v>
      </c>
    </row>
    <row r="16" spans="1:14" ht="25.05" customHeight="1">
      <c r="B16" s="16"/>
      <c r="H16" s="36" t="s">
        <v>57</v>
      </c>
      <c r="I16" s="34"/>
      <c r="J16" s="34"/>
      <c r="K16" s="34"/>
      <c r="L16" s="34"/>
      <c r="M16" s="34"/>
      <c r="N16" s="35"/>
    </row>
    <row r="17" spans="2:14" ht="25.05" customHeight="1">
      <c r="B17" s="16"/>
      <c r="H17" s="36" t="s">
        <v>58</v>
      </c>
      <c r="I17" s="34"/>
      <c r="J17" s="34"/>
      <c r="K17" s="34"/>
      <c r="L17" s="34"/>
      <c r="M17" s="34"/>
      <c r="N17" s="35"/>
    </row>
    <row r="18" spans="2:14" ht="38.549999999999997" customHeight="1">
      <c r="B18" s="16"/>
      <c r="C18" s="26" t="s">
        <v>139</v>
      </c>
      <c r="D18" s="26"/>
    </row>
    <row r="19" spans="2:14" ht="49.5" customHeight="1">
      <c r="B19" s="16"/>
      <c r="C19" s="147" t="s">
        <v>91</v>
      </c>
      <c r="D19" s="147" t="s">
        <v>93</v>
      </c>
      <c r="E19" s="140" t="s">
        <v>35</v>
      </c>
      <c r="F19" s="142" t="s">
        <v>116</v>
      </c>
      <c r="G19" s="140" t="s">
        <v>36</v>
      </c>
      <c r="H19" s="143" t="s">
        <v>34</v>
      </c>
      <c r="I19" s="143"/>
      <c r="J19" s="143"/>
      <c r="K19" s="143"/>
      <c r="L19" s="143"/>
      <c r="M19" s="143"/>
      <c r="N19" s="144" t="s">
        <v>20</v>
      </c>
    </row>
    <row r="20" spans="2:14" ht="30" customHeight="1">
      <c r="B20" s="16"/>
      <c r="C20" s="147"/>
      <c r="D20" s="147"/>
      <c r="E20" s="140"/>
      <c r="F20" s="142"/>
      <c r="G20" s="140"/>
      <c r="H20" s="140" t="s">
        <v>61</v>
      </c>
      <c r="I20" s="140" t="s">
        <v>52</v>
      </c>
      <c r="J20" s="140" t="s">
        <v>96</v>
      </c>
      <c r="K20" s="144" t="s">
        <v>96</v>
      </c>
      <c r="L20" s="140" t="s">
        <v>96</v>
      </c>
      <c r="M20" s="140" t="s">
        <v>96</v>
      </c>
      <c r="N20" s="145"/>
    </row>
    <row r="21" spans="2:14" ht="17.55" customHeight="1">
      <c r="B21" s="16"/>
      <c r="C21" s="147"/>
      <c r="D21" s="147"/>
      <c r="E21" s="140"/>
      <c r="F21" s="142"/>
      <c r="G21" s="140"/>
      <c r="H21" s="140"/>
      <c r="I21" s="140"/>
      <c r="J21" s="140"/>
      <c r="K21" s="146"/>
      <c r="L21" s="140"/>
      <c r="M21" s="140"/>
      <c r="N21" s="146"/>
    </row>
    <row r="22" spans="2:14" ht="25.05" customHeight="1">
      <c r="B22" s="16"/>
      <c r="C22" s="136" t="s">
        <v>48</v>
      </c>
      <c r="D22" s="83" t="s">
        <v>66</v>
      </c>
      <c r="E22" s="136" t="s">
        <v>49</v>
      </c>
      <c r="F22" s="136"/>
      <c r="G22" s="136"/>
      <c r="H22" s="83" t="s">
        <v>94</v>
      </c>
      <c r="I22" s="83" t="s">
        <v>96</v>
      </c>
      <c r="J22" s="83" t="s">
        <v>96</v>
      </c>
      <c r="K22" s="83" t="s">
        <v>96</v>
      </c>
      <c r="L22" s="83" t="s">
        <v>96</v>
      </c>
      <c r="M22" s="83" t="s">
        <v>96</v>
      </c>
      <c r="N22" s="137" t="s">
        <v>105</v>
      </c>
    </row>
    <row r="23" spans="2:14" ht="25.05" customHeight="1">
      <c r="B23" s="16"/>
      <c r="C23" s="136"/>
      <c r="D23" s="84" t="s">
        <v>65</v>
      </c>
      <c r="E23" s="136"/>
      <c r="F23" s="136"/>
      <c r="G23" s="136"/>
      <c r="H23" s="84" t="s">
        <v>95</v>
      </c>
      <c r="I23" s="84" t="s">
        <v>47</v>
      </c>
      <c r="J23" s="84" t="s">
        <v>96</v>
      </c>
      <c r="K23" s="84" t="s">
        <v>96</v>
      </c>
      <c r="L23" s="84" t="s">
        <v>96</v>
      </c>
      <c r="M23" s="84" t="s">
        <v>96</v>
      </c>
      <c r="N23" s="141"/>
    </row>
    <row r="24" spans="2:14" ht="25.05" customHeight="1">
      <c r="B24" s="16"/>
      <c r="C24" s="133" t="s">
        <v>69</v>
      </c>
      <c r="D24" s="83" t="s">
        <v>66</v>
      </c>
      <c r="E24" s="136"/>
      <c r="F24" s="136"/>
      <c r="G24" s="136"/>
      <c r="H24" s="83" t="s">
        <v>94</v>
      </c>
      <c r="I24" s="83" t="s">
        <v>96</v>
      </c>
      <c r="J24" s="83" t="s">
        <v>96</v>
      </c>
      <c r="K24" s="83" t="s">
        <v>96</v>
      </c>
      <c r="L24" s="83" t="s">
        <v>96</v>
      </c>
      <c r="M24" s="83" t="s">
        <v>96</v>
      </c>
      <c r="N24" s="141"/>
    </row>
    <row r="25" spans="2:14" ht="25.05" customHeight="1">
      <c r="B25" s="16"/>
      <c r="C25" s="134"/>
      <c r="D25" s="84" t="s">
        <v>65</v>
      </c>
      <c r="E25" s="136"/>
      <c r="F25" s="136"/>
      <c r="G25" s="136"/>
      <c r="H25" s="84" t="s">
        <v>95</v>
      </c>
      <c r="I25" s="84" t="s">
        <v>96</v>
      </c>
      <c r="J25" s="84" t="s">
        <v>96</v>
      </c>
      <c r="K25" s="84" t="s">
        <v>96</v>
      </c>
      <c r="L25" s="84" t="s">
        <v>96</v>
      </c>
      <c r="M25" s="84" t="s">
        <v>96</v>
      </c>
      <c r="N25" s="141"/>
    </row>
    <row r="26" spans="2:14" ht="25.05" customHeight="1">
      <c r="B26" s="16"/>
      <c r="C26" s="137" t="s">
        <v>98</v>
      </c>
      <c r="D26" s="83" t="s">
        <v>66</v>
      </c>
      <c r="E26" s="136"/>
      <c r="F26" s="136"/>
      <c r="G26" s="136"/>
      <c r="H26" s="83" t="s">
        <v>94</v>
      </c>
      <c r="I26" s="83" t="s">
        <v>96</v>
      </c>
      <c r="J26" s="83" t="s">
        <v>96</v>
      </c>
      <c r="K26" s="83" t="s">
        <v>96</v>
      </c>
      <c r="L26" s="83" t="s">
        <v>96</v>
      </c>
      <c r="M26" s="83" t="s">
        <v>96</v>
      </c>
      <c r="N26" s="141"/>
    </row>
    <row r="27" spans="2:14" ht="25.05" customHeight="1">
      <c r="B27" s="16"/>
      <c r="C27" s="138"/>
      <c r="D27" s="84" t="s">
        <v>65</v>
      </c>
      <c r="E27" s="136"/>
      <c r="F27" s="136"/>
      <c r="G27" s="136"/>
      <c r="H27" s="84" t="s">
        <v>95</v>
      </c>
      <c r="I27" s="84" t="s">
        <v>47</v>
      </c>
      <c r="J27" s="84" t="s">
        <v>96</v>
      </c>
      <c r="K27" s="84" t="s">
        <v>96</v>
      </c>
      <c r="L27" s="84" t="s">
        <v>96</v>
      </c>
      <c r="M27" s="84" t="s">
        <v>96</v>
      </c>
      <c r="N27" s="138"/>
    </row>
    <row r="28" spans="2:14" ht="33" customHeight="1">
      <c r="B28" s="16"/>
      <c r="C28" s="140" t="s">
        <v>91</v>
      </c>
      <c r="D28" s="140" t="s">
        <v>93</v>
      </c>
      <c r="E28" s="140" t="s">
        <v>35</v>
      </c>
      <c r="F28" s="142" t="s">
        <v>116</v>
      </c>
      <c r="G28" s="140" t="s">
        <v>36</v>
      </c>
      <c r="H28" s="140" t="s">
        <v>119</v>
      </c>
      <c r="I28" s="140" t="s">
        <v>120</v>
      </c>
      <c r="J28" s="140" t="s">
        <v>50</v>
      </c>
      <c r="K28" s="140" t="s">
        <v>92</v>
      </c>
      <c r="L28" s="140" t="s">
        <v>37</v>
      </c>
      <c r="M28" s="140" t="s">
        <v>38</v>
      </c>
      <c r="N28" s="140" t="s">
        <v>20</v>
      </c>
    </row>
    <row r="29" spans="2:14" ht="32.1" customHeight="1">
      <c r="B29" s="16"/>
      <c r="C29" s="140"/>
      <c r="D29" s="140"/>
      <c r="E29" s="140"/>
      <c r="F29" s="142"/>
      <c r="G29" s="140"/>
      <c r="H29" s="140"/>
      <c r="I29" s="140"/>
      <c r="J29" s="140"/>
      <c r="K29" s="140"/>
      <c r="L29" s="140"/>
      <c r="M29" s="140"/>
      <c r="N29" s="140"/>
    </row>
    <row r="30" spans="2:14" ht="25.05" customHeight="1">
      <c r="B30" s="29"/>
      <c r="C30" s="133" t="s">
        <v>44</v>
      </c>
      <c r="D30" s="83" t="s">
        <v>66</v>
      </c>
      <c r="E30" s="136" t="s">
        <v>39</v>
      </c>
      <c r="F30" s="137" t="s">
        <v>114</v>
      </c>
      <c r="G30" s="137" t="s">
        <v>40</v>
      </c>
      <c r="H30" s="83" t="s">
        <v>94</v>
      </c>
      <c r="I30" s="83" t="s">
        <v>96</v>
      </c>
      <c r="J30" s="83" t="s">
        <v>40</v>
      </c>
      <c r="K30" s="83" t="s">
        <v>40</v>
      </c>
      <c r="L30" s="83" t="s">
        <v>40</v>
      </c>
      <c r="M30" s="83" t="s">
        <v>40</v>
      </c>
      <c r="N30" s="83" t="s">
        <v>107</v>
      </c>
    </row>
    <row r="31" spans="2:14" ht="25.05" customHeight="1">
      <c r="B31" s="29"/>
      <c r="C31" s="134"/>
      <c r="D31" s="84" t="s">
        <v>65</v>
      </c>
      <c r="E31" s="136"/>
      <c r="F31" s="141"/>
      <c r="G31" s="138"/>
      <c r="H31" s="84" t="s">
        <v>95</v>
      </c>
      <c r="I31" s="84" t="s">
        <v>47</v>
      </c>
      <c r="J31" s="84" t="s">
        <v>96</v>
      </c>
      <c r="K31" s="84" t="s">
        <v>96</v>
      </c>
      <c r="L31" s="84" t="s">
        <v>96</v>
      </c>
      <c r="M31" s="84" t="s">
        <v>96</v>
      </c>
      <c r="N31" s="84" t="s">
        <v>107</v>
      </c>
    </row>
    <row r="32" spans="2:14" ht="25.05" customHeight="1">
      <c r="B32" s="29"/>
      <c r="C32" s="134"/>
      <c r="D32" s="83" t="s">
        <v>66</v>
      </c>
      <c r="E32" s="139" t="s">
        <v>42</v>
      </c>
      <c r="F32" s="141"/>
      <c r="G32" s="133" t="s">
        <v>43</v>
      </c>
      <c r="H32" s="83" t="s">
        <v>94</v>
      </c>
      <c r="I32" s="83" t="s">
        <v>96</v>
      </c>
      <c r="J32" s="83" t="s">
        <v>96</v>
      </c>
      <c r="K32" s="83" t="s">
        <v>96</v>
      </c>
      <c r="L32" s="83" t="s">
        <v>96</v>
      </c>
      <c r="M32" s="83" t="s">
        <v>96</v>
      </c>
      <c r="N32" s="83" t="s">
        <v>104</v>
      </c>
    </row>
    <row r="33" spans="2:14" ht="25.05" customHeight="1">
      <c r="B33" s="29"/>
      <c r="C33" s="134"/>
      <c r="D33" s="84" t="s">
        <v>65</v>
      </c>
      <c r="E33" s="139"/>
      <c r="F33" s="141"/>
      <c r="G33" s="135"/>
      <c r="H33" s="84" t="s">
        <v>95</v>
      </c>
      <c r="I33" s="84" t="s">
        <v>47</v>
      </c>
      <c r="J33" s="84" t="s">
        <v>96</v>
      </c>
      <c r="K33" s="84" t="s">
        <v>96</v>
      </c>
      <c r="L33" s="84" t="s">
        <v>47</v>
      </c>
      <c r="M33" s="84" t="s">
        <v>47</v>
      </c>
      <c r="N33" s="84" t="s">
        <v>104</v>
      </c>
    </row>
    <row r="34" spans="2:14" ht="25.05" customHeight="1">
      <c r="B34" s="29"/>
      <c r="C34" s="134"/>
      <c r="D34" s="83" t="s">
        <v>66</v>
      </c>
      <c r="E34" s="136" t="s">
        <v>106</v>
      </c>
      <c r="F34" s="141"/>
      <c r="G34" s="137" t="s">
        <v>115</v>
      </c>
      <c r="H34" s="83" t="s">
        <v>94</v>
      </c>
      <c r="I34" s="83" t="s">
        <v>96</v>
      </c>
      <c r="J34" s="83" t="s">
        <v>96</v>
      </c>
      <c r="K34" s="83" t="s">
        <v>96</v>
      </c>
      <c r="L34" s="83" t="s">
        <v>96</v>
      </c>
      <c r="M34" s="83" t="s">
        <v>96</v>
      </c>
      <c r="N34" s="83" t="s">
        <v>107</v>
      </c>
    </row>
    <row r="35" spans="2:14" ht="25.05" customHeight="1">
      <c r="B35" s="29"/>
      <c r="C35" s="134"/>
      <c r="D35" s="84" t="s">
        <v>65</v>
      </c>
      <c r="E35" s="136"/>
      <c r="F35" s="138"/>
      <c r="G35" s="138"/>
      <c r="H35" s="84" t="s">
        <v>95</v>
      </c>
      <c r="I35" s="84" t="s">
        <v>47</v>
      </c>
      <c r="J35" s="84" t="s">
        <v>96</v>
      </c>
      <c r="K35" s="84" t="s">
        <v>96</v>
      </c>
      <c r="L35" s="84" t="s">
        <v>96</v>
      </c>
      <c r="M35" s="84" t="s">
        <v>96</v>
      </c>
      <c r="N35" s="84" t="s">
        <v>107</v>
      </c>
    </row>
    <row r="36" spans="2:14" ht="25.05" customHeight="1">
      <c r="B36" s="29"/>
      <c r="C36" s="134"/>
      <c r="D36" s="83" t="s">
        <v>66</v>
      </c>
      <c r="E36" s="139" t="s">
        <v>39</v>
      </c>
      <c r="F36" s="133" t="s">
        <v>51</v>
      </c>
      <c r="G36" s="133" t="s">
        <v>40</v>
      </c>
      <c r="H36" s="83" t="s">
        <v>94</v>
      </c>
      <c r="I36" s="83" t="s">
        <v>96</v>
      </c>
      <c r="J36" s="83" t="s">
        <v>96</v>
      </c>
      <c r="K36" s="83" t="s">
        <v>96</v>
      </c>
      <c r="L36" s="83" t="s">
        <v>96</v>
      </c>
      <c r="M36" s="83" t="s">
        <v>96</v>
      </c>
      <c r="N36" s="83" t="s">
        <v>108</v>
      </c>
    </row>
    <row r="37" spans="2:14" ht="25.05" customHeight="1">
      <c r="B37" s="29"/>
      <c r="C37" s="134"/>
      <c r="D37" s="84" t="s">
        <v>65</v>
      </c>
      <c r="E37" s="139"/>
      <c r="F37" s="134"/>
      <c r="G37" s="135"/>
      <c r="H37" s="84" t="s">
        <v>95</v>
      </c>
      <c r="I37" s="84" t="s">
        <v>55</v>
      </c>
      <c r="J37" s="84" t="s">
        <v>56</v>
      </c>
      <c r="K37" s="84" t="s">
        <v>47</v>
      </c>
      <c r="L37" s="84" t="s">
        <v>96</v>
      </c>
      <c r="M37" s="84" t="s">
        <v>96</v>
      </c>
      <c r="N37" s="84" t="s">
        <v>108</v>
      </c>
    </row>
    <row r="38" spans="2:14" ht="25.05" customHeight="1">
      <c r="B38" s="29"/>
      <c r="C38" s="134"/>
      <c r="D38" s="83" t="s">
        <v>66</v>
      </c>
      <c r="E38" s="136" t="s">
        <v>42</v>
      </c>
      <c r="F38" s="134"/>
      <c r="G38" s="137" t="s">
        <v>115</v>
      </c>
      <c r="H38" s="83" t="s">
        <v>94</v>
      </c>
      <c r="I38" s="83" t="s">
        <v>96</v>
      </c>
      <c r="J38" s="83" t="s">
        <v>96</v>
      </c>
      <c r="K38" s="83" t="s">
        <v>96</v>
      </c>
      <c r="L38" s="83" t="s">
        <v>96</v>
      </c>
      <c r="M38" s="83" t="s">
        <v>96</v>
      </c>
      <c r="N38" s="83" t="s">
        <v>108</v>
      </c>
    </row>
    <row r="39" spans="2:14" ht="25.05" customHeight="1">
      <c r="B39" s="29"/>
      <c r="C39" s="134"/>
      <c r="D39" s="84" t="s">
        <v>65</v>
      </c>
      <c r="E39" s="136"/>
      <c r="F39" s="134"/>
      <c r="G39" s="138"/>
      <c r="H39" s="84" t="s">
        <v>95</v>
      </c>
      <c r="I39" s="84" t="s">
        <v>55</v>
      </c>
      <c r="J39" s="84" t="s">
        <v>56</v>
      </c>
      <c r="K39" s="84" t="s">
        <v>47</v>
      </c>
      <c r="L39" s="84" t="s">
        <v>96</v>
      </c>
      <c r="M39" s="84" t="s">
        <v>96</v>
      </c>
      <c r="N39" s="84" t="s">
        <v>108</v>
      </c>
    </row>
    <row r="40" spans="2:14" ht="25.05" customHeight="1">
      <c r="B40" s="29"/>
      <c r="C40" s="134"/>
      <c r="D40" s="83" t="s">
        <v>66</v>
      </c>
      <c r="E40" s="139" t="s">
        <v>42</v>
      </c>
      <c r="F40" s="134"/>
      <c r="G40" s="133" t="s">
        <v>114</v>
      </c>
      <c r="H40" s="83" t="s">
        <v>94</v>
      </c>
      <c r="I40" s="83" t="s">
        <v>96</v>
      </c>
      <c r="J40" s="83" t="s">
        <v>96</v>
      </c>
      <c r="K40" s="83" t="s">
        <v>96</v>
      </c>
      <c r="L40" s="83" t="s">
        <v>96</v>
      </c>
      <c r="M40" s="83" t="s">
        <v>96</v>
      </c>
      <c r="N40" s="83" t="s">
        <v>109</v>
      </c>
    </row>
    <row r="41" spans="2:14" ht="25.05" customHeight="1">
      <c r="B41" s="28"/>
      <c r="C41" s="135"/>
      <c r="D41" s="84" t="s">
        <v>65</v>
      </c>
      <c r="E41" s="139"/>
      <c r="F41" s="135"/>
      <c r="G41" s="135"/>
      <c r="H41" s="84" t="s">
        <v>95</v>
      </c>
      <c r="I41" s="84" t="s">
        <v>110</v>
      </c>
      <c r="J41" s="84" t="s">
        <v>56</v>
      </c>
      <c r="K41" s="84" t="s">
        <v>47</v>
      </c>
      <c r="L41" s="84" t="s">
        <v>47</v>
      </c>
      <c r="M41" s="84" t="s">
        <v>47</v>
      </c>
      <c r="N41" s="84" t="s">
        <v>109</v>
      </c>
    </row>
    <row r="42" spans="2:14" ht="25.05" customHeight="1">
      <c r="G42" s="31"/>
      <c r="H42" s="36" t="s">
        <v>57</v>
      </c>
      <c r="I42" s="34"/>
      <c r="J42" s="34"/>
      <c r="K42" s="34"/>
      <c r="L42" s="34"/>
      <c r="M42" s="34"/>
      <c r="N42" s="35"/>
    </row>
    <row r="43" spans="2:14" ht="25.05" customHeight="1">
      <c r="H43" s="36" t="s">
        <v>58</v>
      </c>
      <c r="I43" s="34"/>
      <c r="J43" s="34"/>
      <c r="K43" s="34"/>
      <c r="L43" s="34"/>
      <c r="M43" s="34"/>
      <c r="N43" s="35"/>
    </row>
    <row r="44" spans="2:14" ht="25.05" customHeight="1">
      <c r="H44" s="36" t="s">
        <v>121</v>
      </c>
      <c r="I44" s="34"/>
      <c r="J44" s="34"/>
      <c r="K44" s="34"/>
      <c r="L44" s="34"/>
      <c r="M44" s="34"/>
      <c r="N44" s="35"/>
    </row>
    <row r="45" spans="2:14" ht="25.05" customHeight="1">
      <c r="H45" s="36" t="s">
        <v>111</v>
      </c>
      <c r="I45" s="34"/>
      <c r="J45" s="34"/>
      <c r="K45" s="34"/>
      <c r="L45" s="34"/>
      <c r="M45" s="34"/>
      <c r="N45" s="35"/>
    </row>
  </sheetData>
  <sheetProtection algorithmName="SHA-512" hashValue="zccoz1qbEGUryr4W6DrzM1RdE7P8WtBvUMcAQ2UAoAsVVhWtIWdBiE77rHgP/O9tiNU4TurElCKgBzJT7VdGiA==" saltValue="yqCc1TR2RJk0D7YopZJ80g==" spinCount="100000" sheet="1" objects="1" scenarios="1"/>
  <mergeCells count="77">
    <mergeCell ref="C2:C4"/>
    <mergeCell ref="D2:D4"/>
    <mergeCell ref="E2:E4"/>
    <mergeCell ref="F2:F4"/>
    <mergeCell ref="G2:G4"/>
    <mergeCell ref="N2:N4"/>
    <mergeCell ref="H3:H4"/>
    <mergeCell ref="I3:I4"/>
    <mergeCell ref="J3:J4"/>
    <mergeCell ref="K3:K4"/>
    <mergeCell ref="L3:L4"/>
    <mergeCell ref="M3:M4"/>
    <mergeCell ref="H2:M2"/>
    <mergeCell ref="D5:D7"/>
    <mergeCell ref="E5:G7"/>
    <mergeCell ref="A8:A9"/>
    <mergeCell ref="C8:C9"/>
    <mergeCell ref="D8:D9"/>
    <mergeCell ref="E8:E9"/>
    <mergeCell ref="F8:F9"/>
    <mergeCell ref="G8:G9"/>
    <mergeCell ref="C19:C21"/>
    <mergeCell ref="D19:D21"/>
    <mergeCell ref="E19:E21"/>
    <mergeCell ref="F19:F21"/>
    <mergeCell ref="G19:G21"/>
    <mergeCell ref="N8:N9"/>
    <mergeCell ref="C10:C15"/>
    <mergeCell ref="D10:D15"/>
    <mergeCell ref="F10:F12"/>
    <mergeCell ref="F13:F15"/>
    <mergeCell ref="H8:H9"/>
    <mergeCell ref="I8:I9"/>
    <mergeCell ref="J8:J9"/>
    <mergeCell ref="K8:K9"/>
    <mergeCell ref="L8:L9"/>
    <mergeCell ref="M8:M9"/>
    <mergeCell ref="H19:M19"/>
    <mergeCell ref="N19:N21"/>
    <mergeCell ref="H20:H21"/>
    <mergeCell ref="I20:I21"/>
    <mergeCell ref="J20:J21"/>
    <mergeCell ref="K20:K21"/>
    <mergeCell ref="L20:L21"/>
    <mergeCell ref="M20:M21"/>
    <mergeCell ref="C28:C29"/>
    <mergeCell ref="D28:D29"/>
    <mergeCell ref="E28:E29"/>
    <mergeCell ref="F28:F29"/>
    <mergeCell ref="G28:G29"/>
    <mergeCell ref="C22:C23"/>
    <mergeCell ref="E22:G27"/>
    <mergeCell ref="N22:N27"/>
    <mergeCell ref="C24:C25"/>
    <mergeCell ref="C26:C27"/>
    <mergeCell ref="N28:N29"/>
    <mergeCell ref="C30:C41"/>
    <mergeCell ref="E30:E31"/>
    <mergeCell ref="F30:F35"/>
    <mergeCell ref="G30:G31"/>
    <mergeCell ref="E32:E33"/>
    <mergeCell ref="G32:G33"/>
    <mergeCell ref="E34:E35"/>
    <mergeCell ref="G34:G35"/>
    <mergeCell ref="E36:E37"/>
    <mergeCell ref="H28:H29"/>
    <mergeCell ref="I28:I29"/>
    <mergeCell ref="J28:J29"/>
    <mergeCell ref="K28:K29"/>
    <mergeCell ref="L28:L29"/>
    <mergeCell ref="M28:M29"/>
    <mergeCell ref="F36:F41"/>
    <mergeCell ref="G36:G37"/>
    <mergeCell ref="E38:E39"/>
    <mergeCell ref="G38:G39"/>
    <mergeCell ref="E40:E41"/>
    <mergeCell ref="G40:G41"/>
  </mergeCells>
  <phoneticPr fontId="1"/>
  <pageMargins left="0.7" right="0.7" top="0.75" bottom="0.75" header="0.3" footer="0.3"/>
  <pageSetup paperSize="8"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5F030-35A9-472D-BFE3-58C45D9CEA89}">
  <dimension ref="A1:AK42"/>
  <sheetViews>
    <sheetView zoomScale="40" zoomScaleNormal="40" workbookViewId="0">
      <selection sqref="A1:XFD1048576"/>
    </sheetView>
  </sheetViews>
  <sheetFormatPr defaultColWidth="8.88671875" defaultRowHeight="13.2"/>
  <cols>
    <col min="1" max="1" width="8" style="1" customWidth="1"/>
    <col min="2" max="2" width="19.33203125" style="1" customWidth="1"/>
    <col min="3" max="3" width="68.44140625" style="1" bestFit="1" customWidth="1"/>
    <col min="4" max="4" width="20.6640625" style="1" customWidth="1"/>
    <col min="5" max="5" width="20.44140625" style="1" bestFit="1" customWidth="1"/>
    <col min="6" max="6" width="8.44140625" style="1" customWidth="1"/>
    <col min="7" max="7" width="22.88671875" style="1" customWidth="1"/>
    <col min="8" max="8" width="19.44140625" style="1" customWidth="1"/>
    <col min="9" max="9" width="24.44140625" style="1" customWidth="1"/>
    <col min="10" max="10" width="23.109375" style="1" customWidth="1"/>
    <col min="11" max="11" width="38.88671875" style="1" customWidth="1"/>
    <col min="12" max="12" width="18.44140625" style="1" bestFit="1" customWidth="1"/>
    <col min="13" max="13" width="17.6640625" style="1" customWidth="1"/>
    <col min="14" max="14" width="16.109375" style="1" customWidth="1"/>
    <col min="15" max="15" width="16.109375" style="1" bestFit="1" customWidth="1"/>
    <col min="16" max="16" width="45.88671875" style="1" customWidth="1"/>
    <col min="17" max="19" width="17.109375" style="1" bestFit="1" customWidth="1"/>
    <col min="20" max="20" width="13.109375" style="1" bestFit="1" customWidth="1"/>
    <col min="21" max="21" width="32.44140625" style="3" bestFit="1" customWidth="1"/>
    <col min="22" max="22" width="26.77734375" style="1" bestFit="1" customWidth="1"/>
    <col min="23" max="23" width="50.44140625" style="1" bestFit="1" customWidth="1"/>
    <col min="24" max="24" width="12.88671875" style="1" customWidth="1"/>
    <col min="25" max="25" width="12.109375" style="1" customWidth="1"/>
    <col min="26" max="26" width="8.88671875" style="1"/>
    <col min="27" max="27" width="13.77734375" style="1" customWidth="1"/>
    <col min="28" max="28" width="15" style="1" customWidth="1"/>
    <col min="29" max="29" width="30.88671875" style="1" bestFit="1" customWidth="1"/>
    <col min="30" max="31" width="29.109375" style="1" customWidth="1"/>
    <col min="32" max="32" width="22.109375" style="1" customWidth="1"/>
    <col min="33" max="33" width="13.77734375" style="1" customWidth="1"/>
    <col min="34" max="34" width="28.44140625" style="1" bestFit="1" customWidth="1"/>
    <col min="35" max="35" width="49.77734375" style="1" customWidth="1"/>
    <col min="36" max="36" width="34.44140625" style="1" customWidth="1"/>
    <col min="37" max="37" width="37.109375" style="1" customWidth="1"/>
    <col min="38" max="16384" width="8.88671875" style="1"/>
  </cols>
  <sheetData>
    <row r="1" spans="1:37" ht="40.5" customHeight="1">
      <c r="A1" s="14"/>
      <c r="B1" s="13"/>
    </row>
    <row r="2" spans="1:37" ht="24.6">
      <c r="A2" s="13"/>
      <c r="B2" s="12" t="s">
        <v>25</v>
      </c>
      <c r="C2" s="46">
        <v>202504</v>
      </c>
    </row>
    <row r="3" spans="1:37" ht="24.6">
      <c r="A3" s="15"/>
      <c r="B3" s="12" t="s">
        <v>7</v>
      </c>
      <c r="C3" s="46" t="s">
        <v>72</v>
      </c>
    </row>
    <row r="4" spans="1:37" ht="27" customHeight="1">
      <c r="A4" s="15"/>
      <c r="B4" s="125" t="s">
        <v>142</v>
      </c>
      <c r="C4" s="46">
        <v>3</v>
      </c>
      <c r="U4" s="1"/>
    </row>
    <row r="5" spans="1:37" ht="27" customHeight="1">
      <c r="A5" s="15"/>
      <c r="B5" s="125" t="s">
        <v>143</v>
      </c>
      <c r="C5" s="128" t="str">
        <f>C2&amp;"_"&amp;C3&amp;"_"&amp;C4&amp;"_不約定単価内訳兼起動費事後精算情報様式"</f>
        <v>202504_A000_3_不約定単価内訳兼起動費事後精算情報様式</v>
      </c>
      <c r="U5" s="1"/>
    </row>
    <row r="6" spans="1:37" ht="22.5" customHeight="1">
      <c r="A6" s="13"/>
      <c r="B6" s="4"/>
      <c r="C6" s="4"/>
      <c r="D6" s="4"/>
      <c r="E6" s="4"/>
      <c r="F6" s="4"/>
      <c r="G6" s="4"/>
      <c r="H6" s="4"/>
      <c r="I6" s="4"/>
      <c r="J6" s="4"/>
      <c r="K6" s="4"/>
      <c r="L6" s="4"/>
      <c r="M6" s="6"/>
      <c r="N6" s="6"/>
      <c r="O6" s="6"/>
      <c r="P6" s="4"/>
      <c r="Z6" s="3"/>
      <c r="AA6" s="3"/>
      <c r="AC6" s="3"/>
      <c r="AD6" s="3"/>
      <c r="AE6" s="3"/>
    </row>
    <row r="7" spans="1:37" ht="78"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G7" s="130" t="s">
        <v>83</v>
      </c>
      <c r="AH7" s="75" t="s">
        <v>112</v>
      </c>
      <c r="AI7" s="49" t="s">
        <v>113</v>
      </c>
      <c r="AJ7" s="76" t="s">
        <v>88</v>
      </c>
      <c r="AK7" s="81" t="s">
        <v>33</v>
      </c>
    </row>
    <row r="8" spans="1:37"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69" t="s">
        <v>126</v>
      </c>
      <c r="AD8" s="69" t="s">
        <v>126</v>
      </c>
      <c r="AE8" s="69" t="s">
        <v>126</v>
      </c>
      <c r="AG8" s="131"/>
      <c r="AH8" s="73" t="s">
        <v>31</v>
      </c>
      <c r="AI8" s="82" t="s">
        <v>31</v>
      </c>
      <c r="AJ8" s="74" t="s">
        <v>31</v>
      </c>
      <c r="AK8" s="82" t="s">
        <v>31</v>
      </c>
    </row>
    <row r="9" spans="1:37" ht="143.55000000000001" customHeight="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G9" s="132"/>
      <c r="AH9" s="78">
        <f>SUM($AC10:$AC2831)</f>
        <v>3329000</v>
      </c>
      <c r="AI9" s="80">
        <f>SUM($AD10:$AD2831)</f>
        <v>225000</v>
      </c>
      <c r="AJ9" s="77">
        <f>SUM($AE10:$AE2831)</f>
        <v>0</v>
      </c>
      <c r="AK9" s="79">
        <f>ROUNDDOWN(SUM(AH9:AJ9),0)</f>
        <v>3554000</v>
      </c>
    </row>
    <row r="10" spans="1:37" ht="20.100000000000001" customHeight="1">
      <c r="A10" s="20"/>
      <c r="B10" s="37">
        <v>1</v>
      </c>
      <c r="C10" s="37" t="s">
        <v>22</v>
      </c>
      <c r="D10" s="37">
        <v>0</v>
      </c>
      <c r="E10" s="37">
        <v>20250401</v>
      </c>
      <c r="F10" s="37">
        <v>4</v>
      </c>
      <c r="G10" s="37"/>
      <c r="H10" s="37" t="s">
        <v>71</v>
      </c>
      <c r="I10" s="37" t="s">
        <v>15</v>
      </c>
      <c r="J10" s="37" t="s">
        <v>28</v>
      </c>
      <c r="K10" s="37"/>
      <c r="L10" s="37"/>
      <c r="M10" s="37">
        <v>33.29</v>
      </c>
      <c r="N10" s="37"/>
      <c r="O10" s="37"/>
      <c r="P10" s="37">
        <v>2.25</v>
      </c>
      <c r="Q10" s="120">
        <v>20000</v>
      </c>
      <c r="R10" s="120">
        <v>20000</v>
      </c>
      <c r="S10" s="120">
        <v>50000</v>
      </c>
      <c r="T10" s="120">
        <v>0</v>
      </c>
      <c r="U10" s="38">
        <f>P10*(S10-T10)</f>
        <v>112500</v>
      </c>
      <c r="V10" s="39">
        <f t="shared" ref="V10:V39" si="0">IF(W10 &gt; 0, SUMIFS(U:U, B:B, B10, Y:Y, 1), 0)</f>
        <v>0</v>
      </c>
      <c r="W10" s="4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2" t="str" cm="1">
        <f t="array" ref="Z10">_xlfn.IFS(S10="","未応札",S10&gt;0,"応札")</f>
        <v>応札</v>
      </c>
      <c r="AA10" s="42" t="str" cm="1">
        <f t="array" ref="AA10">_xlfn.IFS(T10=0,"未約定",T10=S10,"約定",T10&lt;S10,"一部約定")</f>
        <v>未約定</v>
      </c>
      <c r="AB10" s="37" t="s">
        <v>3</v>
      </c>
      <c r="AC10" s="43">
        <f>IF(Z10="応札",
IF(AA10="未約定",
IF(OR(G10="該当(起動供出機)", G10="該当(持ち下げ供出機)"), O10*S10, M10*S10),
IF(AA10="一部約定",
IF(OR(G10="該当(起動供出機)", G10="該当(持ち下げ供出機)"), O10*(S10-T10), M10*(S10-T10)),
"")
),
""
)</f>
        <v>1664500</v>
      </c>
      <c r="AD10" s="44">
        <f>IF(Q10=0,"", IF(OR(AA10="一部約定", AA10="未約定"), P10*(S10-T10), ""))</f>
        <v>112500</v>
      </c>
      <c r="AE10" s="45" t="str">
        <f>IF(AND(Z10="応札",AA10="未約定"), IF(V10&lt;&gt;0, IF(W10&lt;V10, IF(W10&lt;&gt;0, W10, ""), IF(V10&lt;&gt;0, V10, "")), IF(W10&lt;&gt;0, W10, "")), "")</f>
        <v/>
      </c>
    </row>
    <row r="11" spans="1:37" ht="20.100000000000001" customHeight="1">
      <c r="A11" s="20"/>
      <c r="B11" s="37">
        <v>1</v>
      </c>
      <c r="C11" s="37" t="s">
        <v>22</v>
      </c>
      <c r="D11" s="37">
        <v>0</v>
      </c>
      <c r="E11" s="37">
        <v>20250401</v>
      </c>
      <c r="F11" s="37">
        <v>5</v>
      </c>
      <c r="G11" s="37" t="s">
        <v>12</v>
      </c>
      <c r="H11" s="37" t="s">
        <v>71</v>
      </c>
      <c r="I11" s="37" t="s">
        <v>15</v>
      </c>
      <c r="J11" s="37" t="s">
        <v>28</v>
      </c>
      <c r="K11" s="37"/>
      <c r="L11" s="37"/>
      <c r="M11" s="37">
        <v>33.29</v>
      </c>
      <c r="N11" s="37"/>
      <c r="O11" s="37"/>
      <c r="P11" s="37">
        <v>2.25</v>
      </c>
      <c r="Q11" s="120">
        <v>20000</v>
      </c>
      <c r="R11" s="120">
        <v>20000</v>
      </c>
      <c r="S11" s="120">
        <v>50000</v>
      </c>
      <c r="T11" s="120">
        <v>0</v>
      </c>
      <c r="U11" s="38">
        <f t="shared" ref="U11:U39" si="1">P11*(S11-T11)</f>
        <v>112500</v>
      </c>
      <c r="V11" s="39">
        <f t="shared" si="0"/>
        <v>0</v>
      </c>
      <c r="W11" s="40"/>
      <c r="X11" s="40" t="str">
        <f>IF(ISNUMBER(B11), IF(COUNTIF($B$10:$B11, B11)=COUNTIF($B:$B, B11), "1", "0"), "")</f>
        <v>1</v>
      </c>
      <c r="Y11" s="41">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2" t="str" cm="1">
        <f t="array" ref="Z11">_xlfn.IFS(S11="","未応札",S11&gt;0,"応札")</f>
        <v>応札</v>
      </c>
      <c r="AA11" s="42" t="str" cm="1">
        <f t="array" ref="AA11">_xlfn.IFS(T11=0,"未約定",T11=S11,"約定",T11&lt;S11,"一部約定")</f>
        <v>未約定</v>
      </c>
      <c r="AB11" s="37" t="s">
        <v>3</v>
      </c>
      <c r="AC11" s="43">
        <f>IF(Z11="応札",
IF(AA11="未約定",
IF(OR(G11="該当(起動供出機)", G11="該当(持ち下げ供出機)"), O11*S11, M11*S11),
IF(AA11="一部約定",
IF(OR(G11="該当(起動供出機)", G11="該当(持ち下げ供出機)"), O11*(S11-T11), M11*(S11-T11)),
"")
),
""
)</f>
        <v>1664500</v>
      </c>
      <c r="AD11" s="44">
        <f>IF(Q11=0,"", IF(OR(AA11="一部約定", AA11="未約定"), P11*(S11-T11), ""))</f>
        <v>112500</v>
      </c>
      <c r="AE11" s="45" t="str">
        <f t="shared" ref="AE11:AE39" si="3">IF(AND(Z11="応札",AA11="未約定"), IF(V11&lt;&gt;0, IF(W11&lt;V11, IF(W11&lt;&gt;0, W11, ""), IF(V11&lt;&gt;0, V11, "")), IF(W11&lt;&gt;0, W11, "")), "")</f>
        <v/>
      </c>
    </row>
    <row r="12" spans="1:37" ht="20.100000000000001" customHeight="1">
      <c r="A12" s="20"/>
      <c r="B12" s="7"/>
      <c r="C12" s="7"/>
      <c r="D12" s="7"/>
      <c r="E12" s="7"/>
      <c r="F12" s="7"/>
      <c r="G12" s="7"/>
      <c r="H12" s="7"/>
      <c r="I12" s="7"/>
      <c r="J12" s="7"/>
      <c r="K12" s="7"/>
      <c r="L12" s="7"/>
      <c r="M12" s="7"/>
      <c r="N12" s="7"/>
      <c r="O12" s="7"/>
      <c r="P12" s="7"/>
      <c r="Q12" s="7"/>
      <c r="R12" s="7"/>
      <c r="S12" s="7"/>
      <c r="T12" s="7"/>
      <c r="U12" s="30">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39" si="4">IF(Z12="応札",
IF(AA12="未約定",
IF(OR(G12="該当(起動供出機)", G12="該当(持ち下げ供出機)"), O12*S12, M12*S12),
IF(AA12="一部約定",
IF(OR(G12="該当(起動供出機)", G12="該当(持ち下げ供出機)"), O12*(S12-T12), M12*(S12-T12)),
"")
),
""
)</f>
        <v/>
      </c>
      <c r="AD12" s="11" t="str">
        <f t="shared" ref="AD12:AD39" si="5">IF(Q12=0,"", IF(OR(AA12="一部約定", AA12="未約定"), P12*(S12-T12), ""))</f>
        <v/>
      </c>
      <c r="AE12" s="18" t="str">
        <f t="shared" si="3"/>
        <v/>
      </c>
    </row>
    <row r="13" spans="1:37"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5"/>
        <v/>
      </c>
      <c r="AE13" s="18" t="str">
        <f t="shared" si="3"/>
        <v/>
      </c>
    </row>
    <row r="14" spans="1:37"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5"/>
        <v/>
      </c>
      <c r="AE14" s="18" t="str">
        <f t="shared" si="3"/>
        <v/>
      </c>
    </row>
    <row r="15" spans="1:37"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5"/>
        <v/>
      </c>
      <c r="AE15" s="18" t="str">
        <f t="shared" si="3"/>
        <v/>
      </c>
    </row>
    <row r="16" spans="1:37"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5"/>
        <v/>
      </c>
      <c r="AE16" s="18" t="str">
        <f t="shared" si="3"/>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5"/>
        <v/>
      </c>
      <c r="AE17" s="18" t="str">
        <f t="shared" si="3"/>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5"/>
        <v/>
      </c>
      <c r="AE18" s="18" t="str">
        <f t="shared" si="3"/>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5"/>
        <v/>
      </c>
      <c r="AE19" s="18" t="str">
        <f t="shared" si="3"/>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5"/>
        <v/>
      </c>
      <c r="AE20" s="18" t="str">
        <f t="shared" si="3"/>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5"/>
        <v/>
      </c>
      <c r="AE21" s="18" t="str">
        <f t="shared" si="3"/>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5"/>
        <v/>
      </c>
      <c r="AE22" s="18" t="str">
        <f t="shared" si="3"/>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5"/>
        <v/>
      </c>
      <c r="AE23" s="18" t="str">
        <f t="shared" si="3"/>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5"/>
        <v/>
      </c>
      <c r="AE24" s="18" t="str">
        <f t="shared" si="3"/>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5"/>
        <v/>
      </c>
      <c r="AE25" s="18" t="str">
        <f t="shared" si="3"/>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5"/>
        <v/>
      </c>
      <c r="AE26" s="18" t="str">
        <f t="shared" si="3"/>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5"/>
        <v/>
      </c>
      <c r="AE27" s="18" t="str">
        <f t="shared" si="3"/>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5"/>
        <v/>
      </c>
      <c r="AE28" s="18" t="str">
        <f t="shared" si="3"/>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5"/>
        <v/>
      </c>
      <c r="AE29" s="18" t="str">
        <f t="shared" si="3"/>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5"/>
        <v/>
      </c>
      <c r="AE30" s="18" t="str">
        <f t="shared" si="3"/>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5"/>
        <v/>
      </c>
      <c r="AE31" s="18" t="str">
        <f t="shared" si="3"/>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5"/>
        <v/>
      </c>
      <c r="AE32" s="18" t="str">
        <f t="shared" si="3"/>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5"/>
        <v/>
      </c>
      <c r="AE33" s="18" t="str">
        <f t="shared" si="3"/>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5"/>
        <v/>
      </c>
      <c r="AE34" s="18" t="str">
        <f t="shared" si="3"/>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5"/>
        <v/>
      </c>
      <c r="AE35" s="18" t="str">
        <f t="shared" si="3"/>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5"/>
        <v/>
      </c>
      <c r="AE36" s="18" t="str">
        <f t="shared" si="3"/>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5"/>
        <v/>
      </c>
      <c r="AE37" s="18" t="str">
        <f t="shared" si="3"/>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5"/>
        <v/>
      </c>
      <c r="AE38" s="18" t="str">
        <f t="shared" si="3"/>
        <v/>
      </c>
    </row>
    <row r="39" spans="1:31" ht="20.100000000000001" customHeight="1">
      <c r="A39" s="19"/>
      <c r="B39" s="7"/>
      <c r="C39" s="7" t="s">
        <v>12</v>
      </c>
      <c r="D39" s="7"/>
      <c r="E39" s="7"/>
      <c r="F39" s="7"/>
      <c r="G39" s="7"/>
      <c r="H39" s="7"/>
      <c r="I39" s="7"/>
      <c r="J39" s="7"/>
      <c r="K39" s="7"/>
      <c r="L39" s="7"/>
      <c r="M39" s="7"/>
      <c r="N39" s="7"/>
      <c r="O39" s="7"/>
      <c r="P39" s="7"/>
      <c r="Q39" s="7"/>
      <c r="R39" s="7"/>
      <c r="S39" s="7"/>
      <c r="T39" s="7"/>
      <c r="U39" s="30">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5"/>
        <v/>
      </c>
      <c r="AE39" s="18" t="str">
        <f t="shared" si="3"/>
        <v/>
      </c>
    </row>
    <row r="40" spans="1:31" ht="40.049999999999997" customHeight="1">
      <c r="E40" s="5"/>
    </row>
    <row r="41" spans="1:31" ht="33.6" customHeight="1"/>
    <row r="42" spans="1:31">
      <c r="AB42" s="2"/>
    </row>
  </sheetData>
  <sheetProtection algorithmName="SHA-512" hashValue="ijfzNMSEZIQRO/AgEUEMLbQ3sqPfekNosRLnFqHOX3L7SG1fxseOI5gb6lRcpOGE/yBJVDtslGzhmmXQuvdg8w==" saltValue="5bNjQ3+GkB1PkH6Do+vbVA==" spinCount="100000" sheet="1" objects="1" scenarios="1"/>
  <mergeCells count="1">
    <mergeCell ref="AG7:AG9"/>
  </mergeCells>
  <phoneticPr fontId="1"/>
  <conditionalFormatting sqref="B10 H10 J10 D10:F10 S10:T10 D12:F39 J12:J39 H12:H39 B12:B39 S12:T39 AB10:AB39">
    <cfRule type="expression" dxfId="358" priority="68">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 G12:G39">
    <cfRule type="expression" dxfId="357" priority="65">
      <formula>OR(G10="該当(起動供出機)",  G10="該当(持ち下げ供出機)")</formula>
    </cfRule>
    <cfRule type="expression" dxfId="356" priority="66">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 I12:I39">
    <cfRule type="expression" dxfId="355" priority="63">
      <formula>ISTEXT(I10)</formula>
    </cfRule>
    <cfRule type="expression" dxfId="354" priority="64">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39">
    <cfRule type="expression" dxfId="353" priority="61">
      <formula>OR(ISNUMBER(K10), ISTEXT(K10))</formula>
    </cfRule>
    <cfRule type="expression" dxfId="352" priority="62">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39">
    <cfRule type="expression" dxfId="351" priority="59">
      <formula>OR(ISNUMBER(L10), ISTEXT(L10))</formula>
    </cfRule>
    <cfRule type="expression" dxfId="350" priority="60">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39">
    <cfRule type="expression" dxfId="349" priority="67">
      <formula>OR(AB10="並列", AB10="解列")</formula>
    </cfRule>
  </conditionalFormatting>
  <conditionalFormatting sqref="B10 B12:B39">
    <cfRule type="expression" dxfId="348" priority="55">
      <formula>OR(ISNUMBER(B10), ISTEXT(B10))</formula>
    </cfRule>
  </conditionalFormatting>
  <conditionalFormatting sqref="D10 D12:D39">
    <cfRule type="expression" dxfId="347" priority="54">
      <formula>ISNUMBER(D10)</formula>
    </cfRule>
  </conditionalFormatting>
  <conditionalFormatting sqref="E10 E12:E39">
    <cfRule type="expression" dxfId="346" priority="53">
      <formula>ISNUMBER(E10)</formula>
    </cfRule>
  </conditionalFormatting>
  <conditionalFormatting sqref="F10 F12:F39">
    <cfRule type="expression" dxfId="345" priority="52">
      <formula>ISNUMBER(F10)</formula>
    </cfRule>
  </conditionalFormatting>
  <conditionalFormatting sqref="M10 M12:M39">
    <cfRule type="expression" dxfId="344" priority="37">
      <formula>ISNUMBER(M10)</formula>
    </cfRule>
    <cfRule type="expression" dxfId="343" priority="51">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P10 P12:P39">
    <cfRule type="expression" dxfId="342" priority="49">
      <formula>ISNUMBER(P10)</formula>
    </cfRule>
  </conditionalFormatting>
  <conditionalFormatting sqref="Q10 Q12:Q39">
    <cfRule type="expression" dxfId="341" priority="50">
      <formula>ISNUMBER(Q10)</formula>
    </cfRule>
  </conditionalFormatting>
  <conditionalFormatting sqref="R10 R12:R39">
    <cfRule type="expression" dxfId="340" priority="36">
      <formula>ISNUMBER(R10)</formula>
    </cfRule>
  </conditionalFormatting>
  <conditionalFormatting sqref="S10 S12:S39">
    <cfRule type="expression" dxfId="339" priority="48">
      <formula>ISNUMBER(S10)</formula>
    </cfRule>
  </conditionalFormatting>
  <conditionalFormatting sqref="T10 T12:T39">
    <cfRule type="expression" dxfId="338" priority="47">
      <formula>ISNUMBER(T10)</formula>
    </cfRule>
  </conditionalFormatting>
  <conditionalFormatting sqref="H10 H12:H39">
    <cfRule type="expression" dxfId="337" priority="46">
      <formula>OR(ISNUMBER(H10), ISTEXT(H10))</formula>
    </cfRule>
  </conditionalFormatting>
  <conditionalFormatting sqref="J10 J12:J39">
    <cfRule type="expression" dxfId="336" priority="45">
      <formula>OR(ISNUMBER(J10), ISTEXT(J10))</formula>
    </cfRule>
  </conditionalFormatting>
  <conditionalFormatting sqref="C2">
    <cfRule type="expression" dxfId="335" priority="42">
      <formula>ISBLANK(C2)</formula>
    </cfRule>
    <cfRule type="expression" dxfId="334" priority="44">
      <formula>OR(ISNUMBER(C2), ISTEXT(C2))</formula>
    </cfRule>
  </conditionalFormatting>
  <conditionalFormatting sqref="C3">
    <cfRule type="expression" dxfId="333" priority="41">
      <formula>ISBLANK(C3)</formula>
    </cfRule>
    <cfRule type="expression" dxfId="332" priority="43">
      <formula>OR(ISNUMBER(C3), ISTEXT(C3))</formula>
    </cfRule>
  </conditionalFormatting>
  <conditionalFormatting sqref="N10:O10 N12:O39">
    <cfRule type="expression" dxfId="331" priority="40">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 N12:N39">
    <cfRule type="expression" dxfId="330" priority="39">
      <formula>ISNUMBER($N10)</formula>
    </cfRule>
  </conditionalFormatting>
  <conditionalFormatting sqref="O10 O12:O39">
    <cfRule type="expression" dxfId="329" priority="38">
      <formula>ISNUMBER($O10)</formula>
    </cfRule>
  </conditionalFormatting>
  <conditionalFormatting sqref="P10:R10 P12:R39">
    <cfRule type="expression" dxfId="328" priority="57">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2:R29">
    <cfRule type="expression" dxfId="327" priority="34">
      <formula>ISNUMBER(R12)</formula>
    </cfRule>
  </conditionalFormatting>
  <conditionalFormatting sqref="R12:R29">
    <cfRule type="expression" dxfId="326" priority="35">
      <formula>IF(I12="該当(起動供出機)",      OR($C12="持ち下げ・起動供出機:約定間全量不落(最低出力維持)", $C12="持ち下げ・起動供出機:全量不落", $C12="持ち下げ・起動供出機:一部不落", $C12="持ち下げ・起動供出機:約定間全量不落(約定間停止・再起動)", $C12="持ち下げ・起動供出機:約定間全量不落(余力活用契約で停止・再起動)", $C12="持ち下げ・起動供出機:約定間全量不落(余力活用契約で最低出力維持)"),      OR($C12="約定間全量不落(最低出力維持)", $C12="全量不落", $C12="一部不落", $C12="約定間全量不落(約定間停止・再起動)", $C12="約定間全量不落(余力活用契約で最低出力維持)", $C12="約定間全量不落(余力活用契約で停止・再起動)") )</formula>
    </cfRule>
  </conditionalFormatting>
  <conditionalFormatting sqref="B11 H11 J11 D11:F11">
    <cfRule type="expression" dxfId="325" priority="33">
      <formula>OR($C11="約定間全量不落(最低出力維持)", $C11="全量不落", $C11="一部不落", $C11="約定間全量不落(約定間停止・再起動)", $C11="約定間全量不落(余力活用契約で最低出力維持)", $C11="約定間全量不落(余力活用契約で停止・再起動)", $C11="持ち下げ・起動供出機:約定間全量不落(最低出力維持)",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formula>
    </cfRule>
  </conditionalFormatting>
  <conditionalFormatting sqref="G11">
    <cfRule type="expression" dxfId="324" priority="31">
      <formula>OR(G11="該当(起動供出機)",  G11="該当(持ち下げ供出機)")</formula>
    </cfRule>
    <cfRule type="expression" dxfId="323" priority="32">
      <formula>IF(OR($C11="持ち下げ・起動供出機:約定間全量不落(最低出力維持)",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$C11="持ち下げ・起動供出機:約定間全量不落(余力活用契約で最低出力維持)", $C11="持ち下げ・起動供出機:約定間全量不落(余力活用契約で停止・再起動)"), TRUE, FALSE)</formula>
    </cfRule>
  </conditionalFormatting>
  <conditionalFormatting sqref="I11">
    <cfRule type="expression" dxfId="322" priority="29">
      <formula>ISTEXT(I11)</formula>
    </cfRule>
    <cfRule type="expression" dxfId="321" priority="30">
      <formula>OR(C11="約定間全量不落(最低出力維持)",      C11="全量不落",      C11="一部不落",      C11="約定間全量不落(約定間停止・再起動)",      C11="約定間全量不落(余力活用契約で最低出力維持)",      C11="約定間全量不落(余力活用契約で停止・再起動)",      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formula>
    </cfRule>
  </conditionalFormatting>
  <conditionalFormatting sqref="B11">
    <cfRule type="expression" dxfId="320" priority="28">
      <formula>OR(ISNUMBER(B11), ISTEXT(B11))</formula>
    </cfRule>
  </conditionalFormatting>
  <conditionalFormatting sqref="D11">
    <cfRule type="expression" dxfId="319" priority="27">
      <formula>ISNUMBER(D11)</formula>
    </cfRule>
  </conditionalFormatting>
  <conditionalFormatting sqref="E11">
    <cfRule type="expression" dxfId="318" priority="26">
      <formula>ISNUMBER(E11)</formula>
    </cfRule>
  </conditionalFormatting>
  <conditionalFormatting sqref="F11">
    <cfRule type="expression" dxfId="317" priority="25">
      <formula>ISNUMBER(F11)</formula>
    </cfRule>
  </conditionalFormatting>
  <conditionalFormatting sqref="H11">
    <cfRule type="expression" dxfId="316" priority="24">
      <formula>OR(ISNUMBER(H11), ISTEXT(H11))</formula>
    </cfRule>
  </conditionalFormatting>
  <conditionalFormatting sqref="J11">
    <cfRule type="expression" dxfId="315" priority="23">
      <formula>OR(ISNUMBER(J11), ISTEXT(J11))</formula>
    </cfRule>
  </conditionalFormatting>
  <conditionalFormatting sqref="S11:T11">
    <cfRule type="expression" dxfId="314" priority="22">
      <formula>OR($C11="約定間全量不落(最低出力維持)", $C11="全量不落", $C11="一部不落", $C11="約定間全量不落(約定間停止・再起動)", $C11="約定間全量不落(余力活用契約で最低出力維持)", $C11="約定間全量不落(余力活用契約で停止・再起動)", $C11="持ち下げ・起動供出機:約定間全量不落(最低出力維持)",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formula>
    </cfRule>
  </conditionalFormatting>
  <conditionalFormatting sqref="M11">
    <cfRule type="expression" dxfId="313" priority="12">
      <formula>ISNUMBER(M11)</formula>
    </cfRule>
    <cfRule type="expression" dxfId="312" priority="20">
      <formula>OR($C11="約定間全量不落(最低出力維持)", $C11="全量不落", $C11="一部不落", $C11="約定間全量不落(約定間停止・再起動)", $C11="約定間全量不落(余力活用契約で最低出力維持)", $C11="約定間全量不落(余力活用契約で停止・再起動)")</formula>
    </cfRule>
  </conditionalFormatting>
  <conditionalFormatting sqref="P11">
    <cfRule type="expression" dxfId="311" priority="18">
      <formula>ISNUMBER(P11)</formula>
    </cfRule>
  </conditionalFormatting>
  <conditionalFormatting sqref="Q11">
    <cfRule type="expression" dxfId="310" priority="19">
      <formula>ISNUMBER(Q11)</formula>
    </cfRule>
  </conditionalFormatting>
  <conditionalFormatting sqref="R11">
    <cfRule type="expression" dxfId="309" priority="11">
      <formula>ISNUMBER(R11)</formula>
    </cfRule>
  </conditionalFormatting>
  <conditionalFormatting sqref="S11">
    <cfRule type="expression" dxfId="308" priority="17">
      <formula>ISNUMBER(S11)</formula>
    </cfRule>
  </conditionalFormatting>
  <conditionalFormatting sqref="T11">
    <cfRule type="expression" dxfId="307" priority="16">
      <formula>ISNUMBER(T11)</formula>
    </cfRule>
  </conditionalFormatting>
  <conditionalFormatting sqref="N11:O11">
    <cfRule type="expression" dxfId="306" priority="15">
      <formula>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formula>
    </cfRule>
  </conditionalFormatting>
  <conditionalFormatting sqref="N11">
    <cfRule type="expression" dxfId="305" priority="14">
      <formula>ISNUMBER($N11)</formula>
    </cfRule>
  </conditionalFormatting>
  <conditionalFormatting sqref="O11">
    <cfRule type="expression" dxfId="304" priority="13">
      <formula>ISNUMBER($O11)</formula>
    </cfRule>
  </conditionalFormatting>
  <conditionalFormatting sqref="P11:R11">
    <cfRule type="expression" dxfId="303" priority="21">
      <formula>IF($G11="該当(起動供出機)",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39">
    <cfRule type="expression" dxfId="302" priority="9">
      <formula>ISNUMBER(W10)</formula>
    </cfRule>
    <cfRule type="expression" dxfId="301" priority="10">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5">
    <cfRule type="expression" dxfId="300" priority="5">
      <formula>ISBLANK(C5)</formula>
    </cfRule>
    <cfRule type="expression" dxfId="299" priority="6">
      <formula>OR(ISNUMBER(C5), ISTEXT(C5))</formula>
    </cfRule>
  </conditionalFormatting>
  <conditionalFormatting sqref="C4">
    <cfRule type="expression" dxfId="298" priority="1">
      <formula>ISBLANK(C4)</formula>
    </cfRule>
    <cfRule type="expression" dxfId="297" priority="2">
      <formula>OR(ISNUMBER(C4), ISTEXT(C4))</formula>
    </cfRule>
  </conditionalFormatting>
  <dataValidations count="5">
    <dataValidation type="list" allowBlank="1" showInputMessage="1" showErrorMessage="1" sqref="G10:G39" xr:uid="{8D42B712-4221-413D-A49E-B7192A550E25}">
      <formula1>"該当(起動供出機),該当(持ち下げ供出機),　,"</formula1>
    </dataValidation>
    <dataValidation type="list" allowBlank="1" showInputMessage="1" showErrorMessage="1" sqref="AB10:AB39" xr:uid="{B86761DD-6C1F-4670-AD1D-A751F5D5D2F4}">
      <formula1>"並列,解列"</formula1>
    </dataValidation>
    <dataValidation type="list" allowBlank="1" showInputMessage="1" showErrorMessage="1" sqref="I10:I39" xr:uid="{A255EAA9-499C-4A0E-BC11-9A1B5179522B}">
      <formula1>"週間市場商品,三次調整力②"</formula1>
    </dataValidation>
    <dataValidation type="list" allowBlank="1" showInputMessage="1" showErrorMessage="1" sqref="D10:D39" xr:uid="{52066890-630C-4271-8D6A-17BDB422C71C}">
      <formula1>"1,0,　,"</formula1>
    </dataValidation>
    <dataValidation type="list" allowBlank="1" showInputMessage="1" showErrorMessage="1" sqref="C10:C39" xr:uid="{3B8F2A46-F174-4AA2-8B87-B4C7653551C9}">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A8E68-CC53-434C-9E90-86F04A917A98}">
  <dimension ref="A1:AL40"/>
  <sheetViews>
    <sheetView zoomScale="40" zoomScaleNormal="40" workbookViewId="0">
      <selection sqref="A1:XFD1048576"/>
    </sheetView>
  </sheetViews>
  <sheetFormatPr defaultColWidth="8.88671875" defaultRowHeight="13.2"/>
  <cols>
    <col min="1" max="1" width="8" style="1" customWidth="1"/>
    <col min="2" max="2" width="19.21875" style="1" customWidth="1"/>
    <col min="3" max="3" width="68.44140625" style="1" bestFit="1" customWidth="1"/>
    <col min="4" max="4" width="15.88671875" style="1" bestFit="1" customWidth="1"/>
    <col min="5" max="5" width="20.44140625" style="1" bestFit="1" customWidth="1"/>
    <col min="6" max="6" width="8.44140625" style="1" customWidth="1"/>
    <col min="7" max="7" width="22.88671875" style="1" customWidth="1"/>
    <col min="8" max="8" width="18.109375" style="1" customWidth="1"/>
    <col min="9" max="9" width="24.44140625" style="1" customWidth="1"/>
    <col min="10" max="10" width="20.88671875" style="1" customWidth="1"/>
    <col min="11" max="11" width="45" style="1" customWidth="1"/>
    <col min="12" max="12" width="25.44140625" style="1" customWidth="1"/>
    <col min="13" max="13" width="18.44140625" style="1" customWidth="1"/>
    <col min="14" max="14" width="18.6640625" style="1" bestFit="1" customWidth="1"/>
    <col min="15" max="15" width="17.109375" style="1" customWidth="1"/>
    <col min="16" max="16" width="45.88671875" style="1" customWidth="1"/>
    <col min="17" max="20" width="13.6640625" style="1" customWidth="1"/>
    <col min="21" max="21" width="42.33203125" style="1" bestFit="1" customWidth="1"/>
    <col min="22" max="22" width="38.21875" style="1" bestFit="1" customWidth="1"/>
    <col min="23" max="23" width="68.21875" style="1" bestFit="1" customWidth="1"/>
    <col min="24" max="24" width="12.88671875" style="1" customWidth="1"/>
    <col min="25" max="25" width="12.109375" style="1" customWidth="1"/>
    <col min="26" max="26" width="8.88671875" style="1"/>
    <col min="27" max="27" width="13.6640625" style="1" customWidth="1"/>
    <col min="28" max="28" width="15" style="1" customWidth="1"/>
    <col min="29" max="29" width="36.6640625" style="1" bestFit="1" customWidth="1"/>
    <col min="30" max="30" width="30.88671875" style="1" bestFit="1" customWidth="1"/>
    <col min="31" max="31" width="44.44140625" style="1" bestFit="1" customWidth="1"/>
    <col min="32" max="32" width="22.109375" style="1" customWidth="1"/>
    <col min="33" max="33" width="8.88671875" style="1"/>
    <col min="34" max="34" width="16.109375" style="1" customWidth="1"/>
    <col min="35" max="35" width="28.44140625" style="1" bestFit="1" customWidth="1"/>
    <col min="36" max="36" width="52.33203125" style="1" customWidth="1"/>
    <col min="37" max="37" width="31.109375" style="1" customWidth="1"/>
    <col min="38" max="38" width="21.88671875" style="1" bestFit="1" customWidth="1"/>
    <col min="39" max="16384" width="8.88671875" style="1"/>
  </cols>
  <sheetData>
    <row r="1" spans="1:38" ht="40.5" customHeight="1">
      <c r="A1" s="14"/>
      <c r="B1" s="13"/>
    </row>
    <row r="2" spans="1:38" ht="24.6">
      <c r="A2" s="13"/>
      <c r="B2" s="12" t="s">
        <v>25</v>
      </c>
      <c r="C2" s="46">
        <v>202504</v>
      </c>
    </row>
    <row r="3" spans="1:38" ht="24.6">
      <c r="A3" s="15"/>
      <c r="B3" s="12" t="s">
        <v>7</v>
      </c>
      <c r="C3" s="46" t="s">
        <v>72</v>
      </c>
    </row>
    <row r="4" spans="1:38" ht="25.5" customHeight="1">
      <c r="A4" s="15"/>
      <c r="B4" s="125" t="s">
        <v>142</v>
      </c>
      <c r="C4" s="129">
        <v>3</v>
      </c>
    </row>
    <row r="5" spans="1:38" ht="21.75" customHeight="1">
      <c r="A5" s="15"/>
      <c r="B5" s="125" t="s">
        <v>143</v>
      </c>
      <c r="C5" s="128"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81"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H7" s="130" t="s">
        <v>83</v>
      </c>
      <c r="AI7" s="75" t="s">
        <v>112</v>
      </c>
      <c r="AJ7" s="49" t="s">
        <v>113</v>
      </c>
      <c r="AK7" s="76" t="s">
        <v>88</v>
      </c>
      <c r="AL7" s="81" t="s">
        <v>33</v>
      </c>
    </row>
    <row r="8" spans="1:38"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69" t="s">
        <v>126</v>
      </c>
      <c r="AD8" s="69" t="s">
        <v>126</v>
      </c>
      <c r="AE8" s="69" t="s">
        <v>126</v>
      </c>
      <c r="AH8" s="131"/>
      <c r="AI8" s="73" t="s">
        <v>31</v>
      </c>
      <c r="AJ8" s="82" t="s">
        <v>31</v>
      </c>
      <c r="AK8" s="74" t="s">
        <v>31</v>
      </c>
      <c r="AL8" s="82" t="s">
        <v>31</v>
      </c>
    </row>
    <row r="9" spans="1:38" ht="108" customHeight="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H9" s="132"/>
      <c r="AI9" s="78">
        <f>SUM($AC10:$AC2831)</f>
        <v>3027600</v>
      </c>
      <c r="AJ9" s="80">
        <f>SUM($AD10:$AD2831)</f>
        <v>0</v>
      </c>
      <c r="AK9" s="77">
        <f>SUM($AE10:$AE2831)</f>
        <v>0</v>
      </c>
      <c r="AL9" s="79">
        <f>ROUNDDOWN(SUM(AI9:AK9),0)</f>
        <v>3027600</v>
      </c>
    </row>
    <row r="10" spans="1:38" ht="20.100000000000001" customHeight="1">
      <c r="A10" s="20"/>
      <c r="B10" s="37">
        <v>1</v>
      </c>
      <c r="C10" s="37" t="s">
        <v>27</v>
      </c>
      <c r="D10" s="37">
        <v>0</v>
      </c>
      <c r="E10" s="37">
        <v>20250401</v>
      </c>
      <c r="F10" s="37">
        <v>2</v>
      </c>
      <c r="G10" s="37" t="s">
        <v>12</v>
      </c>
      <c r="H10" s="37" t="s">
        <v>73</v>
      </c>
      <c r="I10" s="37" t="s">
        <v>15</v>
      </c>
      <c r="J10" s="37" t="s">
        <v>28</v>
      </c>
      <c r="K10" s="37"/>
      <c r="L10" s="37"/>
      <c r="M10" s="37">
        <v>25.23</v>
      </c>
      <c r="N10" s="37"/>
      <c r="O10" s="37"/>
      <c r="P10" s="37"/>
      <c r="Q10" s="120">
        <v>0</v>
      </c>
      <c r="R10" s="120">
        <v>0</v>
      </c>
      <c r="S10" s="120">
        <v>40000</v>
      </c>
      <c r="T10" s="120">
        <v>0</v>
      </c>
      <c r="U10" s="38">
        <f>P10*(S10-T10)</f>
        <v>0</v>
      </c>
      <c r="V10" s="39">
        <f t="shared" ref="V10:V38" si="0">IF(W10 &gt; 0, SUMIFS(U:U, B:B, B10, Y:Y, 1), 0)</f>
        <v>0</v>
      </c>
      <c r="W10" s="4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2" t="str" cm="1">
        <f t="array" ref="Z10">_xlfn.IFS(S10="","未応札",S10&gt;0,"応札")</f>
        <v>応札</v>
      </c>
      <c r="AA10" s="42" t="str" cm="1">
        <f t="array" ref="AA10">_xlfn.IFS(T10=0,"未約定",T10=S10,"約定",T10&lt;S10,"一部約定")</f>
        <v>未約定</v>
      </c>
      <c r="AB10" s="37" t="s">
        <v>2</v>
      </c>
      <c r="AC10" s="43">
        <f>IF(Z10="応札",
IF(AA10="未約定",
IF(OR(G10="該当(起動供出機)", G10="該当(持ち下げ供出機)"), O10*S10, M10*S10),
IF(AA10="一部約定",
IF(OR(G10="該当(起動供出機)", G10="該当(持ち下げ供出機)"), O10*(S10-T10), M10*(S10-T10)),
"")
),
""
)</f>
        <v>1009200</v>
      </c>
      <c r="AD10" s="44" t="str">
        <f>IF(Q10=0,"", IF(OR(AA10="一部約定", AA10="未約定"), P10*(S10-T10), ""))</f>
        <v/>
      </c>
      <c r="AE10" s="45" t="str">
        <f>IF(AND(Z10="応札",AA10="未約定"), IF(V10&lt;&gt;0, IF(W10&lt;V10, IF(W10&lt;&gt;0, W10, ""), IF(V10&lt;&gt;0, V10, "")), IF(W10&lt;&gt;0, W10, "")), "")</f>
        <v/>
      </c>
    </row>
    <row r="11" spans="1:38" ht="20.100000000000001" customHeight="1">
      <c r="A11" s="20"/>
      <c r="B11" s="37">
        <v>1</v>
      </c>
      <c r="C11" s="37" t="s">
        <v>27</v>
      </c>
      <c r="D11" s="37">
        <v>0</v>
      </c>
      <c r="E11" s="37">
        <v>20250401</v>
      </c>
      <c r="F11" s="37">
        <v>6</v>
      </c>
      <c r="G11" s="37" t="s">
        <v>12</v>
      </c>
      <c r="H11" s="37" t="s">
        <v>73</v>
      </c>
      <c r="I11" s="37" t="s">
        <v>15</v>
      </c>
      <c r="J11" s="37" t="s">
        <v>28</v>
      </c>
      <c r="K11" s="37"/>
      <c r="L11" s="37"/>
      <c r="M11" s="37">
        <v>25.23</v>
      </c>
      <c r="N11" s="37"/>
      <c r="O11" s="37"/>
      <c r="P11" s="37"/>
      <c r="Q11" s="120">
        <v>0</v>
      </c>
      <c r="R11" s="120">
        <v>0</v>
      </c>
      <c r="S11" s="120">
        <v>40000</v>
      </c>
      <c r="T11" s="120">
        <v>0</v>
      </c>
      <c r="U11" s="38">
        <f t="shared" ref="U11:U38" si="1">P11*(S11-T11)</f>
        <v>0</v>
      </c>
      <c r="V11" s="39">
        <f t="shared" si="0"/>
        <v>0</v>
      </c>
      <c r="W11" s="40"/>
      <c r="X11" s="40" t="str">
        <f>IF(ISNUMBER(B11), IF(COUNTIF($B$10:$B11, B11)=COUNTIF($B:$B, B11), "1", "0"), "")</f>
        <v>0</v>
      </c>
      <c r="Y11" s="41">
        <f t="shared" ref="Y11:Y38"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2" t="str" cm="1">
        <f t="array" ref="Z11">_xlfn.IFS(S11="","未応札",S11&gt;0,"応札")</f>
        <v>応札</v>
      </c>
      <c r="AA11" s="42" t="str" cm="1">
        <f t="array" ref="AA11">_xlfn.IFS(T11=0,"未約定",T11=S11,"約定",T11&lt;S11,"一部約定")</f>
        <v>未約定</v>
      </c>
      <c r="AB11" s="37" t="s">
        <v>2</v>
      </c>
      <c r="AC11" s="43">
        <f t="shared" ref="AC11:AC38" si="3">IF(Z11="応札",
IF(AA11="未約定",
IF(OR(G11="該当(起動供出機)", G11="該当(持ち下げ供出機)"), O11*S11, M11*S11),
IF(AA11="一部約定",
IF(OR(G11="該当(起動供出機)", G11="該当(持ち下げ供出機)"), O11*(S11-T11), M11*(S11-T11)),
"")
),
""
)</f>
        <v>1009200</v>
      </c>
      <c r="AD11" s="44" t="str">
        <f t="shared" ref="AD11:AD38" si="4">IF(Q11=0,"", IF(OR(AA11="一部約定", AA11="未約定"), P11*(S11-T11), ""))</f>
        <v/>
      </c>
      <c r="AE11" s="45" t="str">
        <f t="shared" ref="AE11:AE38" si="5">IF(AND(Z11="応札",AA11="未約定"), IF(V11&lt;&gt;0, IF(W11&lt;V11, IF(W11&lt;&gt;0, W11, ""), IF(V11&lt;&gt;0, V11, "")), IF(W11&lt;&gt;0, W11, "")), "")</f>
        <v/>
      </c>
    </row>
    <row r="12" spans="1:38" ht="20.100000000000001" customHeight="1">
      <c r="A12" s="20"/>
      <c r="B12" s="37">
        <v>1</v>
      </c>
      <c r="C12" s="37" t="s">
        <v>27</v>
      </c>
      <c r="D12" s="37">
        <v>0</v>
      </c>
      <c r="E12" s="37">
        <v>20250401</v>
      </c>
      <c r="F12" s="37">
        <v>7</v>
      </c>
      <c r="G12" s="37" t="s">
        <v>12</v>
      </c>
      <c r="H12" s="37" t="s">
        <v>73</v>
      </c>
      <c r="I12" s="37" t="s">
        <v>15</v>
      </c>
      <c r="J12" s="37" t="s">
        <v>28</v>
      </c>
      <c r="K12" s="37"/>
      <c r="L12" s="37"/>
      <c r="M12" s="37">
        <v>25.23</v>
      </c>
      <c r="N12" s="37"/>
      <c r="O12" s="37"/>
      <c r="P12" s="37"/>
      <c r="Q12" s="120">
        <v>0</v>
      </c>
      <c r="R12" s="120">
        <v>0</v>
      </c>
      <c r="S12" s="120">
        <v>40000</v>
      </c>
      <c r="T12" s="120">
        <v>0</v>
      </c>
      <c r="U12" s="38">
        <f t="shared" si="1"/>
        <v>0</v>
      </c>
      <c r="V12" s="39">
        <f t="shared" si="0"/>
        <v>0</v>
      </c>
      <c r="W12" s="40"/>
      <c r="X12" s="40" t="str">
        <f>IF(ISNUMBER(B12), IF(COUNTIF($B$10:$B12, B12)=COUNTIF($B:$B, B12), "1", "0"), "")</f>
        <v>1</v>
      </c>
      <c r="Y12" s="41">
        <f t="shared" si="2"/>
        <v>0</v>
      </c>
      <c r="Z12" s="42" t="str" cm="1">
        <f t="array" ref="Z12">_xlfn.IFS(S12="","未応札",S12&gt;0,"応札")</f>
        <v>応札</v>
      </c>
      <c r="AA12" s="42" t="str" cm="1">
        <f t="array" ref="AA12">_xlfn.IFS(T12=0,"未約定",T12=S12,"約定",T12&lt;S12,"一部約定")</f>
        <v>未約定</v>
      </c>
      <c r="AB12" s="37" t="s">
        <v>2</v>
      </c>
      <c r="AC12" s="43">
        <f t="shared" si="3"/>
        <v>1009200</v>
      </c>
      <c r="AD12" s="44" t="str">
        <f t="shared" si="4"/>
        <v/>
      </c>
      <c r="AE12" s="45" t="str">
        <f t="shared" si="5"/>
        <v/>
      </c>
    </row>
    <row r="13" spans="1:38"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40.049999999999997" customHeight="1">
      <c r="E39" s="5"/>
    </row>
    <row r="40" spans="1:31" ht="33.6" customHeight="1"/>
  </sheetData>
  <sheetProtection algorithmName="SHA-512" hashValue="WSgcf5KVTWIUyC+Hi25s09y4Py24JuLghVDP+WJnelOiRcBTKFRvv+NI6W7mO3t6NCjSs3iXNuXcGB98NyHR9w==" saltValue="yM+bTpRzn8Arxp/IS7dPfA==" spinCount="100000" sheet="1" objects="1" scenarios="1"/>
  <mergeCells count="1">
    <mergeCell ref="AH7:AH9"/>
  </mergeCells>
  <phoneticPr fontId="1"/>
  <conditionalFormatting sqref="AB10:AB38 B10:B38 H10:H38 J10:J38 D10:F38 S10:T38">
    <cfRule type="expression" dxfId="296"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38">
    <cfRule type="expression" dxfId="295" priority="40">
      <formula>OR(G10="該当(起動供出機)",  G10="該当(持ち下げ供出機)")</formula>
    </cfRule>
    <cfRule type="expression" dxfId="294"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38">
    <cfRule type="expression" dxfId="293" priority="38">
      <formula>ISTEXT(I10)</formula>
    </cfRule>
    <cfRule type="expression" dxfId="292"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38">
    <cfRule type="expression" dxfId="291" priority="36">
      <formula>OR(ISNUMBER(K10), ISTEXT(K10))</formula>
    </cfRule>
    <cfRule type="expression" dxfId="290"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38">
    <cfRule type="expression" dxfId="289" priority="34">
      <formula>OR(ISNUMBER(L10), ISTEXT(L10))</formula>
    </cfRule>
    <cfRule type="expression" dxfId="288"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38">
    <cfRule type="expression" dxfId="287" priority="42">
      <formula>OR(AB10="並列", AB10="解列")</formula>
    </cfRule>
  </conditionalFormatting>
  <conditionalFormatting sqref="B10:B38">
    <cfRule type="expression" dxfId="286" priority="30">
      <formula>OR(ISNUMBER(B10), ISTEXT(B10))</formula>
    </cfRule>
  </conditionalFormatting>
  <conditionalFormatting sqref="D10:D38">
    <cfRule type="expression" dxfId="285" priority="29">
      <formula>ISNUMBER(D10)</formula>
    </cfRule>
  </conditionalFormatting>
  <conditionalFormatting sqref="E10:E38">
    <cfRule type="expression" dxfId="284" priority="28">
      <formula>ISNUMBER(E10)</formula>
    </cfRule>
  </conditionalFormatting>
  <conditionalFormatting sqref="F10:F38">
    <cfRule type="expression" dxfId="283" priority="27">
      <formula>ISNUMBER(F10)</formula>
    </cfRule>
  </conditionalFormatting>
  <conditionalFormatting sqref="M10:M38">
    <cfRule type="expression" dxfId="282" priority="12">
      <formula>ISNUMBER(M10)</formula>
    </cfRule>
    <cfRule type="expression" dxfId="281"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P10:P38">
    <cfRule type="expression" dxfId="280" priority="24">
      <formula>ISNUMBER(P10)</formula>
    </cfRule>
  </conditionalFormatting>
  <conditionalFormatting sqref="Q10:Q38">
    <cfRule type="expression" dxfId="279" priority="25">
      <formula>ISNUMBER(Q10)</formula>
    </cfRule>
  </conditionalFormatting>
  <conditionalFormatting sqref="R10:R38">
    <cfRule type="expression" dxfId="278" priority="11">
      <formula>ISNUMBER(R10)</formula>
    </cfRule>
  </conditionalFormatting>
  <conditionalFormatting sqref="S10:S38">
    <cfRule type="expression" dxfId="277" priority="23">
      <formula>ISNUMBER(S10)</formula>
    </cfRule>
  </conditionalFormatting>
  <conditionalFormatting sqref="T10:T38">
    <cfRule type="expression" dxfId="276" priority="22">
      <formula>ISNUMBER(T10)</formula>
    </cfRule>
  </conditionalFormatting>
  <conditionalFormatting sqref="H10:H38">
    <cfRule type="expression" dxfId="275" priority="21">
      <formula>OR(ISNUMBER(H10), ISTEXT(H10))</formula>
    </cfRule>
  </conditionalFormatting>
  <conditionalFormatting sqref="J10:J38">
    <cfRule type="expression" dxfId="274" priority="20">
      <formula>OR(ISNUMBER(J10), ISTEXT(J10))</formula>
    </cfRule>
  </conditionalFormatting>
  <conditionalFormatting sqref="C2">
    <cfRule type="expression" dxfId="273" priority="17">
      <formula>ISBLANK(C2)</formula>
    </cfRule>
    <cfRule type="expression" dxfId="272" priority="19">
      <formula>OR(ISNUMBER(C2), ISTEXT(C2))</formula>
    </cfRule>
  </conditionalFormatting>
  <conditionalFormatting sqref="C3">
    <cfRule type="expression" dxfId="271" priority="16">
      <formula>ISBLANK(C3)</formula>
    </cfRule>
    <cfRule type="expression" dxfId="270" priority="18">
      <formula>OR(ISNUMBER(C3), ISTEXT(C3))</formula>
    </cfRule>
  </conditionalFormatting>
  <conditionalFormatting sqref="N10:O38">
    <cfRule type="expression" dxfId="269"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38">
    <cfRule type="expression" dxfId="268" priority="14">
      <formula>ISNUMBER($N10)</formula>
    </cfRule>
  </conditionalFormatting>
  <conditionalFormatting sqref="O10:O38">
    <cfRule type="expression" dxfId="267" priority="13">
      <formula>ISNUMBER($O10)</formula>
    </cfRule>
  </conditionalFormatting>
  <conditionalFormatting sqref="P10:R38">
    <cfRule type="expression" dxfId="266"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265" priority="9">
      <formula>ISNUMBER(R11)</formula>
    </cfRule>
  </conditionalFormatting>
  <conditionalFormatting sqref="R11:R29">
    <cfRule type="expression" dxfId="264"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38">
    <cfRule type="expression" dxfId="263" priority="7">
      <formula>ISNUMBER(W10)</formula>
    </cfRule>
    <cfRule type="expression" dxfId="262"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261" priority="3">
      <formula>ISBLANK(C4)</formula>
    </cfRule>
    <cfRule type="expression" dxfId="260" priority="4">
      <formula>OR(ISNUMBER(C4), ISTEXT(C4))</formula>
    </cfRule>
  </conditionalFormatting>
  <conditionalFormatting sqref="C4">
    <cfRule type="expression" dxfId="259" priority="1">
      <formula>ISBLANK(C4)</formula>
    </cfRule>
    <cfRule type="expression" dxfId="258" priority="2">
      <formula>OR(ISNUMBER(C4), ISTEXT(C4))</formula>
    </cfRule>
  </conditionalFormatting>
  <dataValidations count="5">
    <dataValidation type="list" allowBlank="1" showInputMessage="1" showErrorMessage="1" sqref="G10:G38" xr:uid="{B22C9829-88CE-40ED-8A3E-92A7558C1918}">
      <formula1>"該当(起動供出機),該当(持ち下げ供出機),　,"</formula1>
    </dataValidation>
    <dataValidation type="list" allowBlank="1" showInputMessage="1" showErrorMessage="1" sqref="AB10:AB38" xr:uid="{CF190B2D-86E8-47FD-B404-78FA425046B0}">
      <formula1>"並列,解列"</formula1>
    </dataValidation>
    <dataValidation type="list" allowBlank="1" showInputMessage="1" showErrorMessage="1" sqref="I10:I38" xr:uid="{B931A6AF-E72E-4D85-A4DC-6A61BFED5F50}">
      <formula1>"週間市場商品,三次調整力②"</formula1>
    </dataValidation>
    <dataValidation type="list" allowBlank="1" showInputMessage="1" showErrorMessage="1" sqref="D10:D38" xr:uid="{E2FF73CB-37A7-4EA6-A3CC-A44AB3713722}">
      <formula1>"1,0,　,"</formula1>
    </dataValidation>
    <dataValidation type="list" allowBlank="1" showInputMessage="1" showErrorMessage="1" sqref="C10:C38" xr:uid="{D56FC2D0-3983-455F-A6A6-C42372BD3476}">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D215-1AC6-4770-B3D7-EDA94A786916}">
  <dimension ref="A1:AL43"/>
  <sheetViews>
    <sheetView zoomScale="40" zoomScaleNormal="40" workbookViewId="0">
      <selection activeCell="I72" sqref="I72"/>
    </sheetView>
  </sheetViews>
  <sheetFormatPr defaultColWidth="8.88671875" defaultRowHeight="13.2"/>
  <cols>
    <col min="1" max="1" width="8" style="1" customWidth="1"/>
    <col min="2" max="2" width="15.88671875" style="1" bestFit="1" customWidth="1"/>
    <col min="3" max="3" width="68.44140625" style="1" bestFit="1" customWidth="1"/>
    <col min="4" max="4" width="14.44140625" style="1" customWidth="1"/>
    <col min="5" max="5" width="20.44140625" style="1" bestFit="1" customWidth="1"/>
    <col min="6" max="6" width="8.44140625" style="1" customWidth="1"/>
    <col min="7" max="7" width="21.109375" style="1" customWidth="1"/>
    <col min="8" max="8" width="18.44140625" style="1" customWidth="1"/>
    <col min="9" max="9" width="24.44140625" style="1" customWidth="1"/>
    <col min="10" max="10" width="13.6640625" style="1" customWidth="1"/>
    <col min="11" max="11" width="47.21875" style="1" customWidth="1"/>
    <col min="12" max="12" width="25.88671875" style="1" customWidth="1"/>
    <col min="13" max="13" width="18.44140625" style="1" bestFit="1" customWidth="1"/>
    <col min="14" max="15" width="18.6640625" style="1" bestFit="1" customWidth="1"/>
    <col min="16" max="16" width="67.109375" style="1" bestFit="1" customWidth="1"/>
    <col min="17" max="20" width="17.109375" style="1" bestFit="1" customWidth="1"/>
    <col min="21" max="21" width="41.21875" style="1" bestFit="1" customWidth="1"/>
    <col min="22" max="22" width="37.33203125" style="1" bestFit="1" customWidth="1"/>
    <col min="23" max="23" width="66.44140625" style="1" customWidth="1"/>
    <col min="24" max="24" width="12.88671875" style="1" customWidth="1"/>
    <col min="25" max="25" width="12.109375" style="1" customWidth="1"/>
    <col min="26" max="26" width="8.88671875" style="1"/>
    <col min="27" max="27" width="15.44140625" style="1" customWidth="1"/>
    <col min="28" max="28" width="15" style="1" customWidth="1"/>
    <col min="29" max="29" width="26.77734375" style="1" bestFit="1" customWidth="1"/>
    <col min="30" max="30" width="30.109375" style="1" bestFit="1" customWidth="1"/>
    <col min="31" max="31" width="43.109375" style="1" bestFit="1" customWidth="1"/>
    <col min="32" max="32" width="22.109375" style="1" customWidth="1"/>
    <col min="33" max="33" width="8.88671875" style="1"/>
    <col min="34" max="34" width="13.109375" style="1" bestFit="1" customWidth="1"/>
    <col min="35" max="35" width="31" style="1" customWidth="1"/>
    <col min="36" max="36" width="45.88671875" style="1" customWidth="1"/>
    <col min="37" max="37" width="31.88671875" style="1" customWidth="1"/>
    <col min="38" max="38" width="28" style="1" customWidth="1"/>
    <col min="39" max="16384" width="8.88671875" style="1"/>
  </cols>
  <sheetData>
    <row r="1" spans="1:38" ht="40.5" customHeight="1">
      <c r="A1" s="14"/>
      <c r="B1" s="13"/>
    </row>
    <row r="2" spans="1:38" ht="24.6">
      <c r="A2" s="13"/>
      <c r="B2" s="12" t="s">
        <v>25</v>
      </c>
      <c r="C2" s="46">
        <v>202504</v>
      </c>
    </row>
    <row r="3" spans="1:38" ht="24.6">
      <c r="A3" s="15"/>
      <c r="B3" s="12" t="s">
        <v>7</v>
      </c>
      <c r="C3" s="46" t="s">
        <v>72</v>
      </c>
    </row>
    <row r="4" spans="1:38" ht="25.5" customHeight="1">
      <c r="A4" s="15"/>
      <c r="B4" s="125" t="s">
        <v>142</v>
      </c>
      <c r="C4" s="129">
        <v>3</v>
      </c>
    </row>
    <row r="5" spans="1:38" ht="21.75" customHeight="1">
      <c r="A5" s="15"/>
      <c r="B5" s="125" t="s">
        <v>143</v>
      </c>
      <c r="C5" s="128"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60"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H7" s="130" t="s">
        <v>83</v>
      </c>
      <c r="AI7" s="75" t="s">
        <v>112</v>
      </c>
      <c r="AJ7" s="49" t="s">
        <v>113</v>
      </c>
      <c r="AK7" s="76" t="s">
        <v>88</v>
      </c>
      <c r="AL7" s="81" t="s">
        <v>33</v>
      </c>
    </row>
    <row r="8" spans="1:38"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69" t="s">
        <v>126</v>
      </c>
      <c r="AD8" s="69" t="s">
        <v>126</v>
      </c>
      <c r="AE8" s="69" t="s">
        <v>126</v>
      </c>
      <c r="AH8" s="131"/>
      <c r="AI8" s="73" t="s">
        <v>31</v>
      </c>
      <c r="AJ8" s="82" t="s">
        <v>31</v>
      </c>
      <c r="AK8" s="74" t="s">
        <v>31</v>
      </c>
      <c r="AL8" s="82" t="s">
        <v>31</v>
      </c>
    </row>
    <row r="9" spans="1:38" ht="111.6" customHeight="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H9" s="132"/>
      <c r="AI9" s="78">
        <f>SUM($AC10:$AC2831)</f>
        <v>756900</v>
      </c>
      <c r="AJ9" s="80">
        <f>SUM($AD10:$AD2831)</f>
        <v>37500</v>
      </c>
      <c r="AK9" s="77">
        <f>SUM($AE10:$AE2831)</f>
        <v>0</v>
      </c>
      <c r="AL9" s="79">
        <f>ROUNDDOWN(SUM(AI9:AK9),0)</f>
        <v>794400</v>
      </c>
    </row>
    <row r="10" spans="1:38" ht="20.100000000000001" customHeight="1">
      <c r="A10" s="20"/>
      <c r="B10" s="37">
        <v>1</v>
      </c>
      <c r="C10" s="37" t="s">
        <v>26</v>
      </c>
      <c r="D10" s="37">
        <v>0</v>
      </c>
      <c r="E10" s="37">
        <v>20250401</v>
      </c>
      <c r="F10" s="37">
        <v>2</v>
      </c>
      <c r="G10" s="37" t="s">
        <v>12</v>
      </c>
      <c r="H10" s="37" t="s">
        <v>74</v>
      </c>
      <c r="I10" s="37" t="s">
        <v>15</v>
      </c>
      <c r="J10" s="37" t="s">
        <v>28</v>
      </c>
      <c r="K10" s="37" t="s">
        <v>75</v>
      </c>
      <c r="L10" s="37" t="s">
        <v>28</v>
      </c>
      <c r="M10" s="37">
        <v>25.23</v>
      </c>
      <c r="N10" s="37"/>
      <c r="O10" s="37"/>
      <c r="P10" s="37">
        <v>1.25</v>
      </c>
      <c r="Q10" s="120">
        <v>10000</v>
      </c>
      <c r="R10" s="120">
        <v>10000</v>
      </c>
      <c r="S10" s="120">
        <v>40000</v>
      </c>
      <c r="T10" s="120">
        <v>25000</v>
      </c>
      <c r="U10" s="38">
        <f>P10*(S10-T10)</f>
        <v>18750</v>
      </c>
      <c r="V10" s="39">
        <f t="shared" ref="V10:V40" si="0">IF(W10 &gt; 0, SUMIFS(U:U, B:B, B10, Y:Y, 1), 0)</f>
        <v>0</v>
      </c>
      <c r="W10" s="4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2" t="str" cm="1">
        <f t="array" ref="Z10">_xlfn.IFS(S10="","未応札",S10&gt;0,"応札")</f>
        <v>応札</v>
      </c>
      <c r="AA10" s="42" t="str" cm="1">
        <f t="array" ref="AA10">_xlfn.IFS(T10=0,"未約定",T10=S10,"約定",T10&lt;S10,"一部約定")</f>
        <v>一部約定</v>
      </c>
      <c r="AB10" s="37" t="s">
        <v>3</v>
      </c>
      <c r="AC10" s="43">
        <f>IF(Z10="応札",
IF(AA10="未約定",
IF(OR(G10="該当(起動供出機)", G10="該当(持ち下げ供出機)"), O10*S10, M10*S10),
IF(AA10="一部約定",
IF(OR(G10="該当(起動供出機)", G10="該当(持ち下げ供出機)"), O10*(S10-T10), M10*(S10-T10)),
"")
),
""
)</f>
        <v>378450</v>
      </c>
      <c r="AD10" s="44">
        <f>IF(Q10=0,"", IF(OR(AA10="一部約定", AA10="未約定"), P10*(S10-T10), ""))</f>
        <v>18750</v>
      </c>
      <c r="AE10" s="45" t="str">
        <f>IF(AND(Z10="応札",AA10="未約定"), IF(V10&lt;&gt;0, IF(W10&lt;V10, IF(W10&lt;&gt;0, W10, ""), IF(V10&lt;&gt;0, V10, "")), IF(W10&lt;&gt;0, W10, "")), "")</f>
        <v/>
      </c>
    </row>
    <row r="11" spans="1:38" ht="20.100000000000001" customHeight="1">
      <c r="A11" s="20"/>
      <c r="B11" s="37">
        <v>1</v>
      </c>
      <c r="C11" s="37" t="s">
        <v>26</v>
      </c>
      <c r="D11" s="37">
        <v>0</v>
      </c>
      <c r="E11" s="37">
        <v>20250401</v>
      </c>
      <c r="F11" s="37">
        <v>5</v>
      </c>
      <c r="G11" s="37" t="s">
        <v>12</v>
      </c>
      <c r="H11" s="37" t="s">
        <v>74</v>
      </c>
      <c r="I11" s="37" t="s">
        <v>15</v>
      </c>
      <c r="J11" s="37" t="s">
        <v>28</v>
      </c>
      <c r="K11" s="37" t="s">
        <v>76</v>
      </c>
      <c r="L11" s="37" t="s">
        <v>28</v>
      </c>
      <c r="M11" s="37">
        <v>25.23</v>
      </c>
      <c r="N11" s="37"/>
      <c r="O11" s="37"/>
      <c r="P11" s="37">
        <v>1.25</v>
      </c>
      <c r="Q11" s="120">
        <v>10000</v>
      </c>
      <c r="R11" s="120">
        <v>10000</v>
      </c>
      <c r="S11" s="120">
        <v>40000</v>
      </c>
      <c r="T11" s="120">
        <v>25000</v>
      </c>
      <c r="U11" s="38">
        <f t="shared" ref="U11:U39" si="1">P11*(S11-T11)</f>
        <v>18750</v>
      </c>
      <c r="V11" s="39">
        <f t="shared" si="0"/>
        <v>0</v>
      </c>
      <c r="W11" s="40"/>
      <c r="X11" s="40" t="str">
        <f>IF(ISNUMBER(B11), IF(COUNTIF($B$10:$B11, B11)=COUNTIF($B:$B, B11), "1", "0"), "")</f>
        <v>1</v>
      </c>
      <c r="Y11" s="41">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2" t="str" cm="1">
        <f t="array" ref="Z11">_xlfn.IFS(S11="","未応札",S11&gt;0,"応札")</f>
        <v>応札</v>
      </c>
      <c r="AA11" s="42" t="str" cm="1">
        <f t="array" ref="AA11">_xlfn.IFS(T11=0,"未約定",T11=S11,"約定",T11&lt;S11,"一部約定")</f>
        <v>一部約定</v>
      </c>
      <c r="AB11" s="37" t="s">
        <v>3</v>
      </c>
      <c r="AC11" s="43">
        <f t="shared" ref="AC11:AC39" si="3">IF(Z11="応札",
IF(AA11="未約定",
IF(OR(G11="該当(起動供出機)", G11="該当(持ち下げ供出機)"), O11*S11, M11*S11),
IF(AA11="一部約定",
IF(OR(G11="該当(起動供出機)", G11="該当(持ち下げ供出機)"), O11*(S11-T11), M11*(S11-T11)),
"")
),
""
)</f>
        <v>378450</v>
      </c>
      <c r="AD11" s="44">
        <f t="shared" ref="AD11:AD39" si="4">IF(Q11=0,"", IF(OR(AA11="一部約定", AA11="未約定"), P11*(S11-T11), ""))</f>
        <v>18750</v>
      </c>
      <c r="AE11" s="45" t="str">
        <f t="shared" ref="AE11:AE39" si="5">IF(AND(Z11="応札",AA11="未約定"), IF(V11&lt;&gt;0, IF(W11&lt;V11, IF(W11&lt;&gt;0, W11, ""), IF(V11&lt;&gt;0, V11, "")), IF(W11&lt;&gt;0, W11, "")), "")</f>
        <v/>
      </c>
    </row>
    <row r="12" spans="1:38" ht="20.100000000000001" customHeight="1">
      <c r="A12" s="20"/>
      <c r="B12" s="7"/>
      <c r="C12" s="7"/>
      <c r="D12" s="7"/>
      <c r="E12" s="7"/>
      <c r="F12" s="7"/>
      <c r="G12" s="7"/>
      <c r="H12" s="7"/>
      <c r="I12" s="7"/>
      <c r="J12" s="7"/>
      <c r="K12" s="7"/>
      <c r="L12" s="7"/>
      <c r="M12" s="7"/>
      <c r="N12" s="7"/>
      <c r="O12" s="7"/>
      <c r="P12" s="7"/>
      <c r="Q12" s="7"/>
      <c r="R12" s="7"/>
      <c r="S12" s="7"/>
      <c r="T12" s="7"/>
      <c r="U12" s="30">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si="3"/>
        <v/>
      </c>
      <c r="AD12" s="11" t="str">
        <f t="shared" si="4"/>
        <v/>
      </c>
      <c r="AE12" s="18" t="str">
        <f t="shared" si="5"/>
        <v/>
      </c>
    </row>
    <row r="13" spans="1:38"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30">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3"/>
        <v/>
      </c>
      <c r="AD39" s="11" t="str">
        <f t="shared" si="4"/>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30">
        <f t="shared" ref="U40" si="6">P40*(S40-T40)</f>
        <v>0</v>
      </c>
      <c r="V40" s="17">
        <f t="shared" si="0"/>
        <v>0</v>
      </c>
      <c r="W40" s="24"/>
      <c r="X40" s="24" t="str">
        <f>IF(ISNUMBER(B40), IF(COUNTIF($B$10:$B40, B40)=COUNTIF($B:$B, B40), "1", "0"), "")</f>
        <v/>
      </c>
      <c r="Y40" s="9">
        <f t="shared" ref="Y40" si="7">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8" t="str" cm="1">
        <f t="array" ref="Z40">_xlfn.IFS(S40="","未応札",S40&gt;0,"応札")</f>
        <v>未応札</v>
      </c>
      <c r="AA40" s="8" t="str" cm="1">
        <f t="array" ref="AA40">_xlfn.IFS(T40=0,"未約定",T40=S40,"約定",T40&lt;S40,"一部約定")</f>
        <v>未約定</v>
      </c>
      <c r="AB40" s="7"/>
      <c r="AC40" s="10" t="str">
        <f t="shared" ref="AC40" si="8">IF(Z40="応札",
IF(AA40="未約定",
IF(OR(G40="該当(起動供出機)", G40="該当(持ち下げ供出機)"), O40*S40, M40*S40),
IF(AA40="一部約定",
IF(OR(G40="該当(起動供出機)", G40="該当(持ち下げ供出機)"), O40*(S40-T40), M40*(S40-T40)),
"")
),
""
)</f>
        <v/>
      </c>
      <c r="AD40" s="11" t="str">
        <f t="shared" ref="AD40" si="9">IF(Q40=0,"", IF(OR(AA40="一部約定", AA40="未約定"), P40*(S40-T40), ""))</f>
        <v/>
      </c>
      <c r="AE40" s="18" t="str">
        <f t="shared" ref="AE40" si="10">IF(AND(Z40="応札",AA40="未約定"), IF(V40&lt;&gt;0, IF(W40&lt;V40, IF(W40&lt;&gt;0, W40, ""), IF(V40&lt;&gt;0, V40, "")), IF(W40&lt;&gt;0, W40, "")), "")</f>
        <v/>
      </c>
    </row>
    <row r="41" spans="1:31" ht="40.049999999999997" customHeight="1">
      <c r="E41" s="5"/>
    </row>
    <row r="42" spans="1:31" ht="33.6" customHeight="1"/>
    <row r="43" spans="1:31">
      <c r="AB43" s="2"/>
    </row>
  </sheetData>
  <sheetProtection algorithmName="SHA-512" hashValue="Znrwtddw9jpH2CTKGEyvHlcCf8vymWnxJrKyUrx145qO2tptiTvmj1oy11WILVk0QuB64L1ZQdCZHNHSH3kMbQ==" saltValue="ZeWP0XYS2lAvhmRUNeKpLA==" spinCount="100000" sheet="1" objects="1" scenarios="1"/>
  <mergeCells count="1">
    <mergeCell ref="AH7:AH9"/>
  </mergeCells>
  <phoneticPr fontId="1"/>
  <conditionalFormatting sqref="AB10:AB40 B10:B40 H10:H40 J10:J40 D10:F40 S10:T40">
    <cfRule type="expression" dxfId="257"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40">
    <cfRule type="expression" dxfId="256" priority="40">
      <formula>OR(G10="該当(起動供出機)",  G10="該当(持ち下げ供出機)")</formula>
    </cfRule>
    <cfRule type="expression" dxfId="255"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0">
    <cfRule type="expression" dxfId="254" priority="38">
      <formula>ISTEXT(I10)</formula>
    </cfRule>
    <cfRule type="expression" dxfId="253"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0">
    <cfRule type="expression" dxfId="252" priority="36">
      <formula>OR(ISNUMBER(K10), ISTEXT(K10))</formula>
    </cfRule>
    <cfRule type="expression" dxfId="251"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0">
    <cfRule type="expression" dxfId="250" priority="34">
      <formula>OR(ISNUMBER(L10), ISTEXT(L10))</formula>
    </cfRule>
    <cfRule type="expression" dxfId="249"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0">
    <cfRule type="expression" dxfId="248" priority="42">
      <formula>OR(AB10="並列", AB10="解列")</formula>
    </cfRule>
  </conditionalFormatting>
  <conditionalFormatting sqref="B10:B40 H10:H40 J10:J40">
    <cfRule type="expression" dxfId="247" priority="30">
      <formula>OR(ISNUMBER(B10), ISTEXT(B10))</formula>
    </cfRule>
  </conditionalFormatting>
  <conditionalFormatting sqref="D10:F40 P10:T40">
    <cfRule type="expression" dxfId="246" priority="29">
      <formula>ISNUMBER(D10)</formula>
    </cfRule>
  </conditionalFormatting>
  <conditionalFormatting sqref="M10:M40">
    <cfRule type="expression" dxfId="245" priority="12">
      <formula>ISNUMBER(M10)</formula>
    </cfRule>
    <cfRule type="expression" dxfId="244"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C2">
    <cfRule type="expression" dxfId="243" priority="17">
      <formula>ISBLANK(C2)</formula>
    </cfRule>
    <cfRule type="expression" dxfId="242" priority="19">
      <formula>OR(ISNUMBER(C2), ISTEXT(C2))</formula>
    </cfRule>
  </conditionalFormatting>
  <conditionalFormatting sqref="C3">
    <cfRule type="expression" dxfId="241" priority="16">
      <formula>ISBLANK(C3)</formula>
    </cfRule>
    <cfRule type="expression" dxfId="240" priority="18">
      <formula>OR(ISNUMBER(C3), ISTEXT(C3))</formula>
    </cfRule>
  </conditionalFormatting>
  <conditionalFormatting sqref="N10:O40">
    <cfRule type="expression" dxfId="239"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40">
    <cfRule type="expression" dxfId="238" priority="14">
      <formula>ISNUMBER($N10)</formula>
    </cfRule>
  </conditionalFormatting>
  <conditionalFormatting sqref="O10:O40">
    <cfRule type="expression" dxfId="237" priority="13">
      <formula>ISNUMBER($O10)</formula>
    </cfRule>
  </conditionalFormatting>
  <conditionalFormatting sqref="P10:R40">
    <cfRule type="expression" dxfId="236"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235" priority="9">
      <formula>ISNUMBER(R11)</formula>
    </cfRule>
  </conditionalFormatting>
  <conditionalFormatting sqref="R11:R29">
    <cfRule type="expression" dxfId="234"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0">
    <cfRule type="expression" dxfId="233" priority="7">
      <formula>ISNUMBER(W10)</formula>
    </cfRule>
    <cfRule type="expression" dxfId="232"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231" priority="3">
      <formula>ISBLANK(C4)</formula>
    </cfRule>
    <cfRule type="expression" dxfId="230" priority="4">
      <formula>OR(ISNUMBER(C4), ISTEXT(C4))</formula>
    </cfRule>
  </conditionalFormatting>
  <conditionalFormatting sqref="C4">
    <cfRule type="expression" dxfId="229" priority="1">
      <formula>ISBLANK(C4)</formula>
    </cfRule>
    <cfRule type="expression" dxfId="228" priority="2">
      <formula>OR(ISNUMBER(C4), ISTEXT(C4))</formula>
    </cfRule>
  </conditionalFormatting>
  <dataValidations count="5">
    <dataValidation type="list" allowBlank="1" showInputMessage="1" showErrorMessage="1" sqref="C10:C40" xr:uid="{2CF0BE4C-CEB5-4247-BA29-626F5FADEA8F}">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0" xr:uid="{05BA7DC0-0C67-446F-936E-D527B302A778}">
      <formula1>"1,0,　,"</formula1>
    </dataValidation>
    <dataValidation type="list" allowBlank="1" showInputMessage="1" showErrorMessage="1" sqref="I10:I40" xr:uid="{E79C8544-C793-4037-8C17-2F6BDB659B68}">
      <formula1>"週間市場商品,三次調整力②"</formula1>
    </dataValidation>
    <dataValidation type="list" allowBlank="1" showInputMessage="1" showErrorMessage="1" sqref="AB10:AB40" xr:uid="{81FBF5CE-BF68-4895-B774-6C1B7A907EFB}">
      <formula1>"並列,解列"</formula1>
    </dataValidation>
    <dataValidation type="list" allowBlank="1" showInputMessage="1" showErrorMessage="1" sqref="G10:G40" xr:uid="{4CA17BE6-D7EF-4A5A-9B64-29CCB7E5FCB8}">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8E50C-F086-4E5A-A65C-3BB9F3C2DA96}">
  <dimension ref="A1:AL43"/>
  <sheetViews>
    <sheetView zoomScale="40" zoomScaleNormal="40" workbookViewId="0">
      <selection sqref="A1:XFD1048576"/>
    </sheetView>
  </sheetViews>
  <sheetFormatPr defaultColWidth="8.88671875" defaultRowHeight="13.2"/>
  <cols>
    <col min="1" max="1" width="8" style="1" customWidth="1"/>
    <col min="2" max="2" width="17.109375" style="1" bestFit="1" customWidth="1"/>
    <col min="3" max="3" width="68.44140625" style="1" bestFit="1" customWidth="1"/>
    <col min="4" max="4" width="16.88671875" style="1" bestFit="1" customWidth="1"/>
    <col min="5" max="5" width="22.6640625" style="1" bestFit="1" customWidth="1"/>
    <col min="6" max="6" width="8.44140625" style="1" customWidth="1"/>
    <col min="7" max="7" width="22.88671875" style="1" customWidth="1"/>
    <col min="8" max="8" width="21.88671875" style="1" bestFit="1" customWidth="1"/>
    <col min="9" max="9" width="24.44140625" style="1" customWidth="1"/>
    <col min="10" max="10" width="27.88671875" style="1" bestFit="1" customWidth="1"/>
    <col min="11" max="11" width="38.88671875" style="1" customWidth="1"/>
    <col min="12" max="12" width="28.109375" style="1" bestFit="1" customWidth="1"/>
    <col min="13" max="13" width="19.109375" style="1" bestFit="1" customWidth="1"/>
    <col min="14" max="15" width="19.88671875" style="1" bestFit="1" customWidth="1"/>
    <col min="16" max="16" width="68.77734375" style="1" bestFit="1" customWidth="1"/>
    <col min="17" max="17" width="13.6640625" style="1" customWidth="1"/>
    <col min="18" max="19" width="17.109375" style="1" bestFit="1" customWidth="1"/>
    <col min="20" max="20" width="13.6640625" style="1" customWidth="1"/>
    <col min="21" max="21" width="42.33203125" style="1" bestFit="1" customWidth="1"/>
    <col min="22" max="22" width="38.21875" style="1" bestFit="1" customWidth="1"/>
    <col min="23" max="23" width="68.21875" style="1" bestFit="1" customWidth="1"/>
    <col min="24" max="24" width="12.88671875" style="1" customWidth="1"/>
    <col min="25" max="25" width="12.109375" style="1" customWidth="1"/>
    <col min="26" max="26" width="8.88671875" style="1"/>
    <col min="27" max="27" width="14.44140625" style="1" bestFit="1" customWidth="1"/>
    <col min="28" max="28" width="15" style="1" customWidth="1"/>
    <col min="29" max="29" width="26.77734375" style="1" bestFit="1" customWidth="1"/>
    <col min="30" max="30" width="30.88671875" style="1" bestFit="1" customWidth="1"/>
    <col min="31" max="31" width="44.44140625" style="1" bestFit="1" customWidth="1"/>
    <col min="32" max="32" width="22.109375" style="1" customWidth="1"/>
    <col min="33" max="33" width="8.88671875" style="1"/>
    <col min="34" max="34" width="16.44140625" style="1" customWidth="1"/>
    <col min="35" max="35" width="30.88671875" style="1" customWidth="1"/>
    <col min="36" max="36" width="42.33203125" style="1" customWidth="1"/>
    <col min="37" max="37" width="31.33203125" style="1" customWidth="1"/>
    <col min="38" max="38" width="25" style="1" customWidth="1"/>
    <col min="39" max="16384" width="8.88671875" style="1"/>
  </cols>
  <sheetData>
    <row r="1" spans="1:38" ht="40.5" customHeight="1">
      <c r="A1" s="14"/>
      <c r="B1" s="13"/>
    </row>
    <row r="2" spans="1:38" ht="24.6">
      <c r="A2" s="13"/>
      <c r="B2" s="12" t="s">
        <v>25</v>
      </c>
      <c r="C2" s="46">
        <v>202504</v>
      </c>
    </row>
    <row r="3" spans="1:38" ht="24.6">
      <c r="A3" s="15"/>
      <c r="B3" s="12" t="s">
        <v>7</v>
      </c>
      <c r="C3" s="46" t="s">
        <v>72</v>
      </c>
    </row>
    <row r="4" spans="1:38" ht="25.5" customHeight="1">
      <c r="A4" s="15"/>
      <c r="B4" s="125" t="s">
        <v>142</v>
      </c>
      <c r="C4" s="129">
        <v>3</v>
      </c>
    </row>
    <row r="5" spans="1:38" ht="21.75" customHeight="1">
      <c r="A5" s="15"/>
      <c r="B5" s="125" t="s">
        <v>143</v>
      </c>
      <c r="C5" s="128"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60"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H7" s="130" t="s">
        <v>83</v>
      </c>
      <c r="AI7" s="75" t="s">
        <v>112</v>
      </c>
      <c r="AJ7" s="49" t="s">
        <v>113</v>
      </c>
      <c r="AK7" s="76" t="s">
        <v>88</v>
      </c>
      <c r="AL7" s="81" t="s">
        <v>33</v>
      </c>
    </row>
    <row r="8" spans="1:38"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87" t="s">
        <v>126</v>
      </c>
      <c r="AD8" s="87" t="s">
        <v>126</v>
      </c>
      <c r="AE8" s="87" t="s">
        <v>126</v>
      </c>
      <c r="AH8" s="131"/>
      <c r="AI8" s="73" t="s">
        <v>31</v>
      </c>
      <c r="AJ8" s="82" t="s">
        <v>31</v>
      </c>
      <c r="AK8" s="74" t="s">
        <v>31</v>
      </c>
      <c r="AL8" s="82" t="s">
        <v>31</v>
      </c>
    </row>
    <row r="9" spans="1:38" ht="105" customHeight="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H9" s="132"/>
      <c r="AI9" s="78">
        <f>SUM($AC10:$AC2831)</f>
        <v>1000000</v>
      </c>
      <c r="AJ9" s="80">
        <f>SUM($AD10:$AD2831)</f>
        <v>0</v>
      </c>
      <c r="AK9" s="77">
        <f>SUM($AE10:$AE2831)</f>
        <v>450000</v>
      </c>
      <c r="AL9" s="79">
        <f>ROUNDDOWN(SUM(AI9:AK9),0)</f>
        <v>1450000</v>
      </c>
    </row>
    <row r="10" spans="1:38" ht="26.1" customHeight="1">
      <c r="A10" s="20"/>
      <c r="B10" s="37">
        <v>1</v>
      </c>
      <c r="C10" s="37" t="s">
        <v>30</v>
      </c>
      <c r="D10" s="37">
        <v>0</v>
      </c>
      <c r="E10" s="37">
        <v>20250401</v>
      </c>
      <c r="F10" s="37">
        <v>4</v>
      </c>
      <c r="G10" s="37" t="s">
        <v>12</v>
      </c>
      <c r="H10" s="37" t="s">
        <v>71</v>
      </c>
      <c r="I10" s="37" t="s">
        <v>14</v>
      </c>
      <c r="J10" s="37" t="s">
        <v>28</v>
      </c>
      <c r="K10" s="37"/>
      <c r="L10" s="37"/>
      <c r="M10" s="59">
        <v>10</v>
      </c>
      <c r="N10" s="37"/>
      <c r="O10" s="37"/>
      <c r="P10" s="59">
        <v>20</v>
      </c>
      <c r="Q10" s="120">
        <v>0</v>
      </c>
      <c r="R10" s="120">
        <v>20000</v>
      </c>
      <c r="S10" s="120">
        <v>50000</v>
      </c>
      <c r="T10" s="120">
        <v>0</v>
      </c>
      <c r="U10" s="38">
        <f>P10*(S10-T10)</f>
        <v>1000000</v>
      </c>
      <c r="V10" s="39">
        <f t="shared" ref="V10:V40" si="0">IF(W10 &gt; 0, SUMIFS(U:U, B:B, B10, Y:Y, 1), 0)</f>
        <v>0</v>
      </c>
      <c r="W10" s="4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1</v>
      </c>
      <c r="Z10" s="42" t="str" cm="1">
        <f t="array" ref="Z10">_xlfn.IFS(S10="","未応札",S10&gt;0,"応札")</f>
        <v>応札</v>
      </c>
      <c r="AA10" s="42" t="str" cm="1">
        <f t="array" ref="AA10">_xlfn.IFS(T10=0,"未約定",T10=S10,"約定",T10&lt;S10,"一部約定")</f>
        <v>未約定</v>
      </c>
      <c r="AB10" s="37" t="s">
        <v>2</v>
      </c>
      <c r="AC10" s="43">
        <f>IF(Z10="応札",
IF(AA10="未約定",
IF(OR(G10="該当(起動供出機)", G10="該当(持ち下げ供出機)"), O10*S10, M10*S10),
IF(AA10="一部約定",
IF(OR(G10="該当(起動供出機)", G10="該当(持ち下げ供出機)"), O10*(S10-T10), M10*(S10-T10)),
"")
),
""
)</f>
        <v>500000</v>
      </c>
      <c r="AD10" s="44" t="str">
        <f>IF(Q10=0,"", IF(OR(AA10="一部約定", AA10="未約定"), P10*(S10-T10), ""))</f>
        <v/>
      </c>
      <c r="AE10" s="45" t="str">
        <f>IF(AND(Z10="応札",AA10="未約定"), IF(V10&lt;&gt;0, IF(W10&lt;V10, IF(W10&lt;&gt;0, W10, ""), IF(V10&lt;&gt;0, V10, "")), IF(W10&lt;&gt;0, W10, "")), "")</f>
        <v/>
      </c>
    </row>
    <row r="11" spans="1:38" ht="30" customHeight="1">
      <c r="A11" s="20"/>
      <c r="B11" s="37">
        <v>1</v>
      </c>
      <c r="C11" s="37" t="s">
        <v>30</v>
      </c>
      <c r="D11" s="37">
        <v>0</v>
      </c>
      <c r="E11" s="37">
        <v>20250401</v>
      </c>
      <c r="F11" s="37">
        <v>5</v>
      </c>
      <c r="G11" s="37" t="s">
        <v>12</v>
      </c>
      <c r="H11" s="37" t="s">
        <v>71</v>
      </c>
      <c r="I11" s="37" t="s">
        <v>14</v>
      </c>
      <c r="J11" s="37" t="s">
        <v>28</v>
      </c>
      <c r="K11" s="37"/>
      <c r="L11" s="37"/>
      <c r="M11" s="59">
        <v>10</v>
      </c>
      <c r="N11" s="37"/>
      <c r="O11" s="37"/>
      <c r="P11" s="59">
        <v>20</v>
      </c>
      <c r="Q11" s="120">
        <v>0</v>
      </c>
      <c r="R11" s="120">
        <v>20000</v>
      </c>
      <c r="S11" s="120">
        <v>50000</v>
      </c>
      <c r="T11" s="120">
        <v>0</v>
      </c>
      <c r="U11" s="38">
        <f t="shared" ref="U11:U39" si="1">P11*(S11-T11)</f>
        <v>1000000</v>
      </c>
      <c r="V11" s="39">
        <f t="shared" si="0"/>
        <v>2000000</v>
      </c>
      <c r="W11" s="60">
        <v>450000</v>
      </c>
      <c r="X11" s="40" t="str">
        <f>IF(ISNUMBER(B11), IF(COUNTIF($B$10:$B11, B11)=COUNTIF($B:$B, B11), "1", "0"), "")</f>
        <v>1</v>
      </c>
      <c r="Y11" s="41">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1</v>
      </c>
      <c r="Z11" s="42" t="str" cm="1">
        <f t="array" ref="Z11">_xlfn.IFS(S11="","未応札",S11&gt;0,"応札")</f>
        <v>応札</v>
      </c>
      <c r="AA11" s="42" t="str" cm="1">
        <f t="array" ref="AA11">_xlfn.IFS(T11=0,"未約定",T11=S11,"約定",T11&lt;S11,"一部約定")</f>
        <v>未約定</v>
      </c>
      <c r="AB11" s="37" t="s">
        <v>2</v>
      </c>
      <c r="AC11" s="43">
        <f>IF(Z11="応札",
IF(AA11="未約定",
IF(OR(G11="該当(起動供出機)", G11="該当(持ち下げ供出機)"), O11*S11, M11*S11),
IF(AA11="一部約定",
IF(OR(G11="該当(起動供出機)", G11="該当(持ち下げ供出機)"), O11*(S11-T11), M11*(S11-T11)),
"")
),
""
)</f>
        <v>500000</v>
      </c>
      <c r="AD11" s="44" t="str">
        <f t="shared" ref="AD11:AD39" si="3">IF(Q11=0,"", IF(OR(AA11="一部約定", AA11="未約定"), P11*(S11-T11), ""))</f>
        <v/>
      </c>
      <c r="AE11" s="45">
        <f>IF(AND(Z11="応札",AA11="未約定"), IF(V11&lt;&gt;0, IF(W11&lt;V11, IF(W11&lt;&gt;0, W11, ""), IF(V11&lt;&gt;0, V11, "")), IF(W11&lt;&gt;0, W11, "")), "")</f>
        <v>450000</v>
      </c>
    </row>
    <row r="12" spans="1:38" ht="20.100000000000001" customHeight="1">
      <c r="A12" s="20"/>
      <c r="B12" s="7"/>
      <c r="C12" s="7"/>
      <c r="D12" s="7"/>
      <c r="E12" s="7"/>
      <c r="F12" s="7"/>
      <c r="G12" s="7"/>
      <c r="H12" s="7"/>
      <c r="I12" s="7"/>
      <c r="J12" s="7"/>
      <c r="K12" s="7"/>
      <c r="L12" s="7"/>
      <c r="M12" s="7"/>
      <c r="N12" s="7"/>
      <c r="O12" s="7"/>
      <c r="P12" s="7"/>
      <c r="Q12" s="7"/>
      <c r="R12" s="7"/>
      <c r="S12" s="7"/>
      <c r="T12" s="7"/>
      <c r="U12" s="30">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39" si="4">IF(Z12="応札",
IF(AA12="未約定",
IF(OR(G12="該当(起動供出機)", G12="該当(持ち下げ供出機)"), O12*S12, M12*S12),
IF(AA12="一部約定",
IF(OR(G12="該当(起動供出機)", G12="該当(持ち下げ供出機)"), O12*(S12-T12), M12*(S12-T12)),
"")
),
""
)</f>
        <v/>
      </c>
      <c r="AD12" s="11" t="str">
        <f t="shared" si="3"/>
        <v/>
      </c>
      <c r="AE12" s="18" t="str">
        <f t="shared" ref="AE12:AE39" si="5">IF(AND(Z12="応札",AA12="未約定"), IF(V12&lt;&gt;0, IF(W12&lt;V12, IF(W12&lt;&gt;0, W12, ""), IF(V12&lt;&gt;0, V12, "")), IF(W12&lt;&gt;0, W12, "")), "")</f>
        <v/>
      </c>
    </row>
    <row r="13" spans="1:38"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3"/>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3"/>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3"/>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3"/>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3"/>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3"/>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3"/>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3"/>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3"/>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3"/>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3"/>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3"/>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3"/>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3"/>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3"/>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3"/>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3"/>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3"/>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3"/>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3"/>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3"/>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3"/>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3"/>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3"/>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3"/>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3"/>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30">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3"/>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30">
        <f t="shared" ref="U40" si="6">P40*(S40-T40)</f>
        <v>0</v>
      </c>
      <c r="V40" s="17">
        <f t="shared" si="0"/>
        <v>0</v>
      </c>
      <c r="W40" s="24"/>
      <c r="X40" s="24" t="str">
        <f>IF(ISNUMBER(B40), IF(COUNTIF($B$10:$B40, B40)=COUNTIF($B:$B, B40), "1", "0"), "")</f>
        <v/>
      </c>
      <c r="Y40" s="9">
        <f t="shared" ref="Y40" si="7">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8" t="str" cm="1">
        <f t="array" ref="Z40">_xlfn.IFS(S40="","未応札",S40&gt;0,"応札")</f>
        <v>未応札</v>
      </c>
      <c r="AA40" s="8" t="str" cm="1">
        <f t="array" ref="AA40">_xlfn.IFS(T40=0,"未約定",T40=S40,"約定",T40&lt;S40,"一部約定")</f>
        <v>未約定</v>
      </c>
      <c r="AB40" s="7"/>
      <c r="AC40" s="10" t="str">
        <f t="shared" ref="AC40" si="8">IF(Z40="応札",
IF(AA40="未約定",
IF(OR(G40="該当(起動供出機)", G40="該当(持ち下げ供出機)"), O40*S40, M40*S40),
IF(AA40="一部約定",
IF(OR(G40="該当(起動供出機)", G40="該当(持ち下げ供出機)"), O40*(S40-T40), M40*(S40-T40)),
"")
),
""
)</f>
        <v/>
      </c>
      <c r="AD40" s="11" t="str">
        <f t="shared" ref="AD40" si="9">IF(Q40=0,"", IF(OR(AA40="一部約定", AA40="未約定"), P40*(S40-T40), ""))</f>
        <v/>
      </c>
      <c r="AE40" s="18" t="str">
        <f t="shared" ref="AE40" si="10">IF(AND(Z40="応札",AA40="未約定"), IF(V40&lt;&gt;0, IF(W40&lt;V40, IF(W40&lt;&gt;0, W40, ""), IF(V40&lt;&gt;0, V40, "")), IF(W40&lt;&gt;0, W40, "")), "")</f>
        <v/>
      </c>
    </row>
    <row r="41" spans="1:31" ht="40.049999999999997" customHeight="1">
      <c r="E41" s="5"/>
    </row>
    <row r="42" spans="1:31" ht="33.6" customHeight="1"/>
    <row r="43" spans="1:31">
      <c r="AB43" s="2"/>
    </row>
  </sheetData>
  <sheetProtection algorithmName="SHA-512" hashValue="JuvZ47fGtcOKkmk8rj4FqyKwXEq4hr1t29b5yxMEFM0nOXigo4cIH9ZO15gwSDhDpYpp/V6cJX3fW+/LyupLSw==" saltValue="P+RPsgEb17Tg2VRq9D2DEQ==" spinCount="100000" sheet="1" objects="1" scenarios="1"/>
  <mergeCells count="1">
    <mergeCell ref="AH7:AH9"/>
  </mergeCells>
  <phoneticPr fontId="1"/>
  <conditionalFormatting sqref="H10:H40 J10:J40 D10:F40 S10:T40 AB10:AB40 B10:B40">
    <cfRule type="expression" dxfId="227"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40">
    <cfRule type="expression" dxfId="226" priority="40">
      <formula>OR(G10="該当(起動供出機)",  G10="該当(持ち下げ供出機)")</formula>
    </cfRule>
    <cfRule type="expression" dxfId="225"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0">
    <cfRule type="expression" dxfId="224" priority="38">
      <formula>ISTEXT(I10)</formula>
    </cfRule>
    <cfRule type="expression" dxfId="223"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0">
    <cfRule type="expression" dxfId="222" priority="36">
      <formula>OR(ISNUMBER(K10), ISTEXT(K10))</formula>
    </cfRule>
    <cfRule type="expression" dxfId="221"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0">
    <cfRule type="expression" dxfId="220" priority="34">
      <formula>OR(ISNUMBER(L10), ISTEXT(L10))</formula>
    </cfRule>
    <cfRule type="expression" dxfId="219"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0">
    <cfRule type="expression" dxfId="218" priority="42">
      <formula>OR(AB10="並列", AB10="解列")</formula>
    </cfRule>
  </conditionalFormatting>
  <conditionalFormatting sqref="B10:B40 H10:H40 J10:J40">
    <cfRule type="expression" dxfId="217" priority="30">
      <formula>OR(ISNUMBER(B10), ISTEXT(B10))</formula>
    </cfRule>
  </conditionalFormatting>
  <conditionalFormatting sqref="D10:F40 P10:T40">
    <cfRule type="expression" dxfId="216" priority="29">
      <formula>ISNUMBER(D10)</formula>
    </cfRule>
  </conditionalFormatting>
  <conditionalFormatting sqref="M10:M40">
    <cfRule type="expression" dxfId="215" priority="12">
      <formula>ISNUMBER(M10)</formula>
    </cfRule>
    <cfRule type="expression" dxfId="214"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C2">
    <cfRule type="expression" dxfId="213" priority="17">
      <formula>ISBLANK(C2)</formula>
    </cfRule>
    <cfRule type="expression" dxfId="212" priority="19">
      <formula>OR(ISNUMBER(C2), ISTEXT(C2))</formula>
    </cfRule>
  </conditionalFormatting>
  <conditionalFormatting sqref="C3">
    <cfRule type="expression" dxfId="211" priority="16">
      <formula>ISBLANK(C3)</formula>
    </cfRule>
    <cfRule type="expression" dxfId="210" priority="18">
      <formula>OR(ISNUMBER(C3), ISTEXT(C3))</formula>
    </cfRule>
  </conditionalFormatting>
  <conditionalFormatting sqref="N10:O40">
    <cfRule type="expression" dxfId="209"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40">
    <cfRule type="expression" dxfId="208" priority="14">
      <formula>ISNUMBER($N10)</formula>
    </cfRule>
  </conditionalFormatting>
  <conditionalFormatting sqref="O10:O40">
    <cfRule type="expression" dxfId="207" priority="13">
      <formula>ISNUMBER($O10)</formula>
    </cfRule>
  </conditionalFormatting>
  <conditionalFormatting sqref="P10:R40">
    <cfRule type="expression" dxfId="206"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205" priority="9">
      <formula>ISNUMBER(R11)</formula>
    </cfRule>
  </conditionalFormatting>
  <conditionalFormatting sqref="R11:R29">
    <cfRule type="expression" dxfId="204"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0">
    <cfRule type="expression" dxfId="203" priority="7">
      <formula>ISNUMBER(W10)</formula>
    </cfRule>
    <cfRule type="expression" dxfId="202"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201" priority="3">
      <formula>ISBLANK(C4)</formula>
    </cfRule>
    <cfRule type="expression" dxfId="200" priority="4">
      <formula>OR(ISNUMBER(C4), ISTEXT(C4))</formula>
    </cfRule>
  </conditionalFormatting>
  <conditionalFormatting sqref="C4">
    <cfRule type="expression" dxfId="199" priority="1">
      <formula>ISBLANK(C4)</formula>
    </cfRule>
    <cfRule type="expression" dxfId="198" priority="2">
      <formula>OR(ISNUMBER(C4), ISTEXT(C4))</formula>
    </cfRule>
  </conditionalFormatting>
  <dataValidations count="5">
    <dataValidation type="list" allowBlank="1" showInputMessage="1" showErrorMessage="1" sqref="G10:G40" xr:uid="{947799E1-07AB-47C4-837C-C2A3B1529DD0}">
      <formula1>"該当(起動供出機),該当(持ち下げ供出機),　,"</formula1>
    </dataValidation>
    <dataValidation type="list" allowBlank="1" showInputMessage="1" showErrorMessage="1" sqref="AB10:AB40" xr:uid="{5E23D362-5CD2-48A4-B48F-38A1B368C483}">
      <formula1>"並列,解列"</formula1>
    </dataValidation>
    <dataValidation type="list" allowBlank="1" showInputMessage="1" showErrorMessage="1" sqref="I10:I40" xr:uid="{780E94B8-92BB-4639-9817-7644AB6E316F}">
      <formula1>"週間市場商品,三次調整力②"</formula1>
    </dataValidation>
    <dataValidation type="list" allowBlank="1" showInputMessage="1" showErrorMessage="1" sqref="D10:D40" xr:uid="{B8A427E3-A715-4A82-85DA-E40A5C6B17E1}">
      <formula1>"1,0,　,"</formula1>
    </dataValidation>
    <dataValidation type="list" allowBlank="1" showInputMessage="1" showErrorMessage="1" sqref="C10:C40" xr:uid="{1F91950F-898B-4A71-8BC7-B07C8C612A1C}">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221EB-B1AA-43FB-9617-26C2D58CB710}">
  <dimension ref="A1:AK48"/>
  <sheetViews>
    <sheetView zoomScale="40" zoomScaleNormal="40" workbookViewId="0">
      <selection sqref="A1:XFD1048576"/>
    </sheetView>
  </sheetViews>
  <sheetFormatPr defaultColWidth="8.88671875" defaultRowHeight="13.2"/>
  <cols>
    <col min="1" max="1" width="8" style="1" customWidth="1"/>
    <col min="2" max="2" width="17.109375" style="1" bestFit="1" customWidth="1"/>
    <col min="3" max="3" width="68.44140625" style="1" bestFit="1" customWidth="1"/>
    <col min="4" max="4" width="14.44140625" style="1" customWidth="1"/>
    <col min="5" max="5" width="22.6640625" style="1" bestFit="1" customWidth="1"/>
    <col min="6" max="6" width="8.44140625" style="1" customWidth="1"/>
    <col min="7" max="7" width="22.88671875" style="1" customWidth="1"/>
    <col min="8" max="8" width="19.6640625" style="1" customWidth="1"/>
    <col min="9" max="9" width="24.44140625" style="1" customWidth="1"/>
    <col min="10" max="10" width="22.77734375" style="1" customWidth="1"/>
    <col min="11" max="11" width="44.6640625" style="1" customWidth="1"/>
    <col min="12" max="12" width="20.77734375" style="1" customWidth="1"/>
    <col min="13" max="13" width="19.109375" style="1" bestFit="1" customWidth="1"/>
    <col min="14" max="15" width="19.88671875" style="1" bestFit="1" customWidth="1"/>
    <col min="16" max="16" width="68.77734375" style="1" bestFit="1" customWidth="1"/>
    <col min="17" max="20" width="13.6640625" style="1" customWidth="1"/>
    <col min="21" max="21" width="42.33203125" style="1" bestFit="1" customWidth="1"/>
    <col min="22" max="22" width="38.21875" style="1" customWidth="1"/>
    <col min="23" max="23" width="68.21875" style="1" bestFit="1" customWidth="1"/>
    <col min="24" max="24" width="12.88671875" style="1" customWidth="1"/>
    <col min="25" max="25" width="12.109375" style="1" customWidth="1"/>
    <col min="26" max="26" width="8.88671875" style="1"/>
    <col min="27" max="27" width="13.44140625" style="1" customWidth="1"/>
    <col min="28" max="28" width="15" style="1" customWidth="1"/>
    <col min="29" max="29" width="28.33203125" style="1" bestFit="1" customWidth="1"/>
    <col min="30" max="30" width="30.88671875" style="1" bestFit="1" customWidth="1"/>
    <col min="31" max="31" width="44.44140625" style="1" bestFit="1" customWidth="1"/>
    <col min="32" max="32" width="22.109375" style="1" customWidth="1"/>
    <col min="33" max="33" width="13.109375" style="1" bestFit="1" customWidth="1"/>
    <col min="34" max="34" width="28.44140625" style="1" customWidth="1"/>
    <col min="35" max="35" width="42.6640625" style="1" customWidth="1"/>
    <col min="36" max="36" width="30.109375" style="1" customWidth="1"/>
    <col min="37" max="37" width="20.44140625" style="1" customWidth="1"/>
    <col min="38" max="16384" width="8.88671875" style="1"/>
  </cols>
  <sheetData>
    <row r="1" spans="1:37" ht="40.5" customHeight="1">
      <c r="A1" s="14"/>
      <c r="B1" s="13"/>
    </row>
    <row r="2" spans="1:37" ht="24.6">
      <c r="A2" s="13"/>
      <c r="B2" s="12" t="s">
        <v>25</v>
      </c>
      <c r="C2" s="46">
        <v>202504</v>
      </c>
    </row>
    <row r="3" spans="1:37" ht="24.6">
      <c r="A3" s="15"/>
      <c r="B3" s="12" t="s">
        <v>7</v>
      </c>
      <c r="C3" s="46" t="s">
        <v>72</v>
      </c>
    </row>
    <row r="4" spans="1:37" ht="25.5" customHeight="1">
      <c r="A4" s="15"/>
      <c r="B4" s="125" t="s">
        <v>142</v>
      </c>
      <c r="C4" s="129">
        <v>3</v>
      </c>
    </row>
    <row r="5" spans="1:37" ht="21.75" customHeight="1">
      <c r="A5" s="15"/>
      <c r="B5" s="125" t="s">
        <v>143</v>
      </c>
      <c r="C5" s="128" t="str">
        <f>C2&amp;"_"&amp;C3&amp;"_"&amp;C4&amp;"_不約定単価内訳兼起動費事後精算情報様式"</f>
        <v>202504_A000_3_不約定単価内訳兼起動費事後精算情報様式</v>
      </c>
    </row>
    <row r="6" spans="1:37" ht="22.5" customHeight="1">
      <c r="A6" s="13"/>
      <c r="B6" s="4"/>
      <c r="C6" s="4"/>
      <c r="D6" s="4"/>
      <c r="E6" s="4"/>
      <c r="F6" s="4"/>
      <c r="G6" s="4"/>
      <c r="H6" s="4"/>
      <c r="I6" s="4"/>
      <c r="J6" s="4"/>
      <c r="K6" s="4"/>
      <c r="L6" s="4"/>
      <c r="M6" s="6"/>
      <c r="N6" s="6"/>
      <c r="O6" s="6"/>
      <c r="P6" s="4"/>
      <c r="Z6" s="3"/>
      <c r="AA6" s="3"/>
      <c r="AC6" s="3"/>
      <c r="AD6" s="3"/>
      <c r="AE6" s="3"/>
    </row>
    <row r="7" spans="1:37" ht="60"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G7" s="130" t="s">
        <v>83</v>
      </c>
      <c r="AH7" s="75" t="s">
        <v>112</v>
      </c>
      <c r="AI7" s="49" t="s">
        <v>113</v>
      </c>
      <c r="AJ7" s="76" t="s">
        <v>88</v>
      </c>
      <c r="AK7" s="81" t="s">
        <v>33</v>
      </c>
    </row>
    <row r="8" spans="1:37"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5</v>
      </c>
      <c r="T8" s="65" t="s">
        <v>5</v>
      </c>
      <c r="U8" s="69" t="s">
        <v>31</v>
      </c>
      <c r="V8" s="69" t="s">
        <v>31</v>
      </c>
      <c r="W8" s="69" t="s">
        <v>31</v>
      </c>
      <c r="X8" s="67"/>
      <c r="Y8" s="65"/>
      <c r="Z8" s="65"/>
      <c r="AA8" s="65"/>
      <c r="AB8" s="65"/>
      <c r="AC8" s="69" t="s">
        <v>31</v>
      </c>
      <c r="AD8" s="69" t="s">
        <v>31</v>
      </c>
      <c r="AE8" s="69" t="s">
        <v>31</v>
      </c>
      <c r="AG8" s="131"/>
      <c r="AH8" s="73" t="s">
        <v>31</v>
      </c>
      <c r="AI8" s="82" t="s">
        <v>31</v>
      </c>
      <c r="AJ8" s="74" t="s">
        <v>31</v>
      </c>
      <c r="AK8" s="82" t="s">
        <v>31</v>
      </c>
    </row>
    <row r="9" spans="1:37" ht="105" customHeight="1">
      <c r="A9" s="23"/>
      <c r="B9" s="54" t="s">
        <v>60</v>
      </c>
      <c r="C9" s="54"/>
      <c r="D9" s="54" t="s">
        <v>54</v>
      </c>
      <c r="E9" s="53"/>
      <c r="F9" s="53"/>
      <c r="G9" s="53" t="s">
        <v>16</v>
      </c>
      <c r="H9" s="53"/>
      <c r="I9" s="53"/>
      <c r="J9" s="53"/>
      <c r="K9" s="52" t="s">
        <v>140</v>
      </c>
      <c r="L9" s="53" t="s">
        <v>136</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G9" s="132"/>
      <c r="AH9" s="78">
        <f>SUM($AC10:$AC2831)</f>
        <v>640000</v>
      </c>
      <c r="AI9" s="80">
        <f>SUM($AD10:$AD2831)</f>
        <v>0</v>
      </c>
      <c r="AJ9" s="77">
        <f>SUM($AE10:$AE2831)</f>
        <v>400000</v>
      </c>
      <c r="AK9" s="79">
        <f>ROUNDDOWN(SUM(AH9:AJ9),0)</f>
        <v>1040000</v>
      </c>
    </row>
    <row r="10" spans="1:37" ht="20.100000000000001" customHeight="1">
      <c r="A10" s="20"/>
      <c r="B10" s="37">
        <v>1</v>
      </c>
      <c r="C10" s="37" t="s">
        <v>21</v>
      </c>
      <c r="D10" s="37">
        <v>1</v>
      </c>
      <c r="E10" s="37">
        <v>20250401</v>
      </c>
      <c r="F10" s="37">
        <v>4</v>
      </c>
      <c r="G10" s="37" t="s">
        <v>12</v>
      </c>
      <c r="H10" s="37" t="s">
        <v>74</v>
      </c>
      <c r="I10" s="37" t="s">
        <v>14</v>
      </c>
      <c r="J10" s="37" t="s">
        <v>28</v>
      </c>
      <c r="K10" s="37"/>
      <c r="L10" s="37"/>
      <c r="M10" s="59">
        <v>8</v>
      </c>
      <c r="N10" s="37"/>
      <c r="O10" s="37"/>
      <c r="P10" s="59">
        <v>25</v>
      </c>
      <c r="Q10" s="37">
        <v>0</v>
      </c>
      <c r="R10" s="37">
        <v>20000</v>
      </c>
      <c r="S10" s="37">
        <v>40000</v>
      </c>
      <c r="T10" s="37">
        <v>0</v>
      </c>
      <c r="U10" s="38">
        <f>P10*(S10-T10)</f>
        <v>1000000</v>
      </c>
      <c r="V10" s="39">
        <f t="shared" ref="V10:V45" si="0">IF(W10 &gt; 0, SUMIFS(U:U, B:B, B10, Y:Y, 1), 0)</f>
        <v>0</v>
      </c>
      <c r="W10" s="60"/>
      <c r="X10" s="40" t="str">
        <f>IF(ISNUMBER(B10), IF(COUNTIF($B$10:$B10, B10)=COUNTIF($B:$B, B10), "1", "0"), "")</f>
        <v>0</v>
      </c>
      <c r="Y10" s="41">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1</v>
      </c>
      <c r="Z10" s="42" t="str" cm="1">
        <f t="array" ref="Z10">_xlfn.IFS(S10="","未応札",S10&gt;0,"応札")</f>
        <v>応札</v>
      </c>
      <c r="AA10" s="42" t="str" cm="1">
        <f t="array" ref="AA10">_xlfn.IFS(T10=0,"未約定",T10=S10,"約定",T10&lt;S10,"一部約定")</f>
        <v>未約定</v>
      </c>
      <c r="AB10" s="37" t="s">
        <v>3</v>
      </c>
      <c r="AC10" s="43">
        <f>IF(Z10="応札",
IF(AA10="未約定",
IF(OR(G10="該当(起動供出機)", G10="該当(持ち下げ供出機)"), O10*S10, M10*S10),
IF(AA10="一部約定",
IF(OR(G10="該当(起動供出機)", G10="該当(持ち下げ供出機)"), O10*(S10-T10), M10*(S10-T10)),
"")
),
""
)</f>
        <v>320000</v>
      </c>
      <c r="AD10" s="44" t="str">
        <f>IF(Q10=0,"", IF(OR(AA10="一部約定", AA10="未約定"), P10*(S10-T10), ""))</f>
        <v/>
      </c>
      <c r="AE10" s="45" t="str">
        <f>IF(AND(Z10="応札",AA10="未約定"), IF(V10&lt;&gt;0, IF(W10&lt;V10, IF(W10&lt;&gt;0, W10, ""), IF(V10&lt;&gt;0, V10, "")), IF(W10&lt;&gt;0, W10, "")), "")</f>
        <v/>
      </c>
    </row>
    <row r="11" spans="1:37" ht="20.100000000000001" customHeight="1">
      <c r="A11" s="20"/>
      <c r="B11" s="37">
        <v>1</v>
      </c>
      <c r="C11" s="37" t="s">
        <v>21</v>
      </c>
      <c r="D11" s="37">
        <v>1</v>
      </c>
      <c r="E11" s="37">
        <v>20250401</v>
      </c>
      <c r="F11" s="37">
        <v>5</v>
      </c>
      <c r="G11" s="37" t="s">
        <v>12</v>
      </c>
      <c r="H11" s="37" t="s">
        <v>74</v>
      </c>
      <c r="I11" s="37" t="s">
        <v>14</v>
      </c>
      <c r="J11" s="37" t="s">
        <v>28</v>
      </c>
      <c r="K11" s="37"/>
      <c r="L11" s="37"/>
      <c r="M11" s="59">
        <v>8</v>
      </c>
      <c r="N11" s="37"/>
      <c r="O11" s="37"/>
      <c r="P11" s="59">
        <v>25</v>
      </c>
      <c r="Q11" s="37">
        <v>0</v>
      </c>
      <c r="R11" s="37">
        <v>20000</v>
      </c>
      <c r="S11" s="37">
        <v>40000</v>
      </c>
      <c r="T11" s="37">
        <v>0</v>
      </c>
      <c r="U11" s="38">
        <f t="shared" ref="U11:U45" si="1">P11*(S11-T11)</f>
        <v>1000000</v>
      </c>
      <c r="V11" s="39">
        <f t="shared" si="0"/>
        <v>2000000</v>
      </c>
      <c r="W11" s="60">
        <v>400000</v>
      </c>
      <c r="X11" s="40" t="str">
        <f>IF(ISNUMBER(B11), IF(COUNTIF($B$10:$B11, B11)=COUNTIF($B:$B, B11), "1", "0"), "")</f>
        <v>1</v>
      </c>
      <c r="Y11" s="41">
        <f t="shared" ref="Y11:Y45"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1</v>
      </c>
      <c r="Z11" s="42" t="str" cm="1">
        <f t="array" ref="Z11">_xlfn.IFS(S11="","未応札",S11&gt;0,"応札")</f>
        <v>応札</v>
      </c>
      <c r="AA11" s="42" t="str" cm="1">
        <f t="array" ref="AA11">_xlfn.IFS(T11=0,"未約定",T11=S11,"約定",T11&lt;S11,"一部約定")</f>
        <v>未約定</v>
      </c>
      <c r="AB11" s="37" t="s">
        <v>3</v>
      </c>
      <c r="AC11" s="43">
        <f>IF(Z11="応札",
IF(AA11="未約定",
IF(OR(G11="該当(起動供出機)", G11="該当(持ち下げ供出機)"), O11*S11, M11*S11),
IF(AA11="一部約定",
IF(OR(G11="該当(起動供出機)", G11="該当(持ち下げ供出機)"), O11*(S11-T11), M11*(S11-T11)),
"")
),
""
)</f>
        <v>320000</v>
      </c>
      <c r="AD11" s="44" t="str">
        <f t="shared" ref="AD11:AD45" si="3">IF(Q11=0,"", IF(OR(AA11="一部約定", AA11="未約定"), P11*(S11-T11), ""))</f>
        <v/>
      </c>
      <c r="AE11" s="45">
        <f>IF(AND(Z11="応札",AA11="未約定"), IF(V11&lt;&gt;0, IF(W11&lt;V11, IF(W11&lt;&gt;0, W11, ""), IF(V11&lt;&gt;0, V11, "")), IF(W11&lt;&gt;0, W11, "")), "")</f>
        <v>400000</v>
      </c>
    </row>
    <row r="12" spans="1:37" ht="20.100000000000001" customHeight="1">
      <c r="A12" s="20"/>
      <c r="B12" s="7"/>
      <c r="C12" s="7"/>
      <c r="D12" s="7"/>
      <c r="E12" s="7"/>
      <c r="F12" s="7"/>
      <c r="G12" s="7"/>
      <c r="H12" s="7"/>
      <c r="I12" s="7"/>
      <c r="J12" s="7"/>
      <c r="K12" s="7"/>
      <c r="L12" s="7"/>
      <c r="M12" s="7"/>
      <c r="N12" s="7"/>
      <c r="O12" s="7"/>
      <c r="P12" s="7"/>
      <c r="Q12" s="7"/>
      <c r="R12" s="7"/>
      <c r="S12" s="7"/>
      <c r="T12" s="7"/>
      <c r="U12" s="30">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45" si="4">IF(Z12="応札",
IF(AA12="未約定",
IF(OR(G12="該当(起動供出機)", G12="該当(持ち下げ供出機)"), O12*S12, M12*S12),
IF(AA12="一部約定",
IF(OR(G12="該当(起動供出機)", G12="該当(持ち下げ供出機)"), O12*(S12-T12), M12*(S12-T12)),
"")
),
""
)</f>
        <v/>
      </c>
      <c r="AD12" s="11" t="str">
        <f t="shared" si="3"/>
        <v/>
      </c>
      <c r="AE12" s="18" t="str">
        <f t="shared" ref="AE12:AE45" si="5">IF(AND(Z12="応札",AA12="未約定"), IF(V12&lt;&gt;0, IF(W12&lt;V12, IF(W12&lt;&gt;0, W12, ""), IF(V12&lt;&gt;0, V12, "")), IF(W12&lt;&gt;0, W12, "")), "")</f>
        <v/>
      </c>
    </row>
    <row r="13" spans="1:37" ht="20.100000000000001" customHeight="1">
      <c r="A13" s="21"/>
      <c r="B13" s="7"/>
      <c r="C13" s="7"/>
      <c r="D13" s="7"/>
      <c r="E13" s="7"/>
      <c r="F13" s="7"/>
      <c r="G13" s="7"/>
      <c r="H13" s="7"/>
      <c r="I13" s="7"/>
      <c r="J13" s="7"/>
      <c r="K13" s="7"/>
      <c r="L13" s="7"/>
      <c r="M13" s="7"/>
      <c r="N13" s="7"/>
      <c r="O13" s="7"/>
      <c r="P13" s="7"/>
      <c r="Q13" s="7"/>
      <c r="R13" s="7"/>
      <c r="S13" s="7"/>
      <c r="T13" s="7"/>
      <c r="U13" s="30">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3"/>
        <v/>
      </c>
      <c r="AE13" s="18" t="str">
        <f t="shared" si="5"/>
        <v/>
      </c>
    </row>
    <row r="14" spans="1:37" ht="20.100000000000001" customHeight="1">
      <c r="A14" s="21"/>
      <c r="B14" s="7"/>
      <c r="C14" s="7"/>
      <c r="D14" s="7"/>
      <c r="E14" s="7"/>
      <c r="F14" s="7"/>
      <c r="G14" s="7"/>
      <c r="H14" s="7"/>
      <c r="I14" s="7"/>
      <c r="J14" s="7"/>
      <c r="K14" s="7"/>
      <c r="L14" s="7"/>
      <c r="M14" s="7"/>
      <c r="N14" s="7"/>
      <c r="O14" s="7"/>
      <c r="P14" s="7"/>
      <c r="Q14" s="7"/>
      <c r="R14" s="7"/>
      <c r="S14" s="7"/>
      <c r="T14" s="7"/>
      <c r="U14" s="30">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3"/>
        <v/>
      </c>
      <c r="AE14" s="18" t="str">
        <f t="shared" si="5"/>
        <v/>
      </c>
    </row>
    <row r="15" spans="1:37" ht="20.100000000000001" customHeight="1">
      <c r="A15" s="21"/>
      <c r="B15" s="7"/>
      <c r="C15" s="7"/>
      <c r="D15" s="7"/>
      <c r="E15" s="7"/>
      <c r="F15" s="7"/>
      <c r="G15" s="7"/>
      <c r="H15" s="7"/>
      <c r="I15" s="7"/>
      <c r="J15" s="7"/>
      <c r="K15" s="7"/>
      <c r="L15" s="7"/>
      <c r="M15" s="7"/>
      <c r="N15" s="7"/>
      <c r="O15" s="7"/>
      <c r="P15" s="7"/>
      <c r="Q15" s="7"/>
      <c r="R15" s="7"/>
      <c r="S15" s="7"/>
      <c r="T15" s="7"/>
      <c r="U15" s="30">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3"/>
        <v/>
      </c>
      <c r="AE15" s="18" t="str">
        <f t="shared" si="5"/>
        <v/>
      </c>
    </row>
    <row r="16" spans="1:37" ht="20.100000000000001" customHeight="1">
      <c r="A16" s="21"/>
      <c r="B16" s="7"/>
      <c r="C16" s="7"/>
      <c r="D16" s="7"/>
      <c r="E16" s="7"/>
      <c r="F16" s="7"/>
      <c r="G16" s="7"/>
      <c r="H16" s="7"/>
      <c r="I16" s="7"/>
      <c r="J16" s="7"/>
      <c r="K16" s="7"/>
      <c r="L16" s="7"/>
      <c r="M16" s="7"/>
      <c r="N16" s="7"/>
      <c r="O16" s="7"/>
      <c r="P16" s="7"/>
      <c r="Q16" s="7"/>
      <c r="R16" s="7"/>
      <c r="S16" s="7"/>
      <c r="T16" s="7"/>
      <c r="U16" s="30">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3"/>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3"/>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3"/>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3"/>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3"/>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3"/>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30">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3"/>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30">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3"/>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3"/>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3"/>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3"/>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3"/>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30">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3"/>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3"/>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30">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3"/>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3"/>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30">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3"/>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3"/>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3"/>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3"/>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3"/>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3"/>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30">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3"/>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30">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3"/>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30">
        <f t="shared" si="1"/>
        <v>0</v>
      </c>
      <c r="V40" s="17">
        <f t="shared" si="0"/>
        <v>0</v>
      </c>
      <c r="W40" s="24"/>
      <c r="X40" s="24" t="str">
        <f>IF(ISNUMBER(B40), IF(COUNTIF($B$10:$B40, B40)=COUNTIF($B:$B, B40), "1", "0"), "")</f>
        <v/>
      </c>
      <c r="Y40" s="9">
        <f t="shared" si="2"/>
        <v>0</v>
      </c>
      <c r="Z40" s="8" t="str" cm="1">
        <f t="array" ref="Z40">_xlfn.IFS(S40="","未応札",S40&gt;0,"応札")</f>
        <v>未応札</v>
      </c>
      <c r="AA40" s="8" t="str" cm="1">
        <f t="array" ref="AA40">_xlfn.IFS(T40=0,"未約定",T40=S40,"約定",T40&lt;S40,"一部約定")</f>
        <v>未約定</v>
      </c>
      <c r="AB40" s="7"/>
      <c r="AC40" s="10" t="str">
        <f t="shared" si="4"/>
        <v/>
      </c>
      <c r="AD40" s="11" t="str">
        <f t="shared" si="3"/>
        <v/>
      </c>
      <c r="AE40" s="18" t="str">
        <f t="shared" si="5"/>
        <v/>
      </c>
    </row>
    <row r="41" spans="1:31" ht="20.100000000000001" customHeight="1">
      <c r="A41" s="20"/>
      <c r="B41" s="7"/>
      <c r="C41" s="7" t="s">
        <v>12</v>
      </c>
      <c r="D41" s="7"/>
      <c r="E41" s="7"/>
      <c r="F41" s="7"/>
      <c r="G41" s="7"/>
      <c r="H41" s="7"/>
      <c r="I41" s="7"/>
      <c r="J41" s="7"/>
      <c r="K41" s="7"/>
      <c r="L41" s="7"/>
      <c r="M41" s="7"/>
      <c r="N41" s="7"/>
      <c r="O41" s="7"/>
      <c r="P41" s="7"/>
      <c r="Q41" s="7"/>
      <c r="R41" s="7"/>
      <c r="S41" s="7"/>
      <c r="T41" s="7"/>
      <c r="U41" s="30">
        <f t="shared" si="1"/>
        <v>0</v>
      </c>
      <c r="V41" s="17">
        <f t="shared" si="0"/>
        <v>0</v>
      </c>
      <c r="W41" s="24"/>
      <c r="X41" s="24" t="str">
        <f>IF(ISNUMBER(B41), IF(COUNTIF($B$10:$B41, B41)=COUNTIF($B:$B, B41), "1", "0"), "")</f>
        <v/>
      </c>
      <c r="Y41" s="9">
        <f t="shared" si="2"/>
        <v>0</v>
      </c>
      <c r="Z41" s="8" t="str" cm="1">
        <f t="array" ref="Z41">_xlfn.IFS(S41="","未応札",S41&gt;0,"応札")</f>
        <v>未応札</v>
      </c>
      <c r="AA41" s="8" t="str" cm="1">
        <f t="array" ref="AA41">_xlfn.IFS(T41=0,"未約定",T41=S41,"約定",T41&lt;S41,"一部約定")</f>
        <v>未約定</v>
      </c>
      <c r="AB41" s="7"/>
      <c r="AC41" s="10" t="str">
        <f t="shared" si="4"/>
        <v/>
      </c>
      <c r="AD41" s="11" t="str">
        <f t="shared" si="3"/>
        <v/>
      </c>
      <c r="AE41" s="18" t="str">
        <f t="shared" si="5"/>
        <v/>
      </c>
    </row>
    <row r="42" spans="1:31" ht="20.100000000000001" customHeight="1">
      <c r="A42" s="20"/>
      <c r="B42" s="7"/>
      <c r="C42" s="7" t="s">
        <v>12</v>
      </c>
      <c r="D42" s="7"/>
      <c r="E42" s="7"/>
      <c r="F42" s="7"/>
      <c r="G42" s="7"/>
      <c r="H42" s="7"/>
      <c r="I42" s="7"/>
      <c r="J42" s="7"/>
      <c r="K42" s="7"/>
      <c r="L42" s="7"/>
      <c r="M42" s="7"/>
      <c r="N42" s="7"/>
      <c r="O42" s="7"/>
      <c r="P42" s="7"/>
      <c r="Q42" s="7"/>
      <c r="R42" s="7"/>
      <c r="S42" s="7"/>
      <c r="T42" s="7"/>
      <c r="U42" s="30">
        <f t="shared" si="1"/>
        <v>0</v>
      </c>
      <c r="V42" s="17">
        <f t="shared" si="0"/>
        <v>0</v>
      </c>
      <c r="W42" s="24"/>
      <c r="X42" s="24" t="str">
        <f>IF(ISNUMBER(B42), IF(COUNTIF($B$10:$B42, B42)=COUNTIF($B:$B, B42), "1", "0"), "")</f>
        <v/>
      </c>
      <c r="Y42" s="9">
        <f t="shared" si="2"/>
        <v>0</v>
      </c>
      <c r="Z42" s="8" t="str" cm="1">
        <f t="array" ref="Z42">_xlfn.IFS(S42="","未応札",S42&gt;0,"応札")</f>
        <v>未応札</v>
      </c>
      <c r="AA42" s="8" t="str" cm="1">
        <f t="array" ref="AA42">_xlfn.IFS(T42=0,"未約定",T42=S42,"約定",T42&lt;S42,"一部約定")</f>
        <v>未約定</v>
      </c>
      <c r="AB42" s="7"/>
      <c r="AC42" s="10" t="str">
        <f t="shared" si="4"/>
        <v/>
      </c>
      <c r="AD42" s="11" t="str">
        <f t="shared" si="3"/>
        <v/>
      </c>
      <c r="AE42" s="18" t="str">
        <f t="shared" si="5"/>
        <v/>
      </c>
    </row>
    <row r="43" spans="1:31" ht="20.100000000000001" customHeight="1">
      <c r="A43" s="20"/>
      <c r="B43" s="7"/>
      <c r="C43" s="7" t="s">
        <v>12</v>
      </c>
      <c r="D43" s="7"/>
      <c r="E43" s="7"/>
      <c r="F43" s="7"/>
      <c r="G43" s="7"/>
      <c r="H43" s="7"/>
      <c r="I43" s="7"/>
      <c r="J43" s="7"/>
      <c r="K43" s="7"/>
      <c r="L43" s="7"/>
      <c r="M43" s="7"/>
      <c r="N43" s="7"/>
      <c r="O43" s="7"/>
      <c r="P43" s="7"/>
      <c r="Q43" s="7"/>
      <c r="R43" s="7"/>
      <c r="S43" s="7"/>
      <c r="T43" s="7"/>
      <c r="U43" s="30">
        <f t="shared" si="1"/>
        <v>0</v>
      </c>
      <c r="V43" s="17">
        <f t="shared" si="0"/>
        <v>0</v>
      </c>
      <c r="W43" s="24"/>
      <c r="X43" s="24" t="str">
        <f>IF(ISNUMBER(B43), IF(COUNTIF($B$10:$B43, B43)=COUNTIF($B:$B, B43), "1", "0"), "")</f>
        <v/>
      </c>
      <c r="Y43" s="9">
        <f t="shared" si="2"/>
        <v>0</v>
      </c>
      <c r="Z43" s="8" t="str" cm="1">
        <f t="array" ref="Z43">_xlfn.IFS(S43="","未応札",S43&gt;0,"応札")</f>
        <v>未応札</v>
      </c>
      <c r="AA43" s="8" t="str" cm="1">
        <f t="array" ref="AA43">_xlfn.IFS(T43=0,"未約定",T43=S43,"約定",T43&lt;S43,"一部約定")</f>
        <v>未約定</v>
      </c>
      <c r="AB43" s="7"/>
      <c r="AC43" s="10" t="str">
        <f t="shared" si="4"/>
        <v/>
      </c>
      <c r="AD43" s="11" t="str">
        <f t="shared" si="3"/>
        <v/>
      </c>
      <c r="AE43" s="18" t="str">
        <f t="shared" si="5"/>
        <v/>
      </c>
    </row>
    <row r="44" spans="1:31" ht="20.100000000000001" customHeight="1">
      <c r="A44" s="20"/>
      <c r="B44" s="7"/>
      <c r="C44" s="7" t="s">
        <v>12</v>
      </c>
      <c r="D44" s="7"/>
      <c r="E44" s="7"/>
      <c r="F44" s="7"/>
      <c r="G44" s="7"/>
      <c r="H44" s="7"/>
      <c r="I44" s="7"/>
      <c r="J44" s="7"/>
      <c r="K44" s="7"/>
      <c r="L44" s="7"/>
      <c r="M44" s="7"/>
      <c r="N44" s="7"/>
      <c r="O44" s="7"/>
      <c r="P44" s="7"/>
      <c r="Q44" s="7"/>
      <c r="R44" s="7"/>
      <c r="S44" s="7"/>
      <c r="T44" s="7"/>
      <c r="U44" s="30">
        <f t="shared" si="1"/>
        <v>0</v>
      </c>
      <c r="V44" s="17">
        <f t="shared" si="0"/>
        <v>0</v>
      </c>
      <c r="W44" s="24"/>
      <c r="X44" s="24" t="str">
        <f>IF(ISNUMBER(B44), IF(COUNTIF($B$10:$B44, B44)=COUNTIF($B:$B, B44), "1", "0"), "")</f>
        <v/>
      </c>
      <c r="Y44" s="9">
        <f t="shared" si="2"/>
        <v>0</v>
      </c>
      <c r="Z44" s="8" t="str" cm="1">
        <f t="array" ref="Z44">_xlfn.IFS(S44="","未応札",S44&gt;0,"応札")</f>
        <v>未応札</v>
      </c>
      <c r="AA44" s="8" t="str" cm="1">
        <f t="array" ref="AA44">_xlfn.IFS(T44=0,"未約定",T44=S44,"約定",T44&lt;S44,"一部約定")</f>
        <v>未約定</v>
      </c>
      <c r="AB44" s="7"/>
      <c r="AC44" s="10" t="str">
        <f t="shared" si="4"/>
        <v/>
      </c>
      <c r="AD44" s="11" t="str">
        <f t="shared" si="3"/>
        <v/>
      </c>
      <c r="AE44" s="18" t="str">
        <f t="shared" si="5"/>
        <v/>
      </c>
    </row>
    <row r="45" spans="1:31" ht="20.100000000000001" customHeight="1">
      <c r="A45" s="21"/>
      <c r="B45" s="7"/>
      <c r="C45" s="7" t="s">
        <v>12</v>
      </c>
      <c r="D45" s="7"/>
      <c r="E45" s="7"/>
      <c r="F45" s="7"/>
      <c r="G45" s="7"/>
      <c r="H45" s="7"/>
      <c r="I45" s="7"/>
      <c r="J45" s="7"/>
      <c r="K45" s="7"/>
      <c r="L45" s="7"/>
      <c r="M45" s="7"/>
      <c r="N45" s="7"/>
      <c r="O45" s="7"/>
      <c r="P45" s="7"/>
      <c r="Q45" s="7"/>
      <c r="R45" s="7"/>
      <c r="S45" s="7"/>
      <c r="T45" s="7"/>
      <c r="U45" s="30">
        <f t="shared" si="1"/>
        <v>0</v>
      </c>
      <c r="V45" s="17">
        <f t="shared" si="0"/>
        <v>0</v>
      </c>
      <c r="W45" s="24"/>
      <c r="X45" s="24" t="str">
        <f>IF(ISNUMBER(B45), IF(COUNTIF($B$10:$B45, B45)=COUNTIF($B:$B, B45), "1", "0"), "")</f>
        <v/>
      </c>
      <c r="Y45" s="9">
        <f t="shared" si="2"/>
        <v>0</v>
      </c>
      <c r="Z45" s="8" t="str" cm="1">
        <f t="array" ref="Z45">_xlfn.IFS(S45="","未応札",S45&gt;0,"応札")</f>
        <v>未応札</v>
      </c>
      <c r="AA45" s="8" t="str" cm="1">
        <f t="array" ref="AA45">_xlfn.IFS(T45=0,"未約定",T45=S45,"約定",T45&lt;S45,"一部約定")</f>
        <v>未約定</v>
      </c>
      <c r="AB45" s="7"/>
      <c r="AC45" s="10" t="str">
        <f t="shared" si="4"/>
        <v/>
      </c>
      <c r="AD45" s="11" t="str">
        <f t="shared" si="3"/>
        <v/>
      </c>
      <c r="AE45" s="18" t="str">
        <f t="shared" si="5"/>
        <v/>
      </c>
    </row>
    <row r="46" spans="1:31" ht="40.049999999999997" customHeight="1">
      <c r="E46" s="5"/>
    </row>
    <row r="47" spans="1:31" ht="33.6" customHeight="1"/>
    <row r="48" spans="1:31">
      <c r="AB48" s="2"/>
    </row>
  </sheetData>
  <sheetProtection algorithmName="SHA-512" hashValue="UJPZRDclF+ft40xmnZxWmcVCYxa8vjPPD+zT5sBifiRHNf+0ZzaQjZYkHCHGqm+lE6Ajd/bmTHJSXnEh9jTN7g==" saltValue="8cUL8stZePjjRlQ6HM+rWw==" spinCount="100000" sheet="1" objects="1" scenarios="1"/>
  <mergeCells count="1">
    <mergeCell ref="AG7:AG9"/>
  </mergeCells>
  <phoneticPr fontId="1"/>
  <conditionalFormatting sqref="H10:H45 J10:J45 D10:F45 S10:T45 AB10:AB45 B10:B45">
    <cfRule type="expression" dxfId="197"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45">
    <cfRule type="expression" dxfId="196" priority="36">
      <formula>OR(G10="該当(起動供出機)",  G10="該当(持ち下げ供出機)")</formula>
    </cfRule>
    <cfRule type="expression" dxfId="195" priority="37">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5">
    <cfRule type="expression" dxfId="194" priority="34">
      <formula>ISTEXT(I10)</formula>
    </cfRule>
    <cfRule type="expression" dxfId="193" priority="35">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5">
    <cfRule type="expression" dxfId="192" priority="32">
      <formula>OR(ISNUMBER(K10), ISTEXT(K10))</formula>
    </cfRule>
    <cfRule type="expression" dxfId="191" priority="33">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5">
    <cfRule type="expression" dxfId="190" priority="30">
      <formula>OR(ISNUMBER(L10), ISTEXT(L10))</formula>
    </cfRule>
    <cfRule type="expression" dxfId="189"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5">
    <cfRule type="expression" dxfId="188" priority="38">
      <formula>OR(AB10="並列", AB10="解列")</formula>
    </cfRule>
  </conditionalFormatting>
  <conditionalFormatting sqref="B10:B45">
    <cfRule type="expression" dxfId="187" priority="28">
      <formula>OR(ISNUMBER(B10), ISTEXT(B10))</formula>
    </cfRule>
  </conditionalFormatting>
  <conditionalFormatting sqref="D10:D45">
    <cfRule type="expression" dxfId="186" priority="27">
      <formula>ISNUMBER(D10)</formula>
    </cfRule>
  </conditionalFormatting>
  <conditionalFormatting sqref="E10:E45">
    <cfRule type="expression" dxfId="185" priority="26">
      <formula>ISNUMBER(E10)</formula>
    </cfRule>
  </conditionalFormatting>
  <conditionalFormatting sqref="F10:F45">
    <cfRule type="expression" dxfId="184" priority="25">
      <formula>ISNUMBER(F10)</formula>
    </cfRule>
  </conditionalFormatting>
  <conditionalFormatting sqref="M10:M45">
    <cfRule type="expression" dxfId="183" priority="10">
      <formula>ISNUMBER(M10)</formula>
    </cfRule>
    <cfRule type="expression" dxfId="182" priority="24">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P10:P45">
    <cfRule type="expression" dxfId="181" priority="22">
      <formula>ISNUMBER(P10)</formula>
    </cfRule>
  </conditionalFormatting>
  <conditionalFormatting sqref="Q10:Q45">
    <cfRule type="expression" dxfId="180" priority="23">
      <formula>ISNUMBER(Q10)</formula>
    </cfRule>
  </conditionalFormatting>
  <conditionalFormatting sqref="R10:R45">
    <cfRule type="expression" dxfId="179" priority="9">
      <formula>ISNUMBER(R10)</formula>
    </cfRule>
  </conditionalFormatting>
  <conditionalFormatting sqref="S10:S45">
    <cfRule type="expression" dxfId="178" priority="21">
      <formula>ISNUMBER(S10)</formula>
    </cfRule>
  </conditionalFormatting>
  <conditionalFormatting sqref="T10:T45">
    <cfRule type="expression" dxfId="177" priority="20">
      <formula>ISNUMBER(T10)</formula>
    </cfRule>
  </conditionalFormatting>
  <conditionalFormatting sqref="H10:H45">
    <cfRule type="expression" dxfId="176" priority="19">
      <formula>OR(ISNUMBER(H10), ISTEXT(H10))</formula>
    </cfRule>
  </conditionalFormatting>
  <conditionalFormatting sqref="J10:J45">
    <cfRule type="expression" dxfId="175" priority="18">
      <formula>OR(ISNUMBER(J10), ISTEXT(J10))</formula>
    </cfRule>
  </conditionalFormatting>
  <conditionalFormatting sqref="C2">
    <cfRule type="expression" dxfId="174" priority="15">
      <formula>ISBLANK(C2)</formula>
    </cfRule>
    <cfRule type="expression" dxfId="173" priority="17">
      <formula>OR(ISNUMBER(C2), ISTEXT(C2))</formula>
    </cfRule>
  </conditionalFormatting>
  <conditionalFormatting sqref="C3">
    <cfRule type="expression" dxfId="172" priority="14">
      <formula>ISBLANK(C3)</formula>
    </cfRule>
    <cfRule type="expression" dxfId="171" priority="16">
      <formula>OR(ISNUMBER(C3), ISTEXT(C3))</formula>
    </cfRule>
  </conditionalFormatting>
  <conditionalFormatting sqref="N10:O45">
    <cfRule type="expression" dxfId="170" priority="13">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45">
    <cfRule type="expression" dxfId="169" priority="12">
      <formula>ISNUMBER($N10)</formula>
    </cfRule>
  </conditionalFormatting>
  <conditionalFormatting sqref="O10:O45">
    <cfRule type="expression" dxfId="168" priority="11">
      <formula>ISNUMBER($O10)</formula>
    </cfRule>
  </conditionalFormatting>
  <conditionalFormatting sqref="P10:R45">
    <cfRule type="expression" dxfId="167" priority="29">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166" priority="7">
      <formula>ISNUMBER(R11)</formula>
    </cfRule>
  </conditionalFormatting>
  <conditionalFormatting sqref="R11:R29">
    <cfRule type="expression" dxfId="165" priority="8">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5">
    <cfRule type="expression" dxfId="164" priority="5">
      <formula>ISNUMBER(W10)</formula>
    </cfRule>
    <cfRule type="expression" dxfId="163" priority="6">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162" priority="3">
      <formula>ISBLANK(C4)</formula>
    </cfRule>
    <cfRule type="expression" dxfId="161" priority="4">
      <formula>OR(ISNUMBER(C4), ISTEXT(C4))</formula>
    </cfRule>
  </conditionalFormatting>
  <conditionalFormatting sqref="C4">
    <cfRule type="expression" dxfId="160" priority="1">
      <formula>ISBLANK(C4)</formula>
    </cfRule>
    <cfRule type="expression" dxfId="159" priority="2">
      <formula>OR(ISNUMBER(C4), ISTEXT(C4))</formula>
    </cfRule>
  </conditionalFormatting>
  <dataValidations count="5">
    <dataValidation type="list" allowBlank="1" showInputMessage="1" showErrorMessage="1" sqref="C10:C45" xr:uid="{CEC7A4A1-E258-4104-A060-FC2F49B72C9A}">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5" xr:uid="{5CEF30BB-99A7-4199-A7E5-7EE064BE41E5}">
      <formula1>"1,0,　,"</formula1>
    </dataValidation>
    <dataValidation type="list" allowBlank="1" showInputMessage="1" showErrorMessage="1" sqref="I10:I45" xr:uid="{BD4E9746-7930-40A8-A6B5-3ADE1EDA9FD3}">
      <formula1>"週間市場商品,三次調整力②"</formula1>
    </dataValidation>
    <dataValidation type="list" allowBlank="1" showInputMessage="1" showErrorMessage="1" sqref="AB10:AB45" xr:uid="{0ED8CBAA-E2C4-4AA4-998F-8C0E449CCFC0}">
      <formula1>"並列,解列"</formula1>
    </dataValidation>
    <dataValidation type="list" allowBlank="1" showInputMessage="1" showErrorMessage="1" sqref="G10:G45" xr:uid="{123057ED-DAD1-4ED4-AC7E-809C791926F1}">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063B-1A66-4A6F-A5A4-902D655744FB}">
  <dimension ref="A1:AK79"/>
  <sheetViews>
    <sheetView topLeftCell="H12" zoomScale="40" zoomScaleNormal="40" workbookViewId="0">
      <selection activeCell="H12" sqref="A1:XFD1048576"/>
    </sheetView>
  </sheetViews>
  <sheetFormatPr defaultColWidth="8.88671875" defaultRowHeight="13.2"/>
  <cols>
    <col min="1" max="1" width="8" style="1" customWidth="1"/>
    <col min="2" max="2" width="15.44140625" style="1" bestFit="1" customWidth="1"/>
    <col min="3" max="3" width="88" style="1" customWidth="1"/>
    <col min="4" max="4" width="15.44140625" style="1" bestFit="1" customWidth="1"/>
    <col min="5" max="5" width="20.44140625" style="1" bestFit="1" customWidth="1"/>
    <col min="6" max="6" width="7.77734375" style="1" bestFit="1" customWidth="1"/>
    <col min="7" max="7" width="35.88671875" style="1" customWidth="1"/>
    <col min="8" max="8" width="23" style="1" customWidth="1"/>
    <col min="9" max="9" width="24.44140625" style="1" customWidth="1"/>
    <col min="10" max="10" width="22.77734375" style="1" customWidth="1"/>
    <col min="11" max="11" width="38.88671875" style="1" customWidth="1"/>
    <col min="12" max="12" width="27.33203125" style="1" bestFit="1" customWidth="1"/>
    <col min="13" max="13" width="18.44140625" style="1" bestFit="1" customWidth="1"/>
    <col min="14" max="15" width="18.6640625" style="1" bestFit="1" customWidth="1"/>
    <col min="16" max="16" width="67.109375" style="1" bestFit="1" customWidth="1"/>
    <col min="17" max="17" width="21.21875" style="1" customWidth="1"/>
    <col min="18" max="18" width="21" style="1" customWidth="1"/>
    <col min="19" max="19" width="23.77734375" style="1" customWidth="1"/>
    <col min="20" max="20" width="19.88671875" style="1" customWidth="1"/>
    <col min="21" max="21" width="41.21875" style="1" bestFit="1" customWidth="1"/>
    <col min="22" max="22" width="37.33203125" style="1" bestFit="1" customWidth="1"/>
    <col min="23" max="23" width="66.44140625" style="1" bestFit="1" customWidth="1"/>
    <col min="24" max="24" width="12.88671875" style="1" customWidth="1"/>
    <col min="25" max="25" width="12.109375" style="1" customWidth="1"/>
    <col min="26" max="26" width="8.88671875" style="1"/>
    <col min="27" max="27" width="18.88671875" style="1" bestFit="1" customWidth="1"/>
    <col min="28" max="28" width="15" style="1" customWidth="1"/>
    <col min="29" max="29" width="29.109375" style="1" bestFit="1" customWidth="1"/>
    <col min="30" max="30" width="30.109375" style="1" bestFit="1" customWidth="1"/>
    <col min="31" max="31" width="29.44140625" style="1" customWidth="1"/>
    <col min="32" max="32" width="22.109375" style="1" customWidth="1"/>
    <col min="33" max="33" width="16.44140625" style="1" bestFit="1" customWidth="1"/>
    <col min="34" max="34" width="31.88671875" style="1" customWidth="1"/>
    <col min="35" max="35" width="50.33203125" style="1" customWidth="1"/>
    <col min="36" max="37" width="41.109375" style="1" customWidth="1"/>
    <col min="38" max="16384" width="8.88671875" style="1"/>
  </cols>
  <sheetData>
    <row r="1" spans="1:37" ht="40.5" customHeight="1">
      <c r="A1" s="14"/>
      <c r="B1" s="13"/>
    </row>
    <row r="2" spans="1:37" ht="24.6">
      <c r="A2" s="13"/>
      <c r="B2" s="12" t="s">
        <v>25</v>
      </c>
      <c r="C2" s="46">
        <v>202504</v>
      </c>
    </row>
    <row r="3" spans="1:37" ht="24.6">
      <c r="A3" s="15"/>
      <c r="B3" s="12" t="s">
        <v>7</v>
      </c>
      <c r="C3" s="46" t="s">
        <v>72</v>
      </c>
    </row>
    <row r="4" spans="1:37" ht="25.5" customHeight="1">
      <c r="A4" s="15"/>
      <c r="B4" s="125" t="s">
        <v>142</v>
      </c>
      <c r="C4" s="129">
        <v>3</v>
      </c>
    </row>
    <row r="5" spans="1:37" ht="21.75" customHeight="1">
      <c r="A5" s="15"/>
      <c r="B5" s="125" t="s">
        <v>143</v>
      </c>
      <c r="C5" s="128" t="str">
        <f>C2&amp;"_"&amp;C3&amp;"_"&amp;C4&amp;"_不約定単価内訳兼起動費事後精算情報様式"</f>
        <v>202504_A000_3_不約定単価内訳兼起動費事後精算情報様式</v>
      </c>
    </row>
    <row r="6" spans="1:37" ht="22.5" customHeight="1">
      <c r="A6" s="13"/>
      <c r="B6" s="4"/>
      <c r="C6" s="4"/>
      <c r="D6" s="4"/>
      <c r="E6" s="4"/>
      <c r="F6" s="4"/>
      <c r="G6" s="4"/>
      <c r="H6" s="4"/>
      <c r="I6" s="4"/>
      <c r="J6" s="4"/>
      <c r="K6" s="4"/>
      <c r="L6" s="4"/>
      <c r="M6" s="6"/>
      <c r="N6" s="6"/>
      <c r="O6" s="6"/>
      <c r="P6" s="4"/>
      <c r="Z6" s="3"/>
      <c r="AA6" s="3"/>
      <c r="AC6" s="3"/>
      <c r="AD6" s="3"/>
      <c r="AE6" s="3"/>
    </row>
    <row r="7" spans="1:37" ht="60" customHeight="1">
      <c r="A7" s="22"/>
      <c r="B7" s="47" t="s">
        <v>59</v>
      </c>
      <c r="C7" s="48" t="s">
        <v>20</v>
      </c>
      <c r="D7" s="48" t="s">
        <v>53</v>
      </c>
      <c r="E7" s="72" t="s">
        <v>84</v>
      </c>
      <c r="F7" s="49" t="s">
        <v>9</v>
      </c>
      <c r="G7" s="50" t="s">
        <v>85</v>
      </c>
      <c r="H7" s="50" t="s">
        <v>6</v>
      </c>
      <c r="I7" s="50" t="s">
        <v>13</v>
      </c>
      <c r="J7" s="50" t="s">
        <v>10</v>
      </c>
      <c r="K7" s="50" t="s">
        <v>8</v>
      </c>
      <c r="L7" s="50" t="s">
        <v>11</v>
      </c>
      <c r="M7" s="49" t="s">
        <v>67</v>
      </c>
      <c r="N7" s="49" t="s">
        <v>122</v>
      </c>
      <c r="O7" s="49" t="s">
        <v>87</v>
      </c>
      <c r="P7" s="51" t="s">
        <v>123</v>
      </c>
      <c r="Q7" s="49" t="s">
        <v>24</v>
      </c>
      <c r="R7" s="47" t="s">
        <v>86</v>
      </c>
      <c r="S7" s="49" t="s">
        <v>89</v>
      </c>
      <c r="T7" s="49" t="s">
        <v>90</v>
      </c>
      <c r="U7" s="49" t="s">
        <v>124</v>
      </c>
      <c r="V7" s="51" t="s">
        <v>32</v>
      </c>
      <c r="W7" s="49" t="s">
        <v>88</v>
      </c>
      <c r="X7" s="49" t="s">
        <v>82</v>
      </c>
      <c r="Y7" s="49" t="s">
        <v>68</v>
      </c>
      <c r="Z7" s="49" t="s">
        <v>0</v>
      </c>
      <c r="AA7" s="49" t="s">
        <v>1</v>
      </c>
      <c r="AB7" s="49" t="s">
        <v>4</v>
      </c>
      <c r="AC7" s="86" t="s">
        <v>112</v>
      </c>
      <c r="AD7" s="49" t="s">
        <v>113</v>
      </c>
      <c r="AE7" s="86" t="s">
        <v>88</v>
      </c>
      <c r="AG7" s="130" t="s">
        <v>83</v>
      </c>
      <c r="AH7" s="75" t="s">
        <v>112</v>
      </c>
      <c r="AI7" s="49" t="s">
        <v>113</v>
      </c>
      <c r="AJ7" s="76" t="s">
        <v>88</v>
      </c>
      <c r="AK7" s="81" t="s">
        <v>33</v>
      </c>
    </row>
    <row r="8" spans="1:37" s="71" customFormat="1" ht="26.1" customHeight="1">
      <c r="A8" s="70"/>
      <c r="B8" s="63"/>
      <c r="C8" s="64"/>
      <c r="D8" s="64"/>
      <c r="E8" s="68"/>
      <c r="F8" s="65"/>
      <c r="G8" s="66"/>
      <c r="H8" s="66"/>
      <c r="I8" s="66"/>
      <c r="J8" s="66"/>
      <c r="K8" s="66"/>
      <c r="L8" s="66"/>
      <c r="M8" s="63" t="s">
        <v>133</v>
      </c>
      <c r="N8" s="63" t="s">
        <v>133</v>
      </c>
      <c r="O8" s="63" t="s">
        <v>133</v>
      </c>
      <c r="P8" s="63" t="s">
        <v>133</v>
      </c>
      <c r="Q8" s="63" t="s">
        <v>132</v>
      </c>
      <c r="R8" s="63" t="s">
        <v>132</v>
      </c>
      <c r="S8" s="65" t="s">
        <v>131</v>
      </c>
      <c r="T8" s="65" t="s">
        <v>131</v>
      </c>
      <c r="U8" s="69" t="s">
        <v>126</v>
      </c>
      <c r="V8" s="69" t="s">
        <v>126</v>
      </c>
      <c r="W8" s="69" t="s">
        <v>126</v>
      </c>
      <c r="X8" s="67"/>
      <c r="Y8" s="65"/>
      <c r="Z8" s="65"/>
      <c r="AA8" s="65"/>
      <c r="AB8" s="65"/>
      <c r="AC8" s="69" t="s">
        <v>126</v>
      </c>
      <c r="AD8" s="69" t="s">
        <v>126</v>
      </c>
      <c r="AE8" s="69" t="s">
        <v>126</v>
      </c>
      <c r="AG8" s="131"/>
      <c r="AH8" s="73" t="s">
        <v>31</v>
      </c>
      <c r="AI8" s="82" t="s">
        <v>31</v>
      </c>
      <c r="AJ8" s="74" t="s">
        <v>31</v>
      </c>
      <c r="AK8" s="82" t="s">
        <v>31</v>
      </c>
    </row>
    <row r="9" spans="1:37" ht="148.80000000000001">
      <c r="A9" s="23"/>
      <c r="B9" s="54" t="s">
        <v>60</v>
      </c>
      <c r="C9" s="54"/>
      <c r="D9" s="54" t="s">
        <v>54</v>
      </c>
      <c r="E9" s="53"/>
      <c r="F9" s="53"/>
      <c r="G9" s="53" t="s">
        <v>16</v>
      </c>
      <c r="H9" s="53"/>
      <c r="I9" s="53"/>
      <c r="J9" s="53"/>
      <c r="K9" s="52" t="s">
        <v>140</v>
      </c>
      <c r="L9" s="53" t="s">
        <v>29</v>
      </c>
      <c r="M9" s="53" t="s">
        <v>23</v>
      </c>
      <c r="N9" s="53" t="s">
        <v>62</v>
      </c>
      <c r="O9" s="53" t="s">
        <v>62</v>
      </c>
      <c r="P9" s="52" t="s">
        <v>134</v>
      </c>
      <c r="Q9" s="53"/>
      <c r="R9" s="54"/>
      <c r="S9" s="53"/>
      <c r="T9" s="53"/>
      <c r="U9" s="55" t="s">
        <v>130</v>
      </c>
      <c r="V9" s="52" t="s">
        <v>137</v>
      </c>
      <c r="W9" s="52" t="s">
        <v>138</v>
      </c>
      <c r="X9" s="56"/>
      <c r="Y9" s="52"/>
      <c r="Z9" s="53"/>
      <c r="AA9" s="53"/>
      <c r="AB9" s="53"/>
      <c r="AC9" s="57" t="s">
        <v>128</v>
      </c>
      <c r="AD9" s="58" t="s">
        <v>127</v>
      </c>
      <c r="AE9" s="57" t="s">
        <v>125</v>
      </c>
      <c r="AG9" s="132"/>
      <c r="AH9" s="78">
        <f>SUM($AC10:$AC2831)</f>
        <v>10342500</v>
      </c>
      <c r="AI9" s="80">
        <f>SUM($AD10:$AD2831)</f>
        <v>45000</v>
      </c>
      <c r="AJ9" s="77">
        <f>SUM($AE10:$AE2831)</f>
        <v>0</v>
      </c>
      <c r="AK9" s="79">
        <f>ROUNDDOWN(SUM(AH9:AJ9),0)</f>
        <v>10387500</v>
      </c>
    </row>
    <row r="10" spans="1:37" ht="20.100000000000001" customHeight="1">
      <c r="A10" s="21"/>
      <c r="B10" s="7"/>
      <c r="C10" s="7"/>
      <c r="D10" s="7"/>
      <c r="E10" s="7"/>
      <c r="F10" s="7"/>
      <c r="G10" s="7"/>
      <c r="H10" s="7"/>
      <c r="I10" s="7"/>
      <c r="J10" s="7"/>
      <c r="K10" s="7"/>
      <c r="L10" s="7"/>
      <c r="M10" s="7"/>
      <c r="N10" s="7"/>
      <c r="O10" s="7"/>
      <c r="P10" s="7"/>
      <c r="Q10" s="7"/>
      <c r="R10" s="7"/>
      <c r="S10" s="7"/>
      <c r="T10" s="7"/>
      <c r="U10" s="30">
        <f t="shared" ref="U10:U38" si="0">P10*(S10-T10)</f>
        <v>0</v>
      </c>
      <c r="V10" s="17">
        <f t="shared" ref="V10:V41" si="1">IF(W10 &gt; 0, SUMIFS(U:U, B:B, B10, Y:Y, 1), 0)</f>
        <v>0</v>
      </c>
      <c r="W10" s="24"/>
      <c r="X10" s="24" t="str">
        <f>IF(ISNUMBER(B10), IF(COUNTIF($B10:$B$39, B10)=COUNTIF($B:$B, B10), "1", "0"), "")</f>
        <v/>
      </c>
      <c r="Y10" s="9">
        <f t="shared" ref="Y10:Y38" si="2">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8" t="str" cm="1">
        <f t="array" ref="Z10">_xlfn.IFS(S10="","未応札",S10&gt;0,"応札")</f>
        <v>未応札</v>
      </c>
      <c r="AA10" s="8" t="str" cm="1">
        <f t="array" ref="AA10">_xlfn.IFS(T10=0,"未約定",T10=S10,"約定",T10&lt;S10,"一部約定")</f>
        <v>未約定</v>
      </c>
      <c r="AB10" s="7"/>
      <c r="AC10" s="10" t="str">
        <f t="shared" ref="AC10:AC38" si="3">IF(Z10="応札",
IF(AA10="未約定",
IF(OR(G10="該当(起動供出機)", G10="該当(持ち下げ供出機)"), O10*S10, M10*S10),
IF(AA10="一部約定",
IF(OR(G10="該当(起動供出機)", G10="該当(持ち下げ供出機)"), O10*(S10-T10), M10*(S10-T10)),
"")
),
""
)</f>
        <v/>
      </c>
      <c r="AD10" s="11" t="str">
        <f t="shared" ref="AD10:AD38" si="4">IF(Q10=0,"", IF(OR(AA10="一部約定", AA10="未約定"), P10*(S10-T10), ""))</f>
        <v/>
      </c>
      <c r="AE10" s="18" t="str">
        <f t="shared" ref="AE10:AE38" si="5">IF(AND(Z10="応札",AA10="未約定"), IF(V10&lt;&gt;0, IF(W10&lt;V10, IF(W10&lt;&gt;0, W10, ""), IF(V10&lt;&gt;0, V10, "")), IF(W10&lt;&gt;0, W10, "")), "")</f>
        <v/>
      </c>
    </row>
    <row r="11" spans="1:37" ht="20.100000000000001" customHeight="1">
      <c r="A11" s="20"/>
      <c r="B11" s="7"/>
      <c r="C11" s="7"/>
      <c r="D11" s="7"/>
      <c r="E11" s="7"/>
      <c r="F11" s="7"/>
      <c r="G11" s="7"/>
      <c r="H11" s="7"/>
      <c r="I11" s="7"/>
      <c r="J11" s="7"/>
      <c r="K11" s="7"/>
      <c r="L11" s="7"/>
      <c r="M11" s="7"/>
      <c r="N11" s="7"/>
      <c r="O11" s="7"/>
      <c r="P11" s="7"/>
      <c r="Q11" s="7"/>
      <c r="R11" s="7"/>
      <c r="S11" s="7"/>
      <c r="T11" s="7"/>
      <c r="U11" s="30">
        <f t="shared" si="0"/>
        <v>0</v>
      </c>
      <c r="V11" s="17">
        <f t="shared" si="1"/>
        <v>0</v>
      </c>
      <c r="W11" s="24"/>
      <c r="X11" s="24" t="str">
        <f>IF(ISNUMBER(B11), IF(COUNTIF($B11:$B$39, B11)=COUNTIF($B:$B, B11), "1", "0"), "")</f>
        <v/>
      </c>
      <c r="Y11" s="9">
        <f t="shared" si="2"/>
        <v>0</v>
      </c>
      <c r="Z11" s="8" t="str" cm="1">
        <f t="array" ref="Z11">_xlfn.IFS(S11="","未応札",S11&gt;0,"応札")</f>
        <v>未応札</v>
      </c>
      <c r="AA11" s="8" t="str" cm="1">
        <f t="array" ref="AA11">_xlfn.IFS(T11=0,"未約定",T11=S11,"約定",T11&lt;S11,"一部約定")</f>
        <v>未約定</v>
      </c>
      <c r="AB11" s="7"/>
      <c r="AC11" s="10" t="str">
        <f t="shared" si="3"/>
        <v/>
      </c>
      <c r="AD11" s="11" t="str">
        <f t="shared" si="4"/>
        <v/>
      </c>
      <c r="AE11" s="18" t="str">
        <f t="shared" si="5"/>
        <v/>
      </c>
    </row>
    <row r="12" spans="1:37" ht="20.100000000000001" customHeight="1">
      <c r="A12" s="20"/>
      <c r="B12" s="7"/>
      <c r="C12" s="7"/>
      <c r="D12" s="7"/>
      <c r="E12" s="7"/>
      <c r="F12" s="7"/>
      <c r="G12" s="7"/>
      <c r="H12" s="7"/>
      <c r="I12" s="7"/>
      <c r="J12" s="7"/>
      <c r="K12" s="7"/>
      <c r="L12" s="7"/>
      <c r="M12" s="7"/>
      <c r="N12" s="7"/>
      <c r="O12" s="7"/>
      <c r="P12" s="7"/>
      <c r="Q12" s="7"/>
      <c r="R12" s="7"/>
      <c r="S12" s="7"/>
      <c r="T12" s="7"/>
      <c r="U12" s="30">
        <f t="shared" si="0"/>
        <v>0</v>
      </c>
      <c r="V12" s="17">
        <f t="shared" si="1"/>
        <v>0</v>
      </c>
      <c r="W12" s="24"/>
      <c r="X12" s="24" t="str">
        <f>IF(ISNUMBER(B12), IF(COUNTIF($B12:$B$39,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si="3"/>
        <v/>
      </c>
      <c r="AD12" s="11" t="str">
        <f t="shared" si="4"/>
        <v/>
      </c>
      <c r="AE12" s="18" t="str">
        <f t="shared" si="5"/>
        <v/>
      </c>
    </row>
    <row r="13" spans="1:37" ht="20.100000000000001" customHeight="1">
      <c r="A13" s="20"/>
      <c r="B13" s="7"/>
      <c r="C13" s="7"/>
      <c r="D13" s="7"/>
      <c r="E13" s="7"/>
      <c r="F13" s="7"/>
      <c r="G13" s="7"/>
      <c r="H13" s="7"/>
      <c r="I13" s="7"/>
      <c r="J13" s="7"/>
      <c r="K13" s="7"/>
      <c r="L13" s="7"/>
      <c r="M13" s="7"/>
      <c r="N13" s="7"/>
      <c r="O13" s="7"/>
      <c r="P13" s="7"/>
      <c r="Q13" s="7"/>
      <c r="R13" s="7"/>
      <c r="S13" s="7"/>
      <c r="T13" s="7"/>
      <c r="U13" s="30">
        <f t="shared" si="0"/>
        <v>0</v>
      </c>
      <c r="V13" s="17">
        <f t="shared" si="1"/>
        <v>0</v>
      </c>
      <c r="W13" s="24"/>
      <c r="X13" s="24" t="str">
        <f>IF(ISNUMBER(B13), IF(COUNTIF($B13:$B$39,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7" ht="20.100000000000001" customHeight="1">
      <c r="A14" s="21"/>
      <c r="B14" s="7"/>
      <c r="C14" s="7"/>
      <c r="D14" s="7"/>
      <c r="E14" s="7"/>
      <c r="F14" s="7"/>
      <c r="G14" s="7"/>
      <c r="H14" s="7"/>
      <c r="I14" s="7"/>
      <c r="J14" s="7"/>
      <c r="K14" s="7"/>
      <c r="L14" s="7"/>
      <c r="M14" s="7"/>
      <c r="N14" s="7"/>
      <c r="O14" s="7"/>
      <c r="P14" s="7"/>
      <c r="Q14" s="7"/>
      <c r="R14" s="7"/>
      <c r="S14" s="7"/>
      <c r="T14" s="7"/>
      <c r="U14" s="30">
        <f t="shared" si="0"/>
        <v>0</v>
      </c>
      <c r="V14" s="17">
        <f t="shared" si="1"/>
        <v>0</v>
      </c>
      <c r="W14" s="24"/>
      <c r="X14" s="24" t="str">
        <f>IF(ISNUMBER(B14), IF(COUNTIF($B14:$B$39,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7" ht="20.100000000000001" customHeight="1">
      <c r="A15" s="21"/>
      <c r="B15" s="7"/>
      <c r="C15" s="7"/>
      <c r="D15" s="7"/>
      <c r="E15" s="7"/>
      <c r="F15" s="7"/>
      <c r="G15" s="7"/>
      <c r="H15" s="7"/>
      <c r="I15" s="7"/>
      <c r="J15" s="7"/>
      <c r="K15" s="7"/>
      <c r="L15" s="7"/>
      <c r="M15" s="7"/>
      <c r="N15" s="7"/>
      <c r="O15" s="7"/>
      <c r="P15" s="7"/>
      <c r="Q15" s="7"/>
      <c r="R15" s="7"/>
      <c r="S15" s="7"/>
      <c r="T15" s="7"/>
      <c r="U15" s="30">
        <f t="shared" si="0"/>
        <v>0</v>
      </c>
      <c r="V15" s="17">
        <f t="shared" si="1"/>
        <v>0</v>
      </c>
      <c r="W15" s="24"/>
      <c r="X15" s="24" t="str">
        <f>IF(ISNUMBER(B15), IF(COUNTIF($B15:$B$39,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7" ht="20.100000000000001" customHeight="1">
      <c r="A16" s="20"/>
      <c r="B16" s="7"/>
      <c r="C16" s="7"/>
      <c r="D16" s="7"/>
      <c r="E16" s="7"/>
      <c r="F16" s="7"/>
      <c r="G16" s="7"/>
      <c r="H16" s="7"/>
      <c r="I16" s="7"/>
      <c r="J16" s="7"/>
      <c r="K16" s="7"/>
      <c r="L16" s="7"/>
      <c r="M16" s="7"/>
      <c r="N16" s="7"/>
      <c r="O16" s="7"/>
      <c r="P16" s="7"/>
      <c r="Q16" s="7"/>
      <c r="R16" s="7"/>
      <c r="S16" s="7"/>
      <c r="T16" s="7"/>
      <c r="U16" s="30">
        <f t="shared" si="0"/>
        <v>0</v>
      </c>
      <c r="V16" s="17">
        <f t="shared" si="1"/>
        <v>0</v>
      </c>
      <c r="W16" s="24"/>
      <c r="X16" s="24" t="str">
        <f>IF(ISNUMBER(B16), IF(COUNTIF($B16:$B$39,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30">
        <f t="shared" si="0"/>
        <v>0</v>
      </c>
      <c r="V17" s="17">
        <f t="shared" si="1"/>
        <v>0</v>
      </c>
      <c r="W17" s="24"/>
      <c r="X17" s="24" t="str">
        <f>IF(ISNUMBER(B17), IF(COUNTIF($B17:$B$39,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30">
        <f t="shared" si="0"/>
        <v>0</v>
      </c>
      <c r="V18" s="17">
        <f t="shared" si="1"/>
        <v>0</v>
      </c>
      <c r="W18" s="24"/>
      <c r="X18" s="24" t="str">
        <f>IF(ISNUMBER(B18), IF(COUNTIF($B18:$B$39,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30">
        <f t="shared" si="0"/>
        <v>0</v>
      </c>
      <c r="V19" s="17">
        <f t="shared" si="1"/>
        <v>0</v>
      </c>
      <c r="W19" s="24"/>
      <c r="X19" s="24" t="str">
        <f>IF(ISNUMBER(B19), IF(COUNTIF($B19:$B$39,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30">
        <f t="shared" si="0"/>
        <v>0</v>
      </c>
      <c r="V20" s="17">
        <f t="shared" si="1"/>
        <v>0</v>
      </c>
      <c r="W20" s="24"/>
      <c r="X20" s="24" t="str">
        <f>IF(ISNUMBER(B20), IF(COUNTIF($B20:$B$39,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30">
        <f t="shared" si="0"/>
        <v>0</v>
      </c>
      <c r="V21" s="17">
        <f t="shared" si="1"/>
        <v>0</v>
      </c>
      <c r="W21" s="24"/>
      <c r="X21" s="24" t="str">
        <f>IF(ISNUMBER(B21), IF(COUNTIF($B21:$B$39,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20.100000000000001" customHeight="1">
      <c r="A22" s="19"/>
      <c r="B22" s="7"/>
      <c r="C22" s="7"/>
      <c r="D22" s="7"/>
      <c r="E22" s="7"/>
      <c r="F22" s="7"/>
      <c r="G22" s="7"/>
      <c r="H22" s="7"/>
      <c r="I22" s="7"/>
      <c r="J22" s="7"/>
      <c r="K22" s="7"/>
      <c r="L22" s="7"/>
      <c r="M22" s="7"/>
      <c r="N22" s="7"/>
      <c r="O22" s="7"/>
      <c r="P22" s="7"/>
      <c r="Q22" s="7"/>
      <c r="R22" s="7"/>
      <c r="S22" s="7"/>
      <c r="T22" s="7"/>
      <c r="U22" s="30">
        <f t="shared" si="0"/>
        <v>0</v>
      </c>
      <c r="V22" s="17">
        <f t="shared" si="1"/>
        <v>0</v>
      </c>
      <c r="W22" s="24"/>
      <c r="X22" s="24" t="str">
        <f>IF(ISNUMBER(B22), IF(COUNTIF($B22:$B$39,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20.100000000000001" customHeight="1">
      <c r="A23" s="20"/>
      <c r="B23" s="7"/>
      <c r="C23" s="7"/>
      <c r="D23" s="7"/>
      <c r="E23" s="7"/>
      <c r="F23" s="7"/>
      <c r="G23" s="7"/>
      <c r="H23" s="7"/>
      <c r="I23" s="7"/>
      <c r="J23" s="7"/>
      <c r="K23" s="7"/>
      <c r="L23" s="7"/>
      <c r="M23" s="7"/>
      <c r="N23" s="7"/>
      <c r="O23" s="7"/>
      <c r="P23" s="7"/>
      <c r="Q23" s="7"/>
      <c r="R23" s="7"/>
      <c r="S23" s="7"/>
      <c r="T23" s="7"/>
      <c r="U23" s="30">
        <f t="shared" si="0"/>
        <v>0</v>
      </c>
      <c r="V23" s="17">
        <f t="shared" si="1"/>
        <v>0</v>
      </c>
      <c r="W23" s="24"/>
      <c r="X23" s="24" t="str">
        <f>IF(ISNUMBER(B23), IF(COUNTIF($B23:$B$39,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30">
        <f t="shared" si="0"/>
        <v>0</v>
      </c>
      <c r="V24" s="17">
        <f t="shared" si="1"/>
        <v>0</v>
      </c>
      <c r="W24" s="24"/>
      <c r="X24" s="24" t="str">
        <f>IF(ISNUMBER(B24), IF(COUNTIF($B24:$B$39,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30">
        <f t="shared" si="0"/>
        <v>0</v>
      </c>
      <c r="V25" s="17">
        <f t="shared" si="1"/>
        <v>0</v>
      </c>
      <c r="W25" s="24"/>
      <c r="X25" s="24" t="str">
        <f>IF(ISNUMBER(B25), IF(COUNTIF($B25:$B$39,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30">
        <f t="shared" si="0"/>
        <v>0</v>
      </c>
      <c r="V26" s="17">
        <f t="shared" si="1"/>
        <v>0</v>
      </c>
      <c r="W26" s="24"/>
      <c r="X26" s="24" t="str">
        <f>IF(ISNUMBER(B26), IF(COUNTIF($B26:$B$39,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30">
        <f t="shared" si="0"/>
        <v>0</v>
      </c>
      <c r="V27" s="17">
        <f t="shared" si="1"/>
        <v>0</v>
      </c>
      <c r="W27" s="24"/>
      <c r="X27" s="24" t="str">
        <f>IF(ISNUMBER(B27), IF(COUNTIF($B27:$B$39,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20.100000000000001" customHeight="1">
      <c r="A28" s="21"/>
      <c r="B28" s="7"/>
      <c r="C28" s="7"/>
      <c r="D28" s="7"/>
      <c r="E28" s="7"/>
      <c r="F28" s="7"/>
      <c r="G28" s="7"/>
      <c r="H28" s="7"/>
      <c r="I28" s="61"/>
      <c r="J28" s="7"/>
      <c r="K28" s="7"/>
      <c r="L28" s="7"/>
      <c r="M28" s="7"/>
      <c r="N28" s="7"/>
      <c r="O28" s="7"/>
      <c r="P28" s="7"/>
      <c r="Q28" s="7"/>
      <c r="R28" s="7"/>
      <c r="S28" s="7"/>
      <c r="T28" s="7"/>
      <c r="U28" s="30">
        <f t="shared" si="0"/>
        <v>0</v>
      </c>
      <c r="V28" s="17">
        <f t="shared" si="1"/>
        <v>0</v>
      </c>
      <c r="W28" s="24"/>
      <c r="X28" s="24" t="str">
        <f>IF(ISNUMBER(B28), IF(COUNTIF($B28:$B$39,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30">
        <f t="shared" si="0"/>
        <v>0</v>
      </c>
      <c r="V29" s="17">
        <f t="shared" si="1"/>
        <v>0</v>
      </c>
      <c r="W29" s="24"/>
      <c r="X29" s="24" t="str">
        <f>IF(ISNUMBER(B29), IF(COUNTIF($B29:$B$39,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20.100000000000001" customHeight="1">
      <c r="A30" s="21"/>
      <c r="B30" s="7"/>
      <c r="C30" s="7" t="s">
        <v>12</v>
      </c>
      <c r="D30" s="7"/>
      <c r="E30" s="7"/>
      <c r="F30" s="7"/>
      <c r="G30" s="7"/>
      <c r="H30" s="7"/>
      <c r="I30" s="7"/>
      <c r="J30" s="7"/>
      <c r="K30" s="7"/>
      <c r="L30" s="7"/>
      <c r="M30" s="7"/>
      <c r="N30" s="7"/>
      <c r="O30" s="7"/>
      <c r="P30" s="7"/>
      <c r="Q30" s="7"/>
      <c r="R30" s="7"/>
      <c r="S30" s="7"/>
      <c r="T30" s="7"/>
      <c r="U30" s="30">
        <f t="shared" si="0"/>
        <v>0</v>
      </c>
      <c r="V30" s="17">
        <f t="shared" si="1"/>
        <v>0</v>
      </c>
      <c r="W30" s="24"/>
      <c r="X30" s="24" t="str">
        <f>IF(ISNUMBER(B30), IF(COUNTIF($B30:$B$39,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30">
        <f t="shared" si="0"/>
        <v>0</v>
      </c>
      <c r="V31" s="17">
        <f t="shared" si="1"/>
        <v>0</v>
      </c>
      <c r="W31" s="24"/>
      <c r="X31" s="24" t="str">
        <f>IF(ISNUMBER(B31), IF(COUNTIF($B31:$B$39,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20.100000000000001" customHeight="1">
      <c r="A32" s="20"/>
      <c r="B32" s="7"/>
      <c r="C32" s="7" t="s">
        <v>12</v>
      </c>
      <c r="D32" s="7"/>
      <c r="E32" s="7"/>
      <c r="F32" s="7"/>
      <c r="G32" s="7"/>
      <c r="H32" s="7"/>
      <c r="I32" s="7"/>
      <c r="J32" s="7"/>
      <c r="K32" s="7"/>
      <c r="L32" s="7"/>
      <c r="M32" s="7"/>
      <c r="N32" s="7"/>
      <c r="O32" s="7"/>
      <c r="P32" s="7"/>
      <c r="Q32" s="7"/>
      <c r="R32" s="7"/>
      <c r="S32" s="7"/>
      <c r="T32" s="7"/>
      <c r="U32" s="30">
        <f t="shared" si="0"/>
        <v>0</v>
      </c>
      <c r="V32" s="17">
        <f t="shared" si="1"/>
        <v>0</v>
      </c>
      <c r="W32" s="24"/>
      <c r="X32" s="24" t="str">
        <f>IF(ISNUMBER(B32), IF(COUNTIF($B32:$B$39,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30">
        <f t="shared" si="0"/>
        <v>0</v>
      </c>
      <c r="V33" s="17">
        <f t="shared" si="1"/>
        <v>0</v>
      </c>
      <c r="W33" s="24"/>
      <c r="X33" s="24" t="str">
        <f>IF(ISNUMBER(B33), IF(COUNTIF($B33:$B$39,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30">
        <f t="shared" si="0"/>
        <v>0</v>
      </c>
      <c r="V34" s="17">
        <f t="shared" si="1"/>
        <v>0</v>
      </c>
      <c r="W34" s="24"/>
      <c r="X34" s="24" t="str">
        <f>IF(ISNUMBER(B34), IF(COUNTIF($B34:$B$39,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30">
        <f t="shared" si="0"/>
        <v>0</v>
      </c>
      <c r="V35" s="17">
        <f t="shared" si="1"/>
        <v>0</v>
      </c>
      <c r="W35" s="24"/>
      <c r="X35" s="24" t="str">
        <f>IF(ISNUMBER(B35), IF(COUNTIF($B35:$B$39,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30">
        <f t="shared" si="0"/>
        <v>0</v>
      </c>
      <c r="V36" s="17">
        <f t="shared" si="1"/>
        <v>0</v>
      </c>
      <c r="W36" s="24"/>
      <c r="X36" s="24" t="str">
        <f>IF(ISNUMBER(B36), IF(COUNTIF($B36:$B$39,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30">
        <f t="shared" si="0"/>
        <v>0</v>
      </c>
      <c r="V37" s="17">
        <f t="shared" si="1"/>
        <v>0</v>
      </c>
      <c r="W37" s="24"/>
      <c r="X37" s="24" t="str">
        <f>IF(ISNUMBER(B37), IF(COUNTIF($B37:$B$39,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20.100000000000001" customHeight="1">
      <c r="A38" s="19"/>
      <c r="B38" s="7"/>
      <c r="C38" s="7" t="s">
        <v>12</v>
      </c>
      <c r="D38" s="7"/>
      <c r="E38" s="7"/>
      <c r="F38" s="7"/>
      <c r="G38" s="7"/>
      <c r="H38" s="7"/>
      <c r="I38" s="7"/>
      <c r="J38" s="7"/>
      <c r="K38" s="7"/>
      <c r="L38" s="7"/>
      <c r="M38" s="7"/>
      <c r="N38" s="7"/>
      <c r="O38" s="7"/>
      <c r="P38" s="7"/>
      <c r="Q38" s="7"/>
      <c r="R38" s="7"/>
      <c r="S38" s="7"/>
      <c r="T38" s="7"/>
      <c r="U38" s="30">
        <f t="shared" si="0"/>
        <v>0</v>
      </c>
      <c r="V38" s="17">
        <f t="shared" si="1"/>
        <v>0</v>
      </c>
      <c r="W38" s="24"/>
      <c r="X38" s="24" t="str">
        <f>IF(ISNUMBER(B38), IF(COUNTIF($B38:$B$39,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40.049999999999997" customHeight="1">
      <c r="A39" s="20"/>
      <c r="B39" s="37">
        <v>1</v>
      </c>
      <c r="C39" s="37" t="s">
        <v>63</v>
      </c>
      <c r="D39" s="37">
        <v>0</v>
      </c>
      <c r="E39" s="37">
        <v>20250401</v>
      </c>
      <c r="F39" s="37">
        <v>2</v>
      </c>
      <c r="G39" s="37" t="s">
        <v>18</v>
      </c>
      <c r="H39" s="37" t="s">
        <v>77</v>
      </c>
      <c r="I39" s="37" t="s">
        <v>14</v>
      </c>
      <c r="J39" s="37" t="s">
        <v>28</v>
      </c>
      <c r="K39" s="62" t="s">
        <v>80</v>
      </c>
      <c r="L39" s="37" t="s">
        <v>28</v>
      </c>
      <c r="M39" s="37"/>
      <c r="N39" s="59">
        <v>10</v>
      </c>
      <c r="O39" s="59">
        <v>70</v>
      </c>
      <c r="P39" s="37"/>
      <c r="Q39" s="120"/>
      <c r="R39" s="120"/>
      <c r="S39" s="120">
        <v>50000</v>
      </c>
      <c r="T39" s="120">
        <v>30000</v>
      </c>
      <c r="U39" s="38">
        <f>P39*(S39-T39)</f>
        <v>0</v>
      </c>
      <c r="V39" s="39">
        <f t="shared" si="1"/>
        <v>0</v>
      </c>
      <c r="W39" s="60"/>
      <c r="X39" s="40" t="str">
        <f>IF(ISNUMBER(B39), IF(COUNTIF($B$39:$B39, B39)=COUNTIF($B:$B, B39), "1", "0"), "")</f>
        <v>0</v>
      </c>
      <c r="Y39" s="41">
        <f>IF(OR(C39="約定間全量不落(約定間停止・再起動)",
       C39="約定間全量不落(余力活用契約で最低出力維持)",
       C39="持ち下げ・起動供出機:約定間全量不落(約定間停止・再起動)",
       C39="持ち下げ・起動供出機:約定間全量不落(余力活用契約で最低出力維持)"), 1, 0)</f>
        <v>0</v>
      </c>
      <c r="Z39" s="42" t="str" cm="1">
        <f t="array" ref="Z39">_xlfn.IFS(S39="","未応札",S39&gt;0,"応札")</f>
        <v>応札</v>
      </c>
      <c r="AA39" s="42" t="str" cm="1">
        <f t="array" ref="AA39">_xlfn.IFS(T39=0,"未約定",T39=S39,"約定",T39&lt;S39,"一部約定")</f>
        <v>一部約定</v>
      </c>
      <c r="AB39" s="37" t="s">
        <v>3</v>
      </c>
      <c r="AC39" s="43">
        <f>IF(Z39="応札",
IF(AA39="未約定",
IF(OR(G39="該当(起動供出機)", G39="該当(持ち下げ供出機)"), O39*S39, M39*S39),
IF(AA39="一部約定",
IF(OR(G39="該当(起動供出機)", G39="該当(持ち下げ供出機)"), O39*(S39-T39), M39*(S39-T39)),
"")
),
""
)</f>
        <v>1400000</v>
      </c>
      <c r="AD39" s="44" t="str">
        <f>IF(Q39=0,"", IF(OR(AA39="一部約定", AA39="未約定"), P39*(S39-T39), ""))</f>
        <v/>
      </c>
      <c r="AE39" s="45" t="str">
        <f>IF(AND(Z39="応札",AA39="未約定"), IF(V39&lt;&gt;0, IF(W39&lt;V39, IF(W39&lt;&gt;0, W39, ""), IF(V39&lt;&gt;0, V39, "")), IF(W39&lt;&gt;0, W39, "")), "")</f>
        <v/>
      </c>
    </row>
    <row r="40" spans="1:31" ht="40.049999999999997" customHeight="1">
      <c r="A40" s="20"/>
      <c r="B40" s="37">
        <v>1</v>
      </c>
      <c r="C40" s="37" t="s">
        <v>63</v>
      </c>
      <c r="D40" s="37">
        <v>0</v>
      </c>
      <c r="E40" s="37">
        <v>20250401</v>
      </c>
      <c r="F40" s="37">
        <v>2</v>
      </c>
      <c r="G40" s="37" t="s">
        <v>19</v>
      </c>
      <c r="H40" s="37" t="s">
        <v>79</v>
      </c>
      <c r="I40" s="37" t="s">
        <v>14</v>
      </c>
      <c r="J40" s="37" t="s">
        <v>28</v>
      </c>
      <c r="K40" s="62" t="s">
        <v>81</v>
      </c>
      <c r="L40" s="37" t="s">
        <v>28</v>
      </c>
      <c r="M40" s="37"/>
      <c r="N40" s="59">
        <v>150</v>
      </c>
      <c r="O40" s="59">
        <v>77.75</v>
      </c>
      <c r="P40" s="37">
        <v>2.25</v>
      </c>
      <c r="Q40" s="120">
        <v>20000</v>
      </c>
      <c r="R40" s="120">
        <v>20000</v>
      </c>
      <c r="S40" s="120">
        <v>50000</v>
      </c>
      <c r="T40" s="120">
        <v>30000</v>
      </c>
      <c r="U40" s="38">
        <f>P40*(S40-T40)</f>
        <v>45000</v>
      </c>
      <c r="V40" s="39">
        <f t="shared" si="1"/>
        <v>0</v>
      </c>
      <c r="W40" s="40"/>
      <c r="X40" s="40" t="str">
        <f>IF(ISNUMBER(B40), IF(COUNTIF($B$39:$B40, B40)=COUNTIF($B:$B, B40), "1", "0"), "")</f>
        <v>1</v>
      </c>
      <c r="Y40" s="41">
        <f t="shared" ref="Y40:Y75" si="6">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42" t="str" cm="1">
        <f t="array" ref="Z40">_xlfn.IFS(S40="","未応札",S40&gt;0,"応札")</f>
        <v>応札</v>
      </c>
      <c r="AA40" s="42" t="str" cm="1">
        <f t="array" ref="AA40">_xlfn.IFS(T40=0,"未約定",T40=S40,"約定",T40&lt;S40,"一部約定")</f>
        <v>一部約定</v>
      </c>
      <c r="AB40" s="37" t="s">
        <v>3</v>
      </c>
      <c r="AC40" s="43">
        <f>IF(Z40="応札",
IF(AA40="未約定",
IF(OR(G40="該当(起動供出機)", G40="該当(持ち下げ供出機)"), O40*S40, M40*S40),
IF(AA40="一部約定",
IF(OR(G40="該当(起動供出機)", G40="該当(持ち下げ供出機)"), O40*(S40-T40), M40*(S40-T40)),
"")
),
""
)</f>
        <v>1555000</v>
      </c>
      <c r="AD40" s="44">
        <f>IF(Q40=0,"", IF(OR(AA40="一部約定", AA40="未約定"), P40*(S40-T40), ""))</f>
        <v>45000</v>
      </c>
      <c r="AE40" s="45" t="str">
        <f>IF(AND(Z40="応札",AA40="未約定"), IF(V40&lt;&gt;0, IF(W40&lt;V40, IF(W40&lt;&gt;0, W40, ""), IF(V40&lt;&gt;0, V40, "")), IF(W40&lt;&gt;0, W40, "")), "")</f>
        <v/>
      </c>
    </row>
    <row r="41" spans="1:31" ht="40.049999999999997" customHeight="1">
      <c r="A41" s="20"/>
      <c r="B41" s="37">
        <v>2</v>
      </c>
      <c r="C41" s="37" t="s">
        <v>64</v>
      </c>
      <c r="D41" s="37">
        <v>0</v>
      </c>
      <c r="E41" s="37">
        <v>20250402</v>
      </c>
      <c r="F41" s="37">
        <v>2</v>
      </c>
      <c r="G41" s="37" t="s">
        <v>18</v>
      </c>
      <c r="H41" s="37" t="s">
        <v>77</v>
      </c>
      <c r="I41" s="37" t="s">
        <v>14</v>
      </c>
      <c r="J41" s="37" t="s">
        <v>28</v>
      </c>
      <c r="K41" s="62" t="s">
        <v>78</v>
      </c>
      <c r="L41" s="37" t="s">
        <v>28</v>
      </c>
      <c r="M41" s="37"/>
      <c r="N41" s="59">
        <v>10</v>
      </c>
      <c r="O41" s="59">
        <v>70</v>
      </c>
      <c r="P41" s="37"/>
      <c r="Q41" s="120"/>
      <c r="R41" s="120"/>
      <c r="S41" s="120">
        <v>50000</v>
      </c>
      <c r="T41" s="120">
        <v>0</v>
      </c>
      <c r="U41" s="38">
        <f t="shared" ref="U41:U75" si="7">P41*(S41-T41)</f>
        <v>0</v>
      </c>
      <c r="V41" s="39">
        <f t="shared" si="1"/>
        <v>0</v>
      </c>
      <c r="W41" s="40"/>
      <c r="X41" s="40" t="str">
        <f>IF(ISNUMBER(B41), IF(COUNTIF($B$39:$B41, B41)=COUNTIF($B:$B, B41), "1", "0"), "")</f>
        <v>0</v>
      </c>
      <c r="Y41" s="41">
        <f t="shared" si="6"/>
        <v>0</v>
      </c>
      <c r="Z41" s="42" t="str" cm="1">
        <f t="array" ref="Z41">_xlfn.IFS(S41="","未応札",S41&gt;0,"応札")</f>
        <v>応札</v>
      </c>
      <c r="AA41" s="42" t="str" cm="1">
        <f t="array" ref="AA41">_xlfn.IFS(T41=0,"未約定",T41=S41,"約定",T41&lt;S41,"一部約定")</f>
        <v>未約定</v>
      </c>
      <c r="AB41" s="37" t="s">
        <v>3</v>
      </c>
      <c r="AC41" s="43">
        <f t="shared" ref="AC41:AC75" si="8">IF(Z41="応札",
IF(AA41="未約定",
IF(OR(G41="該当(起動供出機)", G41="該当(持ち下げ供出機)"), O41*S41, M41*S41),
IF(AA41="一部約定",
IF(OR(G41="該当(起動供出機)", G41="該当(持ち下げ供出機)"), O41*(S41-T41), M41*(S41-T41)),
"")
),
""
)</f>
        <v>3500000</v>
      </c>
      <c r="AD41" s="44" t="str">
        <f t="shared" ref="AD41:AD75" si="9">IF(Q41=0,"", IF(OR(AA41="一部約定", AA41="未約定"), P41*(S41-T41), ""))</f>
        <v/>
      </c>
      <c r="AE41" s="45" t="str">
        <f t="shared" ref="AE41:AE75" si="10">IF(AND(Z41="応札",AA41="未約定"), IF(V41&lt;&gt;0, IF(W41&lt;V41, IF(W41&lt;&gt;0, W41, ""), IF(V41&lt;&gt;0, V41, "")), IF(W41&lt;&gt;0, W41, "")), "")</f>
        <v/>
      </c>
    </row>
    <row r="42" spans="1:31" ht="40.049999999999997" customHeight="1">
      <c r="A42" s="21"/>
      <c r="B42" s="37">
        <v>2</v>
      </c>
      <c r="C42" s="37" t="s">
        <v>64</v>
      </c>
      <c r="D42" s="37">
        <v>0</v>
      </c>
      <c r="E42" s="37">
        <v>20250402</v>
      </c>
      <c r="F42" s="37">
        <v>2</v>
      </c>
      <c r="G42" s="37" t="s">
        <v>19</v>
      </c>
      <c r="H42" s="37" t="s">
        <v>79</v>
      </c>
      <c r="I42" s="37" t="s">
        <v>14</v>
      </c>
      <c r="J42" s="37" t="s">
        <v>28</v>
      </c>
      <c r="K42" s="62" t="s">
        <v>17</v>
      </c>
      <c r="L42" s="37" t="s">
        <v>28</v>
      </c>
      <c r="M42" s="37"/>
      <c r="N42" s="59">
        <v>150</v>
      </c>
      <c r="O42" s="59">
        <v>77.75</v>
      </c>
      <c r="P42" s="37"/>
      <c r="Q42" s="120">
        <v>0</v>
      </c>
      <c r="R42" s="120">
        <v>20000</v>
      </c>
      <c r="S42" s="120">
        <v>50000</v>
      </c>
      <c r="T42" s="120">
        <v>0</v>
      </c>
      <c r="U42" s="38">
        <f t="shared" si="7"/>
        <v>0</v>
      </c>
      <c r="V42" s="39">
        <f t="shared" ref="V42:V73" si="11">IF(W42 &gt; 0, SUMIFS(U:U, B:B, B42, Y:Y, 1), 0)</f>
        <v>0</v>
      </c>
      <c r="W42" s="40"/>
      <c r="X42" s="40" t="str">
        <f>IF(ISNUMBER(B42), IF(COUNTIF($B$39:$B42, B42)=COUNTIF($B:$B, B42), "1", "0"), "")</f>
        <v>1</v>
      </c>
      <c r="Y42" s="41">
        <f t="shared" si="6"/>
        <v>0</v>
      </c>
      <c r="Z42" s="42" t="str" cm="1">
        <f t="array" ref="Z42">_xlfn.IFS(S42="","未応札",S42&gt;0,"応札")</f>
        <v>応札</v>
      </c>
      <c r="AA42" s="42" t="str" cm="1">
        <f t="array" ref="AA42">_xlfn.IFS(T42=0,"未約定",T42=S42,"約定",T42&lt;S42,"一部約定")</f>
        <v>未約定</v>
      </c>
      <c r="AB42" s="37" t="s">
        <v>3</v>
      </c>
      <c r="AC42" s="43">
        <f t="shared" si="8"/>
        <v>3887500</v>
      </c>
      <c r="AD42" s="44" t="str">
        <f>IF(Q42=0,"", IF(OR(AA42="一部約定", AA42="未約定"), P42*(S42-T42), ""))</f>
        <v/>
      </c>
      <c r="AE42" s="45" t="str">
        <f t="shared" si="10"/>
        <v/>
      </c>
    </row>
    <row r="43" spans="1:31" ht="20.100000000000001" customHeight="1">
      <c r="A43" s="21"/>
      <c r="B43" s="7"/>
      <c r="C43" s="7"/>
      <c r="D43" s="7"/>
      <c r="E43" s="7"/>
      <c r="F43" s="7"/>
      <c r="G43" s="7"/>
      <c r="H43" s="7"/>
      <c r="I43" s="7"/>
      <c r="J43" s="7"/>
      <c r="K43" s="7"/>
      <c r="L43" s="7"/>
      <c r="M43" s="7"/>
      <c r="N43" s="7"/>
      <c r="O43" s="7"/>
      <c r="P43" s="7"/>
      <c r="Q43" s="7"/>
      <c r="R43" s="7"/>
      <c r="S43" s="7"/>
      <c r="T43" s="7"/>
      <c r="U43" s="30">
        <f t="shared" si="7"/>
        <v>0</v>
      </c>
      <c r="V43" s="17">
        <f t="shared" si="11"/>
        <v>0</v>
      </c>
      <c r="W43" s="24"/>
      <c r="X43" s="24" t="str">
        <f>IF(ISNUMBER(B43), IF(COUNTIF($B$39:$B43, B43)=COUNTIF($B:$B, B43), "1", "0"), "")</f>
        <v/>
      </c>
      <c r="Y43" s="9">
        <f t="shared" si="6"/>
        <v>0</v>
      </c>
      <c r="Z43" s="8" t="str" cm="1">
        <f t="array" ref="Z43">_xlfn.IFS(S43="","未応札",S43&gt;0,"応札")</f>
        <v>未応札</v>
      </c>
      <c r="AA43" s="8" t="str" cm="1">
        <f t="array" ref="AA43">_xlfn.IFS(T43=0,"未約定",T43=S43,"約定",T43&lt;S43,"一部約定")</f>
        <v>未約定</v>
      </c>
      <c r="AB43" s="7"/>
      <c r="AC43" s="10" t="str">
        <f t="shared" si="8"/>
        <v/>
      </c>
      <c r="AD43" s="11" t="str">
        <f t="shared" si="9"/>
        <v/>
      </c>
      <c r="AE43" s="18" t="str">
        <f t="shared" si="10"/>
        <v/>
      </c>
    </row>
    <row r="44" spans="1:31" ht="20.100000000000001" customHeight="1">
      <c r="A44" s="21"/>
      <c r="B44" s="7"/>
      <c r="C44" s="7"/>
      <c r="D44" s="7"/>
      <c r="E44" s="7"/>
      <c r="F44" s="7"/>
      <c r="G44" s="7"/>
      <c r="H44" s="7"/>
      <c r="I44" s="7"/>
      <c r="J44" s="7"/>
      <c r="K44" s="7"/>
      <c r="L44" s="7"/>
      <c r="M44" s="7"/>
      <c r="N44" s="7"/>
      <c r="O44" s="7"/>
      <c r="P44" s="7"/>
      <c r="Q44" s="7"/>
      <c r="R44" s="7"/>
      <c r="S44" s="7"/>
      <c r="T44" s="7"/>
      <c r="U44" s="30">
        <f t="shared" si="7"/>
        <v>0</v>
      </c>
      <c r="V44" s="17">
        <f t="shared" si="11"/>
        <v>0</v>
      </c>
      <c r="W44" s="24"/>
      <c r="X44" s="24" t="str">
        <f>IF(ISNUMBER(B44), IF(COUNTIF($B$39:$B44, B44)=COUNTIF($B:$B, B44), "1", "0"), "")</f>
        <v/>
      </c>
      <c r="Y44" s="9">
        <f t="shared" si="6"/>
        <v>0</v>
      </c>
      <c r="Z44" s="8" t="str" cm="1">
        <f t="array" ref="Z44">_xlfn.IFS(S44="","未応札",S44&gt;0,"応札")</f>
        <v>未応札</v>
      </c>
      <c r="AA44" s="8" t="str" cm="1">
        <f t="array" ref="AA44">_xlfn.IFS(T44=0,"未約定",T44=S44,"約定",T44&lt;S44,"一部約定")</f>
        <v>未約定</v>
      </c>
      <c r="AB44" s="7"/>
      <c r="AC44" s="10" t="str">
        <f t="shared" ref="AC44:AC48" si="12">IF(Z44="応札",
IF(AA44="未約定",
IF(OR(G44="該当(起動供出機)", G44="該当(持ち下げ供出機)"), O44*S44, M44*S44),
IF(AA44="一部約定",
IF(OR(G44="該当(起動供出機)", G44="該当(持ち下げ供出機)"), O44*(S44-T44), M44*(S44-T44)),
"")
),
""
)</f>
        <v/>
      </c>
      <c r="AD44" s="11" t="str">
        <f t="shared" si="9"/>
        <v/>
      </c>
      <c r="AE44" s="18" t="str">
        <f t="shared" ref="AE44:AE48" si="13">IF(AND(Z44="応札",AA44="未約定"), IF(V44&lt;&gt;0, IF(W44&lt;V44, IF(W44&lt;&gt;0, W44, ""), IF(V44&lt;&gt;0, V44, "")), IF(W44&lt;&gt;0, W44, "")), "")</f>
        <v/>
      </c>
    </row>
    <row r="45" spans="1:31" ht="20.100000000000001" customHeight="1">
      <c r="A45" s="21"/>
      <c r="B45" s="7"/>
      <c r="C45" s="7"/>
      <c r="D45" s="7"/>
      <c r="E45" s="7"/>
      <c r="F45" s="7"/>
      <c r="G45" s="7"/>
      <c r="H45" s="7"/>
      <c r="I45" s="7"/>
      <c r="J45" s="7"/>
      <c r="K45" s="7"/>
      <c r="L45" s="7"/>
      <c r="M45" s="7"/>
      <c r="N45" s="7"/>
      <c r="O45" s="7"/>
      <c r="P45" s="7"/>
      <c r="Q45" s="7"/>
      <c r="R45" s="7"/>
      <c r="S45" s="7"/>
      <c r="T45" s="7"/>
      <c r="U45" s="30">
        <f t="shared" si="7"/>
        <v>0</v>
      </c>
      <c r="V45" s="17">
        <f t="shared" si="11"/>
        <v>0</v>
      </c>
      <c r="W45" s="24"/>
      <c r="X45" s="24" t="str">
        <f>IF(ISNUMBER(B45), IF(COUNTIF($B$39:$B45, B45)=COUNTIF($B:$B, B45), "1", "0"), "")</f>
        <v/>
      </c>
      <c r="Y45" s="9">
        <f t="shared" si="6"/>
        <v>0</v>
      </c>
      <c r="Z45" s="8" t="str" cm="1">
        <f t="array" ref="Z45">_xlfn.IFS(S45="","未応札",S45&gt;0,"応札")</f>
        <v>未応札</v>
      </c>
      <c r="AA45" s="8" t="str" cm="1">
        <f t="array" ref="AA45">_xlfn.IFS(T45=0,"未約定",T45=S45,"約定",T45&lt;S45,"一部約定")</f>
        <v>未約定</v>
      </c>
      <c r="AB45" s="7"/>
      <c r="AC45" s="10" t="str">
        <f t="shared" si="12"/>
        <v/>
      </c>
      <c r="AD45" s="11" t="str">
        <f t="shared" si="9"/>
        <v/>
      </c>
      <c r="AE45" s="18" t="str">
        <f t="shared" si="13"/>
        <v/>
      </c>
    </row>
    <row r="46" spans="1:31" ht="20.100000000000001" customHeight="1">
      <c r="A46" s="20"/>
      <c r="B46" s="7"/>
      <c r="C46" s="7"/>
      <c r="D46" s="7"/>
      <c r="E46" s="7"/>
      <c r="F46" s="7"/>
      <c r="G46" s="7"/>
      <c r="H46" s="7"/>
      <c r="I46" s="7"/>
      <c r="J46" s="7"/>
      <c r="K46" s="7"/>
      <c r="L46" s="7"/>
      <c r="M46" s="7"/>
      <c r="N46" s="7"/>
      <c r="O46" s="7"/>
      <c r="P46" s="7"/>
      <c r="Q46" s="7"/>
      <c r="R46" s="7"/>
      <c r="S46" s="7"/>
      <c r="T46" s="7"/>
      <c r="U46" s="30">
        <f t="shared" si="7"/>
        <v>0</v>
      </c>
      <c r="V46" s="17">
        <f t="shared" si="11"/>
        <v>0</v>
      </c>
      <c r="W46" s="24"/>
      <c r="X46" s="24" t="str">
        <f>IF(ISNUMBER(B46), IF(COUNTIF($B$39:$B46, B46)=COUNTIF($B:$B, B46), "1", "0"), "")</f>
        <v/>
      </c>
      <c r="Y46" s="9">
        <f t="shared" si="6"/>
        <v>0</v>
      </c>
      <c r="Z46" s="8" t="str" cm="1">
        <f t="array" ref="Z46">_xlfn.IFS(S46="","未応札",S46&gt;0,"応札")</f>
        <v>未応札</v>
      </c>
      <c r="AA46" s="8" t="str" cm="1">
        <f t="array" ref="AA46">_xlfn.IFS(T46=0,"未約定",T46=S46,"約定",T46&lt;S46,"一部約定")</f>
        <v>未約定</v>
      </c>
      <c r="AB46" s="7"/>
      <c r="AC46" s="10" t="str">
        <f t="shared" si="12"/>
        <v/>
      </c>
      <c r="AD46" s="11" t="str">
        <f t="shared" si="9"/>
        <v/>
      </c>
      <c r="AE46" s="18" t="str">
        <f t="shared" si="13"/>
        <v/>
      </c>
    </row>
    <row r="47" spans="1:31" ht="20.100000000000001" customHeight="1">
      <c r="A47" s="20"/>
      <c r="B47" s="7"/>
      <c r="C47" s="7"/>
      <c r="D47" s="7"/>
      <c r="E47" s="7"/>
      <c r="F47" s="7"/>
      <c r="G47" s="7"/>
      <c r="H47" s="7"/>
      <c r="I47" s="7"/>
      <c r="J47" s="7"/>
      <c r="K47" s="7"/>
      <c r="L47" s="7"/>
      <c r="M47" s="7"/>
      <c r="N47" s="7"/>
      <c r="O47" s="7"/>
      <c r="P47" s="7"/>
      <c r="Q47" s="7"/>
      <c r="R47" s="7"/>
      <c r="S47" s="7"/>
      <c r="T47" s="7"/>
      <c r="U47" s="30">
        <f t="shared" si="7"/>
        <v>0</v>
      </c>
      <c r="V47" s="17">
        <f t="shared" si="11"/>
        <v>0</v>
      </c>
      <c r="W47" s="24"/>
      <c r="X47" s="24" t="str">
        <f>IF(ISNUMBER(B47), IF(COUNTIF($B$39:$B47, B47)=COUNTIF($B:$B, B47), "1", "0"), "")</f>
        <v/>
      </c>
      <c r="Y47" s="9">
        <f t="shared" si="6"/>
        <v>0</v>
      </c>
      <c r="Z47" s="8" t="str" cm="1">
        <f t="array" ref="Z47">_xlfn.IFS(S47="","未応札",S47&gt;0,"応札")</f>
        <v>未応札</v>
      </c>
      <c r="AA47" s="8" t="str" cm="1">
        <f t="array" ref="AA47">_xlfn.IFS(T47=0,"未約定",T47=S47,"約定",T47&lt;S47,"一部約定")</f>
        <v>未約定</v>
      </c>
      <c r="AB47" s="7"/>
      <c r="AC47" s="10" t="str">
        <f t="shared" si="12"/>
        <v/>
      </c>
      <c r="AD47" s="11" t="str">
        <f t="shared" si="9"/>
        <v/>
      </c>
      <c r="AE47" s="18" t="str">
        <f t="shared" si="13"/>
        <v/>
      </c>
    </row>
    <row r="48" spans="1:31" ht="20.100000000000001" customHeight="1">
      <c r="A48" s="20"/>
      <c r="B48" s="7"/>
      <c r="C48" s="7"/>
      <c r="D48" s="7"/>
      <c r="E48" s="7"/>
      <c r="F48" s="7"/>
      <c r="G48" s="7"/>
      <c r="H48" s="7"/>
      <c r="I48" s="7"/>
      <c r="J48" s="7"/>
      <c r="K48" s="7"/>
      <c r="L48" s="7"/>
      <c r="M48" s="7"/>
      <c r="N48" s="7"/>
      <c r="O48" s="7"/>
      <c r="P48" s="7"/>
      <c r="Q48" s="7"/>
      <c r="R48" s="7"/>
      <c r="S48" s="7"/>
      <c r="T48" s="7"/>
      <c r="U48" s="30">
        <f t="shared" si="7"/>
        <v>0</v>
      </c>
      <c r="V48" s="17">
        <f t="shared" si="11"/>
        <v>0</v>
      </c>
      <c r="W48" s="24"/>
      <c r="X48" s="24" t="str">
        <f>IF(ISNUMBER(B48), IF(COUNTIF($B$39:$B48, B48)=COUNTIF($B:$B, B48), "1", "0"), "")</f>
        <v/>
      </c>
      <c r="Y48" s="9">
        <f t="shared" si="6"/>
        <v>0</v>
      </c>
      <c r="Z48" s="8" t="str" cm="1">
        <f t="array" ref="Z48">_xlfn.IFS(S48="","未応札",S48&gt;0,"応札")</f>
        <v>未応札</v>
      </c>
      <c r="AA48" s="8" t="str" cm="1">
        <f t="array" ref="AA48">_xlfn.IFS(T48=0,"未約定",T48=S48,"約定",T48&lt;S48,"一部約定")</f>
        <v>未約定</v>
      </c>
      <c r="AB48" s="7"/>
      <c r="AC48" s="10" t="str">
        <f t="shared" si="12"/>
        <v/>
      </c>
      <c r="AD48" s="11" t="str">
        <f t="shared" si="9"/>
        <v/>
      </c>
      <c r="AE48" s="18" t="str">
        <f t="shared" si="13"/>
        <v/>
      </c>
    </row>
    <row r="49" spans="1:31" ht="20.100000000000001" customHeight="1">
      <c r="A49" s="21"/>
      <c r="B49" s="7"/>
      <c r="C49" s="7"/>
      <c r="D49" s="7"/>
      <c r="E49" s="7"/>
      <c r="F49" s="7"/>
      <c r="G49" s="7"/>
      <c r="H49" s="7"/>
      <c r="I49" s="7"/>
      <c r="J49" s="7"/>
      <c r="K49" s="7"/>
      <c r="L49" s="7"/>
      <c r="M49" s="7"/>
      <c r="N49" s="7"/>
      <c r="O49" s="7"/>
      <c r="P49" s="7"/>
      <c r="Q49" s="7"/>
      <c r="R49" s="7"/>
      <c r="S49" s="7"/>
      <c r="T49" s="7"/>
      <c r="U49" s="30">
        <f t="shared" si="7"/>
        <v>0</v>
      </c>
      <c r="V49" s="17">
        <f t="shared" si="11"/>
        <v>0</v>
      </c>
      <c r="W49" s="24"/>
      <c r="X49" s="24" t="str">
        <f>IF(ISNUMBER(B49), IF(COUNTIF($B$39:$B49, B49)=COUNTIF($B:$B, B49), "1", "0"), "")</f>
        <v/>
      </c>
      <c r="Y49" s="9">
        <f t="shared" si="6"/>
        <v>0</v>
      </c>
      <c r="Z49" s="8" t="str" cm="1">
        <f t="array" ref="Z49">_xlfn.IFS(S49="","未応札",S49&gt;0,"応札")</f>
        <v>未応札</v>
      </c>
      <c r="AA49" s="8" t="str" cm="1">
        <f t="array" ref="AA49">_xlfn.IFS(T49=0,"未約定",T49=S49,"約定",T49&lt;S49,"一部約定")</f>
        <v>未約定</v>
      </c>
      <c r="AB49" s="7"/>
      <c r="AC49" s="10" t="str">
        <f t="shared" si="8"/>
        <v/>
      </c>
      <c r="AD49" s="11" t="str">
        <f t="shared" si="9"/>
        <v/>
      </c>
      <c r="AE49" s="18" t="str">
        <f t="shared" si="10"/>
        <v/>
      </c>
    </row>
    <row r="50" spans="1:31" ht="20.100000000000001" customHeight="1">
      <c r="A50" s="21"/>
      <c r="B50" s="7"/>
      <c r="C50" s="7"/>
      <c r="D50" s="7"/>
      <c r="E50" s="7"/>
      <c r="F50" s="7"/>
      <c r="G50" s="7"/>
      <c r="H50" s="7"/>
      <c r="I50" s="7"/>
      <c r="J50" s="7"/>
      <c r="K50" s="7"/>
      <c r="L50" s="7"/>
      <c r="M50" s="7"/>
      <c r="N50" s="7"/>
      <c r="O50" s="7"/>
      <c r="P50" s="7"/>
      <c r="Q50" s="7"/>
      <c r="R50" s="7"/>
      <c r="S50" s="7"/>
      <c r="T50" s="7"/>
      <c r="U50" s="30">
        <f t="shared" si="7"/>
        <v>0</v>
      </c>
      <c r="V50" s="17">
        <f t="shared" si="11"/>
        <v>0</v>
      </c>
      <c r="W50" s="24"/>
      <c r="X50" s="24" t="str">
        <f>IF(ISNUMBER(B50), IF(COUNTIF($B$39:$B50, B50)=COUNTIF($B:$B, B50), "1", "0"), "")</f>
        <v/>
      </c>
      <c r="Y50" s="9">
        <f t="shared" si="6"/>
        <v>0</v>
      </c>
      <c r="Z50" s="8" t="str" cm="1">
        <f t="array" ref="Z50">_xlfn.IFS(S50="","未応札",S50&gt;0,"応札")</f>
        <v>未応札</v>
      </c>
      <c r="AA50" s="8" t="str" cm="1">
        <f t="array" ref="AA50">_xlfn.IFS(T50=0,"未約定",T50=S50,"約定",T50&lt;S50,"一部約定")</f>
        <v>未約定</v>
      </c>
      <c r="AB50" s="7"/>
      <c r="AC50" s="10" t="str">
        <f t="shared" si="8"/>
        <v/>
      </c>
      <c r="AD50" s="11" t="str">
        <f t="shared" si="9"/>
        <v/>
      </c>
      <c r="AE50" s="18" t="str">
        <f t="shared" si="10"/>
        <v/>
      </c>
    </row>
    <row r="51" spans="1:31" ht="20.100000000000001" customHeight="1">
      <c r="A51" s="20"/>
      <c r="B51" s="7"/>
      <c r="C51" s="7"/>
      <c r="D51" s="7"/>
      <c r="E51" s="7"/>
      <c r="F51" s="7"/>
      <c r="G51" s="7"/>
      <c r="H51" s="7"/>
      <c r="I51" s="7"/>
      <c r="J51" s="7"/>
      <c r="K51" s="7"/>
      <c r="L51" s="7"/>
      <c r="M51" s="7"/>
      <c r="N51" s="7"/>
      <c r="O51" s="7"/>
      <c r="P51" s="7"/>
      <c r="Q51" s="7"/>
      <c r="R51" s="7"/>
      <c r="S51" s="7"/>
      <c r="T51" s="7"/>
      <c r="U51" s="30">
        <f t="shared" si="7"/>
        <v>0</v>
      </c>
      <c r="V51" s="17">
        <f t="shared" si="11"/>
        <v>0</v>
      </c>
      <c r="W51" s="24"/>
      <c r="X51" s="24" t="str">
        <f>IF(ISNUMBER(B51), IF(COUNTIF($B$39:$B51, B51)=COUNTIF($B:$B, B51), "1", "0"), "")</f>
        <v/>
      </c>
      <c r="Y51" s="9">
        <f t="shared" si="6"/>
        <v>0</v>
      </c>
      <c r="Z51" s="8" t="str" cm="1">
        <f t="array" ref="Z51">_xlfn.IFS(S51="","未応札",S51&gt;0,"応札")</f>
        <v>未応札</v>
      </c>
      <c r="AA51" s="8" t="str" cm="1">
        <f t="array" ref="AA51">_xlfn.IFS(T51=0,"未約定",T51=S51,"約定",T51&lt;S51,"一部約定")</f>
        <v>未約定</v>
      </c>
      <c r="AB51" s="7"/>
      <c r="AC51" s="10" t="str">
        <f t="shared" si="8"/>
        <v/>
      </c>
      <c r="AD51" s="11" t="str">
        <f t="shared" si="9"/>
        <v/>
      </c>
      <c r="AE51" s="18" t="str">
        <f t="shared" si="10"/>
        <v/>
      </c>
    </row>
    <row r="52" spans="1:31" ht="20.100000000000001" customHeight="1">
      <c r="A52" s="20"/>
      <c r="B52" s="7"/>
      <c r="C52" s="7"/>
      <c r="D52" s="7"/>
      <c r="E52" s="7"/>
      <c r="F52" s="7"/>
      <c r="G52" s="7"/>
      <c r="H52" s="7"/>
      <c r="I52" s="7"/>
      <c r="J52" s="7"/>
      <c r="K52" s="7"/>
      <c r="L52" s="7"/>
      <c r="M52" s="7"/>
      <c r="N52" s="7"/>
      <c r="O52" s="7"/>
      <c r="P52" s="7"/>
      <c r="Q52" s="7"/>
      <c r="R52" s="7"/>
      <c r="S52" s="7"/>
      <c r="T52" s="7"/>
      <c r="U52" s="30">
        <f t="shared" si="7"/>
        <v>0</v>
      </c>
      <c r="V52" s="17">
        <f t="shared" si="11"/>
        <v>0</v>
      </c>
      <c r="W52" s="24"/>
      <c r="X52" s="24" t="str">
        <f>IF(ISNUMBER(B52), IF(COUNTIF($B$39:$B52, B52)=COUNTIF($B:$B, B52), "1", "0"), "")</f>
        <v/>
      </c>
      <c r="Y52" s="9">
        <f t="shared" si="6"/>
        <v>0</v>
      </c>
      <c r="Z52" s="8" t="str" cm="1">
        <f t="array" ref="Z52">_xlfn.IFS(S52="","未応札",S52&gt;0,"応札")</f>
        <v>未応札</v>
      </c>
      <c r="AA52" s="8" t="str" cm="1">
        <f t="array" ref="AA52">_xlfn.IFS(T52=0,"未約定",T52=S52,"約定",T52&lt;S52,"一部約定")</f>
        <v>未約定</v>
      </c>
      <c r="AB52" s="7"/>
      <c r="AC52" s="10" t="str">
        <f t="shared" si="8"/>
        <v/>
      </c>
      <c r="AD52" s="11" t="str">
        <f t="shared" si="9"/>
        <v/>
      </c>
      <c r="AE52" s="18" t="str">
        <f t="shared" si="10"/>
        <v/>
      </c>
    </row>
    <row r="53" spans="1:31" ht="20.100000000000001" customHeight="1">
      <c r="A53" s="20"/>
      <c r="B53" s="7"/>
      <c r="C53" s="7"/>
      <c r="D53" s="7"/>
      <c r="E53" s="7"/>
      <c r="F53" s="7"/>
      <c r="G53" s="7"/>
      <c r="H53" s="7"/>
      <c r="I53" s="7"/>
      <c r="J53" s="7"/>
      <c r="K53" s="7"/>
      <c r="L53" s="7"/>
      <c r="M53" s="7"/>
      <c r="N53" s="7"/>
      <c r="O53" s="7"/>
      <c r="P53" s="7"/>
      <c r="Q53" s="7"/>
      <c r="R53" s="7"/>
      <c r="S53" s="7"/>
      <c r="T53" s="7"/>
      <c r="U53" s="30">
        <f t="shared" si="7"/>
        <v>0</v>
      </c>
      <c r="V53" s="17">
        <f t="shared" si="11"/>
        <v>0</v>
      </c>
      <c r="W53" s="24"/>
      <c r="X53" s="24" t="str">
        <f>IF(ISNUMBER(B53), IF(COUNTIF($B$39:$B53, B53)=COUNTIF($B:$B, B53), "1", "0"), "")</f>
        <v/>
      </c>
      <c r="Y53" s="9">
        <f t="shared" si="6"/>
        <v>0</v>
      </c>
      <c r="Z53" s="8" t="str" cm="1">
        <f t="array" ref="Z53">_xlfn.IFS(S53="","未応札",S53&gt;0,"応札")</f>
        <v>未応札</v>
      </c>
      <c r="AA53" s="8" t="str" cm="1">
        <f t="array" ref="AA53">_xlfn.IFS(T53=0,"未約定",T53=S53,"約定",T53&lt;S53,"一部約定")</f>
        <v>未約定</v>
      </c>
      <c r="AB53" s="7"/>
      <c r="AC53" s="10" t="str">
        <f t="shared" si="8"/>
        <v/>
      </c>
      <c r="AD53" s="11" t="str">
        <f t="shared" si="9"/>
        <v/>
      </c>
      <c r="AE53" s="18" t="str">
        <f t="shared" si="10"/>
        <v/>
      </c>
    </row>
    <row r="54" spans="1:31" ht="20.100000000000001" customHeight="1">
      <c r="A54" s="20"/>
      <c r="B54" s="7"/>
      <c r="C54" s="7"/>
      <c r="D54" s="7"/>
      <c r="E54" s="7"/>
      <c r="F54" s="7"/>
      <c r="G54" s="7"/>
      <c r="H54" s="7"/>
      <c r="I54" s="7"/>
      <c r="J54" s="7"/>
      <c r="K54" s="7"/>
      <c r="L54" s="7"/>
      <c r="M54" s="7"/>
      <c r="N54" s="7"/>
      <c r="O54" s="7"/>
      <c r="P54" s="7"/>
      <c r="Q54" s="7"/>
      <c r="R54" s="7"/>
      <c r="S54" s="7"/>
      <c r="T54" s="7"/>
      <c r="U54" s="30">
        <f t="shared" si="7"/>
        <v>0</v>
      </c>
      <c r="V54" s="17">
        <f t="shared" si="11"/>
        <v>0</v>
      </c>
      <c r="W54" s="24"/>
      <c r="X54" s="24" t="str">
        <f>IF(ISNUMBER(B54), IF(COUNTIF($B$39:$B54, B54)=COUNTIF($B:$B, B54), "1", "0"), "")</f>
        <v/>
      </c>
      <c r="Y54" s="9">
        <f t="shared" si="6"/>
        <v>0</v>
      </c>
      <c r="Z54" s="8" t="str" cm="1">
        <f t="array" ref="Z54">_xlfn.IFS(S54="","未応札",S54&gt;0,"応札")</f>
        <v>未応札</v>
      </c>
      <c r="AA54" s="8" t="str" cm="1">
        <f t="array" ref="AA54">_xlfn.IFS(T54=0,"未約定",T54=S54,"約定",T54&lt;S54,"一部約定")</f>
        <v>未約定</v>
      </c>
      <c r="AB54" s="7"/>
      <c r="AC54" s="10" t="str">
        <f t="shared" si="8"/>
        <v/>
      </c>
      <c r="AD54" s="11" t="str">
        <f t="shared" si="9"/>
        <v/>
      </c>
      <c r="AE54" s="18" t="str">
        <f t="shared" si="10"/>
        <v/>
      </c>
    </row>
    <row r="55" spans="1:31" ht="20.100000000000001" customHeight="1">
      <c r="A55" s="20"/>
      <c r="B55" s="7"/>
      <c r="C55" s="7"/>
      <c r="D55" s="7"/>
      <c r="E55" s="7"/>
      <c r="F55" s="7"/>
      <c r="G55" s="7"/>
      <c r="H55" s="7"/>
      <c r="I55" s="7"/>
      <c r="J55" s="7"/>
      <c r="K55" s="7"/>
      <c r="L55" s="7"/>
      <c r="M55" s="7"/>
      <c r="N55" s="7"/>
      <c r="O55" s="7"/>
      <c r="P55" s="7"/>
      <c r="Q55" s="7"/>
      <c r="R55" s="7"/>
      <c r="S55" s="7"/>
      <c r="T55" s="7"/>
      <c r="U55" s="30">
        <f t="shared" si="7"/>
        <v>0</v>
      </c>
      <c r="V55" s="17">
        <f t="shared" si="11"/>
        <v>0</v>
      </c>
      <c r="W55" s="24"/>
      <c r="X55" s="24" t="str">
        <f>IF(ISNUMBER(B55), IF(COUNTIF($B$39:$B55, B55)=COUNTIF($B:$B, B55), "1", "0"), "")</f>
        <v/>
      </c>
      <c r="Y55" s="9">
        <f t="shared" si="6"/>
        <v>0</v>
      </c>
      <c r="Z55" s="8" t="str" cm="1">
        <f t="array" ref="Z55">_xlfn.IFS(S55="","未応札",S55&gt;0,"応札")</f>
        <v>未応札</v>
      </c>
      <c r="AA55" s="8" t="str" cm="1">
        <f t="array" ref="AA55">_xlfn.IFS(T55=0,"未約定",T55=S55,"約定",T55&lt;S55,"一部約定")</f>
        <v>未約定</v>
      </c>
      <c r="AB55" s="7"/>
      <c r="AC55" s="10" t="str">
        <f t="shared" si="8"/>
        <v/>
      </c>
      <c r="AD55" s="11" t="str">
        <f t="shared" si="9"/>
        <v/>
      </c>
      <c r="AE55" s="18" t="str">
        <f t="shared" si="10"/>
        <v/>
      </c>
    </row>
    <row r="56" spans="1:31" ht="20.100000000000001" customHeight="1">
      <c r="A56" s="20"/>
      <c r="B56" s="7"/>
      <c r="C56" s="7"/>
      <c r="D56" s="7"/>
      <c r="E56" s="7"/>
      <c r="F56" s="7"/>
      <c r="G56" s="7"/>
      <c r="H56" s="7"/>
      <c r="I56" s="7"/>
      <c r="J56" s="7"/>
      <c r="K56" s="7"/>
      <c r="L56" s="7"/>
      <c r="M56" s="7"/>
      <c r="N56" s="7"/>
      <c r="O56" s="7"/>
      <c r="P56" s="7"/>
      <c r="Q56" s="7"/>
      <c r="R56" s="7"/>
      <c r="S56" s="7"/>
      <c r="T56" s="7"/>
      <c r="U56" s="30">
        <f t="shared" si="7"/>
        <v>0</v>
      </c>
      <c r="V56" s="17">
        <f t="shared" si="11"/>
        <v>0</v>
      </c>
      <c r="W56" s="24"/>
      <c r="X56" s="24" t="str">
        <f>IF(ISNUMBER(B56), IF(COUNTIF($B$39:$B56, B56)=COUNTIF($B:$B, B56), "1", "0"), "")</f>
        <v/>
      </c>
      <c r="Y56" s="9">
        <f t="shared" si="6"/>
        <v>0</v>
      </c>
      <c r="Z56" s="8" t="str" cm="1">
        <f t="array" ref="Z56">_xlfn.IFS(S56="","未応札",S56&gt;0,"応札")</f>
        <v>未応札</v>
      </c>
      <c r="AA56" s="8" t="str" cm="1">
        <f t="array" ref="AA56">_xlfn.IFS(T56=0,"未約定",T56=S56,"約定",T56&lt;S56,"一部約定")</f>
        <v>未約定</v>
      </c>
      <c r="AB56" s="7"/>
      <c r="AC56" s="10" t="str">
        <f t="shared" si="8"/>
        <v/>
      </c>
      <c r="AD56" s="11" t="str">
        <f t="shared" si="9"/>
        <v/>
      </c>
      <c r="AE56" s="18" t="str">
        <f t="shared" si="10"/>
        <v/>
      </c>
    </row>
    <row r="57" spans="1:31" ht="20.100000000000001" customHeight="1">
      <c r="A57" s="19"/>
      <c r="B57" s="7"/>
      <c r="C57" s="7"/>
      <c r="D57" s="7"/>
      <c r="E57" s="7"/>
      <c r="F57" s="7"/>
      <c r="G57" s="7"/>
      <c r="H57" s="7"/>
      <c r="I57" s="7"/>
      <c r="J57" s="7"/>
      <c r="K57" s="7"/>
      <c r="L57" s="7"/>
      <c r="M57" s="7"/>
      <c r="N57" s="7"/>
      <c r="O57" s="7"/>
      <c r="P57" s="7"/>
      <c r="Q57" s="7"/>
      <c r="R57" s="7"/>
      <c r="S57" s="7"/>
      <c r="T57" s="7"/>
      <c r="U57" s="30">
        <f t="shared" si="7"/>
        <v>0</v>
      </c>
      <c r="V57" s="17">
        <f t="shared" si="11"/>
        <v>0</v>
      </c>
      <c r="W57" s="24"/>
      <c r="X57" s="24" t="str">
        <f>IF(ISNUMBER(B57), IF(COUNTIF($B$39:$B57, B57)=COUNTIF($B:$B, B57), "1", "0"), "")</f>
        <v/>
      </c>
      <c r="Y57" s="9">
        <f t="shared" si="6"/>
        <v>0</v>
      </c>
      <c r="Z57" s="8" t="str" cm="1">
        <f t="array" ref="Z57">_xlfn.IFS(S57="","未応札",S57&gt;0,"応札")</f>
        <v>未応札</v>
      </c>
      <c r="AA57" s="8" t="str" cm="1">
        <f t="array" ref="AA57">_xlfn.IFS(T57=0,"未約定",T57=S57,"約定",T57&lt;S57,"一部約定")</f>
        <v>未約定</v>
      </c>
      <c r="AB57" s="7"/>
      <c r="AC57" s="10" t="str">
        <f t="shared" si="8"/>
        <v/>
      </c>
      <c r="AD57" s="11" t="str">
        <f t="shared" si="9"/>
        <v/>
      </c>
      <c r="AE57" s="18" t="str">
        <f t="shared" si="10"/>
        <v/>
      </c>
    </row>
    <row r="58" spans="1:31" ht="20.100000000000001" customHeight="1">
      <c r="A58" s="20"/>
      <c r="B58" s="7"/>
      <c r="C58" s="7"/>
      <c r="D58" s="7"/>
      <c r="E58" s="7"/>
      <c r="F58" s="7"/>
      <c r="G58" s="7"/>
      <c r="H58" s="7"/>
      <c r="I58" s="7"/>
      <c r="J58" s="7"/>
      <c r="K58" s="7"/>
      <c r="L58" s="7"/>
      <c r="M58" s="7"/>
      <c r="N58" s="7"/>
      <c r="O58" s="7"/>
      <c r="P58" s="7"/>
      <c r="Q58" s="7"/>
      <c r="R58" s="7"/>
      <c r="S58" s="7"/>
      <c r="T58" s="7"/>
      <c r="U58" s="30">
        <f t="shared" si="7"/>
        <v>0</v>
      </c>
      <c r="V58" s="17">
        <f t="shared" si="11"/>
        <v>0</v>
      </c>
      <c r="W58" s="24"/>
      <c r="X58" s="24" t="str">
        <f>IF(ISNUMBER(B58), IF(COUNTIF($B$39:$B58, B58)=COUNTIF($B:$B, B58), "1", "0"), "")</f>
        <v/>
      </c>
      <c r="Y58" s="9">
        <f t="shared" si="6"/>
        <v>0</v>
      </c>
      <c r="Z58" s="8" t="str" cm="1">
        <f t="array" ref="Z58">_xlfn.IFS(S58="","未応札",S58&gt;0,"応札")</f>
        <v>未応札</v>
      </c>
      <c r="AA58" s="8" t="str" cm="1">
        <f t="array" ref="AA58">_xlfn.IFS(T58=0,"未約定",T58=S58,"約定",T58&lt;S58,"一部約定")</f>
        <v>未約定</v>
      </c>
      <c r="AB58" s="7"/>
      <c r="AC58" s="10" t="str">
        <f t="shared" si="8"/>
        <v/>
      </c>
      <c r="AD58" s="11" t="str">
        <f t="shared" si="9"/>
        <v/>
      </c>
      <c r="AE58" s="18" t="str">
        <f t="shared" si="10"/>
        <v/>
      </c>
    </row>
    <row r="59" spans="1:31" ht="20.100000000000001" customHeight="1">
      <c r="A59" s="20"/>
      <c r="B59" s="7"/>
      <c r="C59" s="7"/>
      <c r="D59" s="7"/>
      <c r="E59" s="7"/>
      <c r="F59" s="7"/>
      <c r="G59" s="7"/>
      <c r="H59" s="7"/>
      <c r="I59" s="7"/>
      <c r="J59" s="7"/>
      <c r="K59" s="7"/>
      <c r="L59" s="7"/>
      <c r="M59" s="7"/>
      <c r="N59" s="7"/>
      <c r="O59" s="7"/>
      <c r="P59" s="7"/>
      <c r="Q59" s="7"/>
      <c r="R59" s="7"/>
      <c r="S59" s="7"/>
      <c r="T59" s="7"/>
      <c r="U59" s="30">
        <f t="shared" si="7"/>
        <v>0</v>
      </c>
      <c r="V59" s="17">
        <f t="shared" si="11"/>
        <v>0</v>
      </c>
      <c r="W59" s="24"/>
      <c r="X59" s="24" t="str">
        <f>IF(ISNUMBER(B59), IF(COUNTIF($B$39:$B59, B59)=COUNTIF($B:$B, B59), "1", "0"), "")</f>
        <v/>
      </c>
      <c r="Y59" s="9">
        <f t="shared" si="6"/>
        <v>0</v>
      </c>
      <c r="Z59" s="8" t="str" cm="1">
        <f t="array" ref="Z59">_xlfn.IFS(S59="","未応札",S59&gt;0,"応札")</f>
        <v>未応札</v>
      </c>
      <c r="AA59" s="8" t="str" cm="1">
        <f t="array" ref="AA59">_xlfn.IFS(T59=0,"未約定",T59=S59,"約定",T59&lt;S59,"一部約定")</f>
        <v>未約定</v>
      </c>
      <c r="AB59" s="7"/>
      <c r="AC59" s="10" t="str">
        <f t="shared" si="8"/>
        <v/>
      </c>
      <c r="AD59" s="11" t="str">
        <f t="shared" si="9"/>
        <v/>
      </c>
      <c r="AE59" s="18" t="str">
        <f t="shared" si="10"/>
        <v/>
      </c>
    </row>
    <row r="60" spans="1:31" ht="20.100000000000001" customHeight="1">
      <c r="A60" s="20"/>
      <c r="B60" s="7"/>
      <c r="C60" s="7"/>
      <c r="D60" s="7"/>
      <c r="E60" s="7"/>
      <c r="F60" s="7"/>
      <c r="G60" s="7"/>
      <c r="H60" s="7"/>
      <c r="I60" s="7"/>
      <c r="J60" s="7"/>
      <c r="K60" s="7"/>
      <c r="L60" s="7"/>
      <c r="M60" s="7"/>
      <c r="N60" s="7"/>
      <c r="O60" s="7"/>
      <c r="P60" s="7"/>
      <c r="Q60" s="7"/>
      <c r="R60" s="7"/>
      <c r="S60" s="7"/>
      <c r="T60" s="7"/>
      <c r="U60" s="30">
        <f t="shared" si="7"/>
        <v>0</v>
      </c>
      <c r="V60" s="17">
        <f t="shared" si="11"/>
        <v>0</v>
      </c>
      <c r="W60" s="24"/>
      <c r="X60" s="24" t="str">
        <f>IF(ISNUMBER(B60), IF(COUNTIF($B$39:$B60, B60)=COUNTIF($B:$B, B60), "1", "0"), "")</f>
        <v/>
      </c>
      <c r="Y60" s="9">
        <f t="shared" si="6"/>
        <v>0</v>
      </c>
      <c r="Z60" s="8" t="str" cm="1">
        <f t="array" ref="Z60">_xlfn.IFS(S60="","未応札",S60&gt;0,"応札")</f>
        <v>未応札</v>
      </c>
      <c r="AA60" s="8" t="str" cm="1">
        <f t="array" ref="AA60">_xlfn.IFS(T60=0,"未約定",T60=S60,"約定",T60&lt;S60,"一部約定")</f>
        <v>未約定</v>
      </c>
      <c r="AB60" s="7"/>
      <c r="AC60" s="10" t="str">
        <f t="shared" si="8"/>
        <v/>
      </c>
      <c r="AD60" s="11" t="str">
        <f t="shared" si="9"/>
        <v/>
      </c>
      <c r="AE60" s="18" t="str">
        <f t="shared" si="10"/>
        <v/>
      </c>
    </row>
    <row r="61" spans="1:31" ht="20.100000000000001" customHeight="1">
      <c r="A61" s="20"/>
      <c r="B61" s="7"/>
      <c r="C61" s="7"/>
      <c r="D61" s="7"/>
      <c r="E61" s="7"/>
      <c r="F61" s="7"/>
      <c r="G61" s="7"/>
      <c r="H61" s="7"/>
      <c r="I61" s="7"/>
      <c r="J61" s="7"/>
      <c r="K61" s="7"/>
      <c r="L61" s="7"/>
      <c r="M61" s="7"/>
      <c r="N61" s="7"/>
      <c r="O61" s="7"/>
      <c r="P61" s="7"/>
      <c r="Q61" s="7"/>
      <c r="R61" s="7"/>
      <c r="S61" s="7"/>
      <c r="T61" s="7"/>
      <c r="U61" s="30">
        <f t="shared" si="7"/>
        <v>0</v>
      </c>
      <c r="V61" s="17">
        <f t="shared" si="11"/>
        <v>0</v>
      </c>
      <c r="W61" s="24"/>
      <c r="X61" s="24" t="str">
        <f>IF(ISNUMBER(B61), IF(COUNTIF($B$39:$B61, B61)=COUNTIF($B:$B, B61), "1", "0"), "")</f>
        <v/>
      </c>
      <c r="Y61" s="9">
        <f t="shared" si="6"/>
        <v>0</v>
      </c>
      <c r="Z61" s="8" t="str" cm="1">
        <f t="array" ref="Z61">_xlfn.IFS(S61="","未応札",S61&gt;0,"応札")</f>
        <v>未応札</v>
      </c>
      <c r="AA61" s="8" t="str" cm="1">
        <f t="array" ref="AA61">_xlfn.IFS(T61=0,"未約定",T61=S61,"約定",T61&lt;S61,"一部約定")</f>
        <v>未約定</v>
      </c>
      <c r="AB61" s="7"/>
      <c r="AC61" s="10" t="str">
        <f t="shared" si="8"/>
        <v/>
      </c>
      <c r="AD61" s="11" t="str">
        <f t="shared" si="9"/>
        <v/>
      </c>
      <c r="AE61" s="18" t="str">
        <f t="shared" si="10"/>
        <v/>
      </c>
    </row>
    <row r="62" spans="1:31" ht="20.100000000000001" customHeight="1">
      <c r="A62" s="20"/>
      <c r="B62" s="7"/>
      <c r="C62" s="7"/>
      <c r="D62" s="7"/>
      <c r="E62" s="7"/>
      <c r="F62" s="7"/>
      <c r="G62" s="7"/>
      <c r="H62" s="7"/>
      <c r="I62" s="7"/>
      <c r="J62" s="7"/>
      <c r="K62" s="7"/>
      <c r="L62" s="7"/>
      <c r="M62" s="7"/>
      <c r="N62" s="7"/>
      <c r="O62" s="7"/>
      <c r="P62" s="7"/>
      <c r="Q62" s="7"/>
      <c r="R62" s="7"/>
      <c r="S62" s="7"/>
      <c r="T62" s="7"/>
      <c r="U62" s="30">
        <f t="shared" si="7"/>
        <v>0</v>
      </c>
      <c r="V62" s="17">
        <f t="shared" si="11"/>
        <v>0</v>
      </c>
      <c r="W62" s="24"/>
      <c r="X62" s="24" t="str">
        <f>IF(ISNUMBER(B62), IF(COUNTIF($B$39:$B62, B62)=COUNTIF($B:$B, B62), "1", "0"), "")</f>
        <v/>
      </c>
      <c r="Y62" s="9">
        <f t="shared" si="6"/>
        <v>0</v>
      </c>
      <c r="Z62" s="8" t="str" cm="1">
        <f t="array" ref="Z62">_xlfn.IFS(S62="","未応札",S62&gt;0,"応札")</f>
        <v>未応札</v>
      </c>
      <c r="AA62" s="8" t="str" cm="1">
        <f t="array" ref="AA62">_xlfn.IFS(T62=0,"未約定",T62=S62,"約定",T62&lt;S62,"一部約定")</f>
        <v>未約定</v>
      </c>
      <c r="AB62" s="7"/>
      <c r="AC62" s="10" t="str">
        <f t="shared" si="8"/>
        <v/>
      </c>
      <c r="AD62" s="11" t="str">
        <f t="shared" si="9"/>
        <v/>
      </c>
      <c r="AE62" s="18" t="str">
        <f t="shared" si="10"/>
        <v/>
      </c>
    </row>
    <row r="63" spans="1:31" ht="20.100000000000001" customHeight="1">
      <c r="A63" s="21"/>
      <c r="B63" s="7"/>
      <c r="C63" s="7"/>
      <c r="D63" s="7"/>
      <c r="E63" s="7"/>
      <c r="F63" s="7"/>
      <c r="G63" s="7"/>
      <c r="H63" s="7"/>
      <c r="I63" s="7"/>
      <c r="J63" s="7"/>
      <c r="K63" s="7"/>
      <c r="L63" s="7"/>
      <c r="M63" s="7"/>
      <c r="N63" s="7"/>
      <c r="O63" s="7"/>
      <c r="P63" s="7"/>
      <c r="Q63" s="7"/>
      <c r="R63" s="7"/>
      <c r="S63" s="7"/>
      <c r="T63" s="7"/>
      <c r="U63" s="30">
        <f t="shared" si="7"/>
        <v>0</v>
      </c>
      <c r="V63" s="17">
        <f t="shared" si="11"/>
        <v>0</v>
      </c>
      <c r="W63" s="24"/>
      <c r="X63" s="24" t="str">
        <f>IF(ISNUMBER(B63), IF(COUNTIF($B$39:$B63, B63)=COUNTIF($B:$B, B63), "1", "0"), "")</f>
        <v/>
      </c>
      <c r="Y63" s="9">
        <f t="shared" si="6"/>
        <v>0</v>
      </c>
      <c r="Z63" s="8" t="str" cm="1">
        <f t="array" ref="Z63">_xlfn.IFS(S63="","未応札",S63&gt;0,"応札")</f>
        <v>未応札</v>
      </c>
      <c r="AA63" s="8" t="str" cm="1">
        <f t="array" ref="AA63">_xlfn.IFS(T63=0,"未約定",T63=S63,"約定",T63&lt;S63,"一部約定")</f>
        <v>未約定</v>
      </c>
      <c r="AB63" s="7"/>
      <c r="AC63" s="10" t="str">
        <f t="shared" si="8"/>
        <v/>
      </c>
      <c r="AD63" s="11" t="str">
        <f t="shared" si="9"/>
        <v/>
      </c>
      <c r="AE63" s="18" t="str">
        <f t="shared" si="10"/>
        <v/>
      </c>
    </row>
    <row r="64" spans="1:31" ht="20.100000000000001" customHeight="1">
      <c r="A64" s="21"/>
      <c r="B64" s="7"/>
      <c r="C64" s="7"/>
      <c r="D64" s="7"/>
      <c r="E64" s="7"/>
      <c r="F64" s="7"/>
      <c r="G64" s="7"/>
      <c r="H64" s="7"/>
      <c r="I64" s="7"/>
      <c r="J64" s="7"/>
      <c r="K64" s="7"/>
      <c r="L64" s="7"/>
      <c r="M64" s="7"/>
      <c r="N64" s="7"/>
      <c r="O64" s="7"/>
      <c r="P64" s="7"/>
      <c r="Q64" s="7"/>
      <c r="R64" s="7"/>
      <c r="S64" s="7"/>
      <c r="T64" s="7"/>
      <c r="U64" s="30">
        <f t="shared" si="7"/>
        <v>0</v>
      </c>
      <c r="V64" s="17">
        <f t="shared" si="11"/>
        <v>0</v>
      </c>
      <c r="W64" s="24"/>
      <c r="X64" s="24" t="str">
        <f>IF(ISNUMBER(B64), IF(COUNTIF($B$39:$B64, B64)=COUNTIF($B:$B, B64), "1", "0"), "")</f>
        <v/>
      </c>
      <c r="Y64" s="9">
        <f t="shared" si="6"/>
        <v>0</v>
      </c>
      <c r="Z64" s="8" t="str" cm="1">
        <f t="array" ref="Z64">_xlfn.IFS(S64="","未応札",S64&gt;0,"応札")</f>
        <v>未応札</v>
      </c>
      <c r="AA64" s="8" t="str" cm="1">
        <f t="array" ref="AA64">_xlfn.IFS(T64=0,"未約定",T64=S64,"約定",T64&lt;S64,"一部約定")</f>
        <v>未約定</v>
      </c>
      <c r="AB64" s="7"/>
      <c r="AC64" s="10" t="str">
        <f t="shared" si="8"/>
        <v/>
      </c>
      <c r="AD64" s="11" t="str">
        <f t="shared" si="9"/>
        <v/>
      </c>
      <c r="AE64" s="18" t="str">
        <f t="shared" si="10"/>
        <v/>
      </c>
    </row>
    <row r="65" spans="1:31" ht="20.100000000000001" customHeight="1">
      <c r="A65" s="21"/>
      <c r="B65" s="7"/>
      <c r="C65" s="7" t="s">
        <v>12</v>
      </c>
      <c r="D65" s="7"/>
      <c r="E65" s="7"/>
      <c r="F65" s="7"/>
      <c r="G65" s="7"/>
      <c r="H65" s="7"/>
      <c r="I65" s="7"/>
      <c r="J65" s="7"/>
      <c r="K65" s="7"/>
      <c r="L65" s="7"/>
      <c r="M65" s="7"/>
      <c r="N65" s="7"/>
      <c r="O65" s="7"/>
      <c r="P65" s="7"/>
      <c r="Q65" s="7"/>
      <c r="R65" s="7"/>
      <c r="S65" s="7"/>
      <c r="T65" s="7"/>
      <c r="U65" s="30">
        <f t="shared" si="7"/>
        <v>0</v>
      </c>
      <c r="V65" s="17">
        <f t="shared" si="11"/>
        <v>0</v>
      </c>
      <c r="W65" s="24"/>
      <c r="X65" s="24" t="str">
        <f>IF(ISNUMBER(B65), IF(COUNTIF($B$39:$B65, B65)=COUNTIF($B:$B, B65), "1", "0"), "")</f>
        <v/>
      </c>
      <c r="Y65" s="9">
        <f t="shared" si="6"/>
        <v>0</v>
      </c>
      <c r="Z65" s="8" t="str" cm="1">
        <f t="array" ref="Z65">_xlfn.IFS(S65="","未応札",S65&gt;0,"応札")</f>
        <v>未応札</v>
      </c>
      <c r="AA65" s="8" t="str" cm="1">
        <f t="array" ref="AA65">_xlfn.IFS(T65=0,"未約定",T65=S65,"約定",T65&lt;S65,"一部約定")</f>
        <v>未約定</v>
      </c>
      <c r="AB65" s="7"/>
      <c r="AC65" s="10" t="str">
        <f t="shared" si="8"/>
        <v/>
      </c>
      <c r="AD65" s="11" t="str">
        <f t="shared" si="9"/>
        <v/>
      </c>
      <c r="AE65" s="18" t="str">
        <f t="shared" si="10"/>
        <v/>
      </c>
    </row>
    <row r="66" spans="1:31" ht="20.100000000000001" customHeight="1">
      <c r="A66" s="21"/>
      <c r="B66" s="7"/>
      <c r="C66" s="7" t="s">
        <v>12</v>
      </c>
      <c r="D66" s="7"/>
      <c r="E66" s="7"/>
      <c r="F66" s="7"/>
      <c r="G66" s="7"/>
      <c r="H66" s="7"/>
      <c r="I66" s="7"/>
      <c r="J66" s="7"/>
      <c r="K66" s="7"/>
      <c r="L66" s="7"/>
      <c r="M66" s="7"/>
      <c r="N66" s="7"/>
      <c r="O66" s="7"/>
      <c r="P66" s="7"/>
      <c r="Q66" s="7"/>
      <c r="R66" s="7"/>
      <c r="S66" s="7"/>
      <c r="T66" s="7"/>
      <c r="U66" s="30">
        <f t="shared" si="7"/>
        <v>0</v>
      </c>
      <c r="V66" s="17">
        <f t="shared" si="11"/>
        <v>0</v>
      </c>
      <c r="W66" s="24"/>
      <c r="X66" s="24" t="str">
        <f>IF(ISNUMBER(B66), IF(COUNTIF($B$39:$B66, B66)=COUNTIF($B:$B, B66), "1", "0"), "")</f>
        <v/>
      </c>
      <c r="Y66" s="9">
        <f t="shared" si="6"/>
        <v>0</v>
      </c>
      <c r="Z66" s="8" t="str" cm="1">
        <f t="array" ref="Z66">_xlfn.IFS(S66="","未応札",S66&gt;0,"応札")</f>
        <v>未応札</v>
      </c>
      <c r="AA66" s="8" t="str" cm="1">
        <f t="array" ref="AA66">_xlfn.IFS(T66=0,"未約定",T66=S66,"約定",T66&lt;S66,"一部約定")</f>
        <v>未約定</v>
      </c>
      <c r="AB66" s="7"/>
      <c r="AC66" s="10" t="str">
        <f t="shared" si="8"/>
        <v/>
      </c>
      <c r="AD66" s="11" t="str">
        <f t="shared" si="9"/>
        <v/>
      </c>
      <c r="AE66" s="18" t="str">
        <f t="shared" si="10"/>
        <v/>
      </c>
    </row>
    <row r="67" spans="1:31" ht="20.100000000000001" customHeight="1">
      <c r="A67" s="20"/>
      <c r="B67" s="7"/>
      <c r="C67" s="7" t="s">
        <v>12</v>
      </c>
      <c r="D67" s="7"/>
      <c r="E67" s="7"/>
      <c r="F67" s="7"/>
      <c r="G67" s="7"/>
      <c r="H67" s="7"/>
      <c r="I67" s="7"/>
      <c r="J67" s="7"/>
      <c r="K67" s="7"/>
      <c r="L67" s="7"/>
      <c r="M67" s="7"/>
      <c r="N67" s="7"/>
      <c r="O67" s="7"/>
      <c r="P67" s="7"/>
      <c r="Q67" s="7"/>
      <c r="R67" s="7"/>
      <c r="S67" s="7"/>
      <c r="T67" s="7"/>
      <c r="U67" s="30">
        <f t="shared" si="7"/>
        <v>0</v>
      </c>
      <c r="V67" s="17">
        <f t="shared" si="11"/>
        <v>0</v>
      </c>
      <c r="W67" s="24"/>
      <c r="X67" s="24" t="str">
        <f>IF(ISNUMBER(B67), IF(COUNTIF($B$39:$B67, B67)=COUNTIF($B:$B, B67), "1", "0"), "")</f>
        <v/>
      </c>
      <c r="Y67" s="9">
        <f t="shared" si="6"/>
        <v>0</v>
      </c>
      <c r="Z67" s="8" t="str" cm="1">
        <f t="array" ref="Z67">_xlfn.IFS(S67="","未応札",S67&gt;0,"応札")</f>
        <v>未応札</v>
      </c>
      <c r="AA67" s="8" t="str" cm="1">
        <f t="array" ref="AA67">_xlfn.IFS(T67=0,"未約定",T67=S67,"約定",T67&lt;S67,"一部約定")</f>
        <v>未約定</v>
      </c>
      <c r="AB67" s="7"/>
      <c r="AC67" s="10" t="str">
        <f t="shared" si="8"/>
        <v/>
      </c>
      <c r="AD67" s="11" t="str">
        <f t="shared" si="9"/>
        <v/>
      </c>
      <c r="AE67" s="18" t="str">
        <f t="shared" si="10"/>
        <v/>
      </c>
    </row>
    <row r="68" spans="1:31" ht="20.100000000000001" customHeight="1">
      <c r="A68" s="20"/>
      <c r="B68" s="7"/>
      <c r="C68" s="7" t="s">
        <v>12</v>
      </c>
      <c r="D68" s="7"/>
      <c r="E68" s="7"/>
      <c r="F68" s="7"/>
      <c r="G68" s="7"/>
      <c r="H68" s="7"/>
      <c r="I68" s="7"/>
      <c r="J68" s="7"/>
      <c r="K68" s="7"/>
      <c r="L68" s="7"/>
      <c r="M68" s="7"/>
      <c r="N68" s="7"/>
      <c r="O68" s="7"/>
      <c r="P68" s="7"/>
      <c r="Q68" s="7"/>
      <c r="R68" s="7"/>
      <c r="S68" s="7"/>
      <c r="T68" s="7"/>
      <c r="U68" s="30">
        <f t="shared" si="7"/>
        <v>0</v>
      </c>
      <c r="V68" s="17">
        <f t="shared" si="11"/>
        <v>0</v>
      </c>
      <c r="W68" s="24"/>
      <c r="X68" s="24" t="str">
        <f>IF(ISNUMBER(B68), IF(COUNTIF($B$39:$B68, B68)=COUNTIF($B:$B, B68), "1", "0"), "")</f>
        <v/>
      </c>
      <c r="Y68" s="9">
        <f t="shared" si="6"/>
        <v>0</v>
      </c>
      <c r="Z68" s="8" t="str" cm="1">
        <f t="array" ref="Z68">_xlfn.IFS(S68="","未応札",S68&gt;0,"応札")</f>
        <v>未応札</v>
      </c>
      <c r="AA68" s="8" t="str" cm="1">
        <f t="array" ref="AA68">_xlfn.IFS(T68=0,"未約定",T68=S68,"約定",T68&lt;S68,"一部約定")</f>
        <v>未約定</v>
      </c>
      <c r="AB68" s="7"/>
      <c r="AC68" s="10" t="str">
        <f t="shared" si="8"/>
        <v/>
      </c>
      <c r="AD68" s="11" t="str">
        <f t="shared" si="9"/>
        <v/>
      </c>
      <c r="AE68" s="18" t="str">
        <f t="shared" si="10"/>
        <v/>
      </c>
    </row>
    <row r="69" spans="1:31" ht="20.100000000000001" customHeight="1">
      <c r="A69" s="20"/>
      <c r="B69" s="7"/>
      <c r="C69" s="7" t="s">
        <v>12</v>
      </c>
      <c r="D69" s="7"/>
      <c r="E69" s="7"/>
      <c r="F69" s="7"/>
      <c r="G69" s="7"/>
      <c r="H69" s="7"/>
      <c r="I69" s="7"/>
      <c r="J69" s="7"/>
      <c r="K69" s="7"/>
      <c r="L69" s="7"/>
      <c r="M69" s="7"/>
      <c r="N69" s="7"/>
      <c r="O69" s="7"/>
      <c r="P69" s="7"/>
      <c r="Q69" s="7"/>
      <c r="R69" s="7"/>
      <c r="S69" s="7"/>
      <c r="T69" s="7"/>
      <c r="U69" s="30">
        <f t="shared" si="7"/>
        <v>0</v>
      </c>
      <c r="V69" s="17">
        <f t="shared" si="11"/>
        <v>0</v>
      </c>
      <c r="W69" s="24"/>
      <c r="X69" s="24" t="str">
        <f>IF(ISNUMBER(B69), IF(COUNTIF($B$39:$B69, B69)=COUNTIF($B:$B, B69), "1", "0"), "")</f>
        <v/>
      </c>
      <c r="Y69" s="9">
        <f t="shared" si="6"/>
        <v>0</v>
      </c>
      <c r="Z69" s="8" t="str" cm="1">
        <f t="array" ref="Z69">_xlfn.IFS(S69="","未応札",S69&gt;0,"応札")</f>
        <v>未応札</v>
      </c>
      <c r="AA69" s="8" t="str" cm="1">
        <f t="array" ref="AA69">_xlfn.IFS(T69=0,"未約定",T69=S69,"約定",T69&lt;S69,"一部約定")</f>
        <v>未約定</v>
      </c>
      <c r="AB69" s="7"/>
      <c r="AC69" s="10" t="str">
        <f t="shared" si="8"/>
        <v/>
      </c>
      <c r="AD69" s="11" t="str">
        <f t="shared" si="9"/>
        <v/>
      </c>
      <c r="AE69" s="18" t="str">
        <f t="shared" si="10"/>
        <v/>
      </c>
    </row>
    <row r="70" spans="1:31" ht="20.100000000000001" customHeight="1">
      <c r="A70" s="20"/>
      <c r="B70" s="7"/>
      <c r="C70" s="7" t="s">
        <v>12</v>
      </c>
      <c r="D70" s="7"/>
      <c r="E70" s="7"/>
      <c r="F70" s="7"/>
      <c r="G70" s="7"/>
      <c r="H70" s="7"/>
      <c r="I70" s="7"/>
      <c r="J70" s="7"/>
      <c r="K70" s="7"/>
      <c r="L70" s="7"/>
      <c r="M70" s="7"/>
      <c r="N70" s="7"/>
      <c r="O70" s="7"/>
      <c r="P70" s="7"/>
      <c r="Q70" s="7"/>
      <c r="R70" s="7"/>
      <c r="S70" s="7"/>
      <c r="T70" s="7"/>
      <c r="U70" s="30">
        <f t="shared" si="7"/>
        <v>0</v>
      </c>
      <c r="V70" s="17">
        <f t="shared" si="11"/>
        <v>0</v>
      </c>
      <c r="W70" s="24"/>
      <c r="X70" s="24" t="str">
        <f>IF(ISNUMBER(B70), IF(COUNTIF($B$39:$B70, B70)=COUNTIF($B:$B, B70), "1", "0"), "")</f>
        <v/>
      </c>
      <c r="Y70" s="9">
        <f t="shared" si="6"/>
        <v>0</v>
      </c>
      <c r="Z70" s="8" t="str" cm="1">
        <f t="array" ref="Z70">_xlfn.IFS(S70="","未応札",S70&gt;0,"応札")</f>
        <v>未応札</v>
      </c>
      <c r="AA70" s="8" t="str" cm="1">
        <f t="array" ref="AA70">_xlfn.IFS(T70=0,"未約定",T70=S70,"約定",T70&lt;S70,"一部約定")</f>
        <v>未約定</v>
      </c>
      <c r="AB70" s="7"/>
      <c r="AC70" s="10" t="str">
        <f t="shared" si="8"/>
        <v/>
      </c>
      <c r="AD70" s="11" t="str">
        <f t="shared" si="9"/>
        <v/>
      </c>
      <c r="AE70" s="18" t="str">
        <f t="shared" si="10"/>
        <v/>
      </c>
    </row>
    <row r="71" spans="1:31" ht="20.100000000000001" customHeight="1">
      <c r="A71" s="20"/>
      <c r="B71" s="7"/>
      <c r="C71" s="7" t="s">
        <v>12</v>
      </c>
      <c r="D71" s="7"/>
      <c r="E71" s="7"/>
      <c r="F71" s="7"/>
      <c r="G71" s="7"/>
      <c r="H71" s="7"/>
      <c r="I71" s="7"/>
      <c r="J71" s="7"/>
      <c r="K71" s="7"/>
      <c r="L71" s="7"/>
      <c r="M71" s="7"/>
      <c r="N71" s="7"/>
      <c r="O71" s="7"/>
      <c r="P71" s="7"/>
      <c r="Q71" s="7"/>
      <c r="R71" s="7"/>
      <c r="S71" s="7"/>
      <c r="T71" s="7"/>
      <c r="U71" s="30">
        <f t="shared" si="7"/>
        <v>0</v>
      </c>
      <c r="V71" s="17">
        <f t="shared" si="11"/>
        <v>0</v>
      </c>
      <c r="W71" s="24"/>
      <c r="X71" s="24" t="str">
        <f>IF(ISNUMBER(B71), IF(COUNTIF($B$39:$B71, B71)=COUNTIF($B:$B, B71), "1", "0"), "")</f>
        <v/>
      </c>
      <c r="Y71" s="9">
        <f t="shared" si="6"/>
        <v>0</v>
      </c>
      <c r="Z71" s="8" t="str" cm="1">
        <f t="array" ref="Z71">_xlfn.IFS(S71="","未応札",S71&gt;0,"応札")</f>
        <v>未応札</v>
      </c>
      <c r="AA71" s="8" t="str" cm="1">
        <f t="array" ref="AA71">_xlfn.IFS(T71=0,"未約定",T71=S71,"約定",T71&lt;S71,"一部約定")</f>
        <v>未約定</v>
      </c>
      <c r="AB71" s="7"/>
      <c r="AC71" s="10" t="str">
        <f t="shared" si="8"/>
        <v/>
      </c>
      <c r="AD71" s="11" t="str">
        <f t="shared" si="9"/>
        <v/>
      </c>
      <c r="AE71" s="18" t="str">
        <f t="shared" si="10"/>
        <v/>
      </c>
    </row>
    <row r="72" spans="1:31" ht="20.100000000000001" customHeight="1">
      <c r="A72" s="20"/>
      <c r="B72" s="7"/>
      <c r="C72" s="7" t="s">
        <v>12</v>
      </c>
      <c r="D72" s="7"/>
      <c r="E72" s="7"/>
      <c r="F72" s="7"/>
      <c r="G72" s="7"/>
      <c r="H72" s="7"/>
      <c r="I72" s="7"/>
      <c r="J72" s="7"/>
      <c r="K72" s="7"/>
      <c r="L72" s="7"/>
      <c r="M72" s="7"/>
      <c r="N72" s="7"/>
      <c r="O72" s="7"/>
      <c r="P72" s="7"/>
      <c r="Q72" s="7"/>
      <c r="R72" s="7"/>
      <c r="S72" s="7"/>
      <c r="T72" s="7"/>
      <c r="U72" s="30">
        <f t="shared" si="7"/>
        <v>0</v>
      </c>
      <c r="V72" s="17">
        <f t="shared" si="11"/>
        <v>0</v>
      </c>
      <c r="W72" s="24"/>
      <c r="X72" s="24" t="str">
        <f>IF(ISNUMBER(B72), IF(COUNTIF($B$39:$B72, B72)=COUNTIF($B:$B, B72), "1", "0"), "")</f>
        <v/>
      </c>
      <c r="Y72" s="9">
        <f t="shared" si="6"/>
        <v>0</v>
      </c>
      <c r="Z72" s="8" t="str" cm="1">
        <f t="array" ref="Z72">_xlfn.IFS(S72="","未応札",S72&gt;0,"応札")</f>
        <v>未応札</v>
      </c>
      <c r="AA72" s="8" t="str" cm="1">
        <f t="array" ref="AA72">_xlfn.IFS(T72=0,"未約定",T72=S72,"約定",T72&lt;S72,"一部約定")</f>
        <v>未約定</v>
      </c>
      <c r="AB72" s="7"/>
      <c r="AC72" s="10" t="str">
        <f t="shared" si="8"/>
        <v/>
      </c>
      <c r="AD72" s="11" t="str">
        <f t="shared" si="9"/>
        <v/>
      </c>
      <c r="AE72" s="18" t="str">
        <f t="shared" si="10"/>
        <v/>
      </c>
    </row>
    <row r="73" spans="1:31" ht="20.100000000000001" customHeight="1">
      <c r="A73" s="19"/>
      <c r="B73" s="7"/>
      <c r="C73" s="7" t="s">
        <v>12</v>
      </c>
      <c r="D73" s="7"/>
      <c r="E73" s="7"/>
      <c r="F73" s="7"/>
      <c r="G73" s="7"/>
      <c r="H73" s="7"/>
      <c r="I73" s="7"/>
      <c r="J73" s="7"/>
      <c r="K73" s="7"/>
      <c r="L73" s="7"/>
      <c r="M73" s="7"/>
      <c r="N73" s="7"/>
      <c r="O73" s="7"/>
      <c r="P73" s="7"/>
      <c r="Q73" s="7"/>
      <c r="R73" s="7"/>
      <c r="S73" s="7"/>
      <c r="T73" s="7"/>
      <c r="U73" s="30">
        <f t="shared" si="7"/>
        <v>0</v>
      </c>
      <c r="V73" s="17">
        <f t="shared" si="11"/>
        <v>0</v>
      </c>
      <c r="W73" s="24"/>
      <c r="X73" s="24" t="str">
        <f>IF(ISNUMBER(B73), IF(COUNTIF($B$39:$B73, B73)=COUNTIF($B:$B, B73), "1", "0"), "")</f>
        <v/>
      </c>
      <c r="Y73" s="9">
        <f t="shared" si="6"/>
        <v>0</v>
      </c>
      <c r="Z73" s="8" t="str" cm="1">
        <f t="array" ref="Z73">_xlfn.IFS(S73="","未応札",S73&gt;0,"応札")</f>
        <v>未応札</v>
      </c>
      <c r="AA73" s="8" t="str" cm="1">
        <f t="array" ref="AA73">_xlfn.IFS(T73=0,"未約定",T73=S73,"約定",T73&lt;S73,"一部約定")</f>
        <v>未約定</v>
      </c>
      <c r="AB73" s="7"/>
      <c r="AC73" s="10" t="str">
        <f t="shared" si="8"/>
        <v/>
      </c>
      <c r="AD73" s="11" t="str">
        <f t="shared" si="9"/>
        <v/>
      </c>
      <c r="AE73" s="18" t="str">
        <f t="shared" si="10"/>
        <v/>
      </c>
    </row>
    <row r="74" spans="1:31" ht="20.100000000000001" customHeight="1">
      <c r="A74" s="20"/>
      <c r="B74" s="7"/>
      <c r="C74" s="7" t="s">
        <v>12</v>
      </c>
      <c r="D74" s="7"/>
      <c r="E74" s="7"/>
      <c r="F74" s="7"/>
      <c r="G74" s="7"/>
      <c r="H74" s="7"/>
      <c r="I74" s="7"/>
      <c r="J74" s="7"/>
      <c r="K74" s="7"/>
      <c r="L74" s="7"/>
      <c r="M74" s="7"/>
      <c r="N74" s="7"/>
      <c r="O74" s="7"/>
      <c r="P74" s="7"/>
      <c r="Q74" s="7"/>
      <c r="R74" s="7"/>
      <c r="S74" s="7"/>
      <c r="T74" s="7"/>
      <c r="U74" s="30">
        <f t="shared" si="7"/>
        <v>0</v>
      </c>
      <c r="V74" s="17">
        <f t="shared" ref="V74:V76" si="14">IF(W74 &gt; 0, SUMIFS(U:U, B:B, B74, Y:Y, 1), 0)</f>
        <v>0</v>
      </c>
      <c r="W74" s="24"/>
      <c r="X74" s="24" t="str">
        <f>IF(ISNUMBER(B74), IF(COUNTIF($B$39:$B74, B74)=COUNTIF($B:$B, B74), "1", "0"), "")</f>
        <v/>
      </c>
      <c r="Y74" s="9">
        <f t="shared" si="6"/>
        <v>0</v>
      </c>
      <c r="Z74" s="8" t="str" cm="1">
        <f t="array" ref="Z74">_xlfn.IFS(S74="","未応札",S74&gt;0,"応札")</f>
        <v>未応札</v>
      </c>
      <c r="AA74" s="8" t="str" cm="1">
        <f t="array" ref="AA74">_xlfn.IFS(T74=0,"未約定",T74=S74,"約定",T74&lt;S74,"一部約定")</f>
        <v>未約定</v>
      </c>
      <c r="AB74" s="7"/>
      <c r="AC74" s="10" t="str">
        <f t="shared" si="8"/>
        <v/>
      </c>
      <c r="AD74" s="11" t="str">
        <f t="shared" si="9"/>
        <v/>
      </c>
      <c r="AE74" s="18" t="str">
        <f t="shared" si="10"/>
        <v/>
      </c>
    </row>
    <row r="75" spans="1:31" ht="20.100000000000001" customHeight="1">
      <c r="A75" s="20"/>
      <c r="B75" s="7"/>
      <c r="C75" s="7" t="s">
        <v>12</v>
      </c>
      <c r="D75" s="7"/>
      <c r="E75" s="7"/>
      <c r="F75" s="7"/>
      <c r="G75" s="7"/>
      <c r="H75" s="7"/>
      <c r="I75" s="7"/>
      <c r="J75" s="7"/>
      <c r="K75" s="7"/>
      <c r="L75" s="7"/>
      <c r="M75" s="7"/>
      <c r="N75" s="7"/>
      <c r="O75" s="7"/>
      <c r="P75" s="7"/>
      <c r="Q75" s="7"/>
      <c r="R75" s="7"/>
      <c r="S75" s="7"/>
      <c r="T75" s="7"/>
      <c r="U75" s="30">
        <f t="shared" si="7"/>
        <v>0</v>
      </c>
      <c r="V75" s="17">
        <f t="shared" si="14"/>
        <v>0</v>
      </c>
      <c r="W75" s="24"/>
      <c r="X75" s="24" t="str">
        <f>IF(ISNUMBER(B75), IF(COUNTIF($B$39:$B75, B75)=COUNTIF($B:$B, B75), "1", "0"), "")</f>
        <v/>
      </c>
      <c r="Y75" s="9">
        <f t="shared" si="6"/>
        <v>0</v>
      </c>
      <c r="Z75" s="8" t="str" cm="1">
        <f t="array" ref="Z75">_xlfn.IFS(S75="","未応札",S75&gt;0,"応札")</f>
        <v>未応札</v>
      </c>
      <c r="AA75" s="8" t="str" cm="1">
        <f t="array" ref="AA75">_xlfn.IFS(T75=0,"未約定",T75=S75,"約定",T75&lt;S75,"一部約定")</f>
        <v>未約定</v>
      </c>
      <c r="AB75" s="7"/>
      <c r="AC75" s="10" t="str">
        <f t="shared" si="8"/>
        <v/>
      </c>
      <c r="AD75" s="11" t="str">
        <f t="shared" si="9"/>
        <v/>
      </c>
      <c r="AE75" s="18" t="str">
        <f t="shared" si="10"/>
        <v/>
      </c>
    </row>
    <row r="76" spans="1:31" ht="20.100000000000001" customHeight="1">
      <c r="A76" s="20"/>
      <c r="B76" s="7"/>
      <c r="C76" s="7" t="s">
        <v>12</v>
      </c>
      <c r="D76" s="7"/>
      <c r="E76" s="7"/>
      <c r="F76" s="7"/>
      <c r="G76" s="7"/>
      <c r="H76" s="7"/>
      <c r="I76" s="7"/>
      <c r="J76" s="7"/>
      <c r="K76" s="7"/>
      <c r="L76" s="7"/>
      <c r="M76" s="7"/>
      <c r="N76" s="7"/>
      <c r="O76" s="7"/>
      <c r="P76" s="7"/>
      <c r="Q76" s="7"/>
      <c r="R76" s="7"/>
      <c r="S76" s="7"/>
      <c r="T76" s="7"/>
      <c r="U76" s="30">
        <f t="shared" ref="U76" si="15">P76*(S76-T76)</f>
        <v>0</v>
      </c>
      <c r="V76" s="17">
        <f t="shared" si="14"/>
        <v>0</v>
      </c>
      <c r="W76" s="24"/>
      <c r="X76" s="24" t="str">
        <f>IF(ISNUMBER(B76), IF(COUNTIF($B$39:$B76, B76)=COUNTIF($B:$B, B76), "1", "0"), "")</f>
        <v/>
      </c>
      <c r="Y76" s="9">
        <f t="shared" ref="Y76" si="16">IF(OR(C76="約定間全量不落(約定間停止・再起動)", C76="約定間全量不落(余力活用契約で最低出力維持)"), 1, 0)</f>
        <v>0</v>
      </c>
      <c r="Z76" s="8" t="str" cm="1">
        <f t="array" ref="Z76">_xlfn.IFS(S76="","未応札",S76&gt;0,"応札")</f>
        <v>未応札</v>
      </c>
      <c r="AA76" s="8" t="str" cm="1">
        <f t="array" ref="AA76">_xlfn.IFS(T76=0,"未約定",T76=S76,"約定",T76&lt;S76,"一部約定")</f>
        <v>未約定</v>
      </c>
      <c r="AB76" s="7"/>
      <c r="AC76" s="10" t="str">
        <f t="shared" ref="AC76" si="17">IF(Z76="応札",
IF(AA76="未約定",
IF(OR(G76="該当(起動供出機)", G76="該当(持ち下げ供出機)"), O76*S76, M76*S76),
IF(AA76="一部約定",
IF(OR(G76="該当(起動供出機)", G76="該当(持ち下げ供出機)"), O76*(S76-T76), M76*(S76-T76)),
"")
),
""
)</f>
        <v/>
      </c>
      <c r="AD76" s="11" t="str">
        <f t="shared" ref="AD76" si="18">IF(Q76=0,"", IF(OR(AA76="一部約定", AA76="未約定"), P76*(S76-T76), ""))</f>
        <v/>
      </c>
      <c r="AE76" s="18" t="str">
        <f t="shared" ref="AE76" si="19">IF(AND(Z76="応札",AA76="未約定"), IF(V76&lt;&gt;0, IF(W76&lt;V76, IF(W76&lt;&gt;0, W76, ""), IF(V76&lt;&gt;0, V76, "")), IF(W76&lt;&gt;0, W76, "")), "")</f>
        <v/>
      </c>
    </row>
    <row r="77" spans="1:31" ht="40.049999999999997" customHeight="1">
      <c r="E77" s="5"/>
    </row>
    <row r="78" spans="1:31" ht="33.6" customHeight="1"/>
    <row r="79" spans="1:31">
      <c r="AB79" s="2"/>
    </row>
  </sheetData>
  <sheetProtection algorithmName="SHA-512" hashValue="flZIfNeB10Exp/A2a0TmudF9IFncDCt2p7z3NocxtBzjNZnU0w+lEHJVtVEFjpEMnWMtcd0CveeOBdX0r7bWNg==" saltValue="ix12+J8c4HNY118fz95TTA==" spinCount="100000" sheet="1" objects="1" scenarios="1"/>
  <mergeCells count="1">
    <mergeCell ref="AG7:AG9"/>
  </mergeCells>
  <phoneticPr fontId="1"/>
  <conditionalFormatting sqref="H39:H43 J39:J43 D39:F43 S39:T43 AB39:AB43 B39:B43 B49:B76 AB49:AB76 S49:T76 D49:F76 J49:J76 H49:H76">
    <cfRule type="expression" dxfId="158" priority="129">
      <formula>OR($C39="約定間全量不落(最低出力維持)", $C39="全量不落", $C39="一部不落", $C39="約定間全量不落(約定間停止・再起動)", $C39="約定間全量不落(余力活用契約で最低出力維持)", $C39="約定間全量不落(余力活用契約で停止・再起動)", $C39="持ち下げ・起動供出機:約定間全量不落(最低出力維持)", $C39="持ち下げ・起動供出機:全量不落",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G39:G43 G49:G76">
    <cfRule type="expression" dxfId="157" priority="126">
      <formula>OR(G39="該当(起動供出機)",  G39="該当(持ち下げ供出機)")</formula>
    </cfRule>
    <cfRule type="expression" dxfId="156" priority="127">
      <formula>IF(OR($C39="持ち下げ・起動供出機:約定間全量不落(最低出力維持)", $C39="持ち下げ・起動供出機:全量不落", $C39="持ち下げ・起動供出機:一部不落", $C39="持ち下げ・起動供出機:約定間全量不落(約定間停止・再起動)", $C39="持ち下げ・起動供出機:約定間全量不落(余力活用契約で最低出力維持)", $C39="持ち下げ・起動供出機:約定間全量不落(余力活用契約で停止・再起動)"), TRUE, FALSE)</formula>
    </cfRule>
  </conditionalFormatting>
  <conditionalFormatting sqref="I39:I43 I49:I76">
    <cfRule type="expression" dxfId="155" priority="124">
      <formula>ISTEXT(I39)</formula>
    </cfRule>
    <cfRule type="expression" dxfId="154" priority="125">
      <formula>OR(C39="約定間全量不落(最低出力維持)",      C39="全量不落",      C39="一部不落",      C39="約定間全量不落(約定間停止・再起動)",      C39="約定間全量不落(余力活用契約で最低出力維持)",      C39="約定間全量不落(余力活用契約で停止・再起動)",      C39="持ち下げ・起動供出機:約定間全量不落(最低出力維持)",      C39="持ち下げ・起動供出機:全量不落",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K39:K43 K49:K76">
    <cfRule type="expression" dxfId="153" priority="122">
      <formula>OR(ISNUMBER(K39), ISTEXT(K39))</formula>
    </cfRule>
    <cfRule type="expression" dxfId="152" priority="123">
      <formula>OR(C39="一部不落", C39="持ち下げ・起動供出機:一部不落", C39="持ち下げ・起動供出機:約定間全量不落(最低出力維持)", C39="持ち下げ・起動供出機:全量不落",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L39:L43 L49:L76">
    <cfRule type="expression" dxfId="151" priority="120">
      <formula>OR(ISNUMBER(L39), ISTEXT(L39))</formula>
    </cfRule>
    <cfRule type="expression" dxfId="150" priority="121">
      <formula>OR(C39="一部不落", C39="持ち下げ・起動供出機:一部不落", C39="持ち下げ・起動供出機:約定間全量不落(最低出力維持)", C39="持ち下げ・起動供出機:全量不落",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AB39:AB43 AB49:AB76">
    <cfRule type="expression" dxfId="149" priority="128">
      <formula>OR(AB39="並列", AB39="解列")</formula>
    </cfRule>
  </conditionalFormatting>
  <conditionalFormatting sqref="B39:B43 B49:B76 H49:H76 J49:J76">
    <cfRule type="expression" dxfId="148" priority="118">
      <formula>OR(ISNUMBER(B39), ISTEXT(B39))</formula>
    </cfRule>
  </conditionalFormatting>
  <conditionalFormatting sqref="D39:D43 D49:F76 P49:T76">
    <cfRule type="expression" dxfId="147" priority="117">
      <formula>ISNUMBER(D39)</formula>
    </cfRule>
  </conditionalFormatting>
  <conditionalFormatting sqref="E39:E43">
    <cfRule type="expression" dxfId="146" priority="116">
      <formula>ISNUMBER(E39)</formula>
    </cfRule>
  </conditionalFormatting>
  <conditionalFormatting sqref="F39:F43">
    <cfRule type="expression" dxfId="145" priority="115">
      <formula>ISNUMBER(F39)</formula>
    </cfRule>
  </conditionalFormatting>
  <conditionalFormatting sqref="M39:M43 M49:M76">
    <cfRule type="expression" dxfId="144" priority="100">
      <formula>ISNUMBER(M39)</formula>
    </cfRule>
    <cfRule type="expression" dxfId="143" priority="114">
      <formula>OR($C39="約定間全量不落(最低出力維持)", $C39="全量不落", $C39="一部不落", $C39="約定間全量不落(約定間停止・再起動)", $C39="約定間全量不落(余力活用契約で最低出力維持)", $C39="約定間全量不落(余力活用契約で停止・再起動)")</formula>
    </cfRule>
  </conditionalFormatting>
  <conditionalFormatting sqref="P39:P43">
    <cfRule type="expression" dxfId="142" priority="112">
      <formula>ISNUMBER(P39)</formula>
    </cfRule>
  </conditionalFormatting>
  <conditionalFormatting sqref="Q39:Q43">
    <cfRule type="expression" dxfId="141" priority="113">
      <formula>ISNUMBER(Q39)</formula>
    </cfRule>
  </conditionalFormatting>
  <conditionalFormatting sqref="R39:R43">
    <cfRule type="expression" dxfId="140" priority="99">
      <formula>ISNUMBER(R39)</formula>
    </cfRule>
  </conditionalFormatting>
  <conditionalFormatting sqref="S39:S43">
    <cfRule type="expression" dxfId="139" priority="111">
      <formula>ISNUMBER(S39)</formula>
    </cfRule>
  </conditionalFormatting>
  <conditionalFormatting sqref="T39:T43">
    <cfRule type="expression" dxfId="138" priority="110">
      <formula>ISNUMBER(T39)</formula>
    </cfRule>
  </conditionalFormatting>
  <conditionalFormatting sqref="H39:H43">
    <cfRule type="expression" dxfId="137" priority="109">
      <formula>OR(ISNUMBER(H39), ISTEXT(H39))</formula>
    </cfRule>
  </conditionalFormatting>
  <conditionalFormatting sqref="J39:J43">
    <cfRule type="expression" dxfId="136" priority="108">
      <formula>OR(ISNUMBER(J39), ISTEXT(J39))</formula>
    </cfRule>
  </conditionalFormatting>
  <conditionalFormatting sqref="C2">
    <cfRule type="expression" dxfId="135" priority="105">
      <formula>ISBLANK(C2)</formula>
    </cfRule>
    <cfRule type="expression" dxfId="134" priority="107">
      <formula>OR(ISNUMBER(C2), ISTEXT(C2))</formula>
    </cfRule>
  </conditionalFormatting>
  <conditionalFormatting sqref="C3">
    <cfRule type="expression" dxfId="133" priority="104">
      <formula>ISBLANK(C3)</formula>
    </cfRule>
    <cfRule type="expression" dxfId="132" priority="106">
      <formula>OR(ISNUMBER(C3), ISTEXT(C3))</formula>
    </cfRule>
  </conditionalFormatting>
  <conditionalFormatting sqref="N39:O43 N49:O76">
    <cfRule type="expression" dxfId="131" priority="103">
      <formula>OR($C39="持ち下げ・起動供出機:約定間全量不落(最低出力維持)", $C39="持ち下げ・起動供出機:全量不落",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N39:N43 N49:N76">
    <cfRule type="expression" dxfId="130" priority="102">
      <formula>ISNUMBER($N39)</formula>
    </cfRule>
  </conditionalFormatting>
  <conditionalFormatting sqref="O39:O43 O49:O76">
    <cfRule type="expression" dxfId="129" priority="101">
      <formula>ISNUMBER($O39)</formula>
    </cfRule>
  </conditionalFormatting>
  <conditionalFormatting sqref="P39:R43 P49:R76">
    <cfRule type="expression" dxfId="128" priority="119">
      <formula>IF($G39="該当(起動供出機)",      OR($C39="持ち下げ・起動供出機:約定間全量不落(最低出力維持)",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      OR($C39="約定間全量不落(最低出力維持)", $C39="一部不落", $C39="約定間全量不落(約定間停止・再起動)", $C39="約定間全量不落(余力活用契約で最低出力維持)", $C39="約定間全量不落(余力活用契約で停止・再起動)") )</formula>
    </cfRule>
  </conditionalFormatting>
  <conditionalFormatting sqref="R40:R43 R49:R63">
    <cfRule type="expression" dxfId="127" priority="97">
      <formula>ISNUMBER(R40)</formula>
    </cfRule>
  </conditionalFormatting>
  <conditionalFormatting sqref="R40:R43 R49:R63">
    <cfRule type="expression" dxfId="126" priority="98">
      <formula>IF(I40="該当(起動供出機)",      OR($C40="持ち下げ・起動供出機:約定間全量不落(最低出力維持)", $C40="持ち下げ・起動供出機:全量不落", $C40="持ち下げ・起動供出機:一部不落", $C40="持ち下げ・起動供出機:約定間全量不落(約定間停止・再起動)", $C40="持ち下げ・起動供出機:約定間全量不落(余力活用契約で停止・再起動)", $C40="持ち下げ・起動供出機:約定間全量不落(余力活用契約で最低出力維持)"),      OR($C40="約定間全量不落(最低出力維持)", $C40="全量不落", $C40="一部不落", $C40="約定間全量不落(約定間停止・再起動)", $C40="約定間全量不落(余力活用契約で最低出力維持)", $C40="約定間全量不落(余力活用契約で停止・再起動)") )</formula>
    </cfRule>
  </conditionalFormatting>
  <conditionalFormatting sqref="X39:X43 W49:X76">
    <cfRule type="expression" dxfId="125" priority="95">
      <formula>ISNUMBER(W39)</formula>
    </cfRule>
    <cfRule type="expression" dxfId="124" priority="96">
      <formula>AND(OR(C39="約定間全量不落(約定間停止・再起動)",          C39="約定間全量不落(余力活用契約で最低出力維持)",          C39="持ち下げ・起動供出機:約定間全量不落(約定間停止・再起動)",          C39="持ち下げ・起動供出機:約定間全量不落(余力活用契約で最低出力維持)"),      X39="1")</formula>
    </cfRule>
  </conditionalFormatting>
  <conditionalFormatting sqref="W39:W43">
    <cfRule type="expression" dxfId="123" priority="93">
      <formula>ISNUMBER(W39)</formula>
    </cfRule>
    <cfRule type="expression" dxfId="122" priority="94">
      <formula>AND(OR(C39="約定間全量不落(約定間停止・再起動)",          C39="約定間全量不落(余力活用契約で最低出力維持)",          C39="持ち下げ・起動供出機:約定間全量不落(約定間停止・再起動)",          C39="持ち下げ・起動供出機:約定間全量不落(余力活用契約で最低出力維持)"),      X39="1")</formula>
    </cfRule>
  </conditionalFormatting>
  <conditionalFormatting sqref="H44:H48 J44:J48 D44:F48 S44:T48 AB44:AB48 B44:B48">
    <cfRule type="expression" dxfId="121" priority="92">
      <formula>OR($C44="約定間全量不落(最低出力維持)", $C44="全量不落", $C44="一部不落", $C44="約定間全量不落(約定間停止・再起動)", $C44="約定間全量不落(余力活用契約で最低出力維持)", $C44="約定間全量不落(余力活用契約で停止・再起動)", $C44="持ち下げ・起動供出機:約定間全量不落(最低出力維持)",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G44:G48">
    <cfRule type="expression" dxfId="120" priority="89">
      <formula>OR(G44="該当(起動供出機)",  G44="該当(持ち下げ供出機)")</formula>
    </cfRule>
    <cfRule type="expression" dxfId="119" priority="90">
      <formula>IF(OR($C44="持ち下げ・起動供出機:約定間全量不落(最低出力維持)",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$C44="持ち下げ・起動供出機:約定間全量不落(余力活用契約で最低出力維持)", $C44="持ち下げ・起動供出機:約定間全量不落(余力活用契約で停止・再起動)"), TRUE, FALSE)</formula>
    </cfRule>
  </conditionalFormatting>
  <conditionalFormatting sqref="I44:I48">
    <cfRule type="expression" dxfId="118" priority="87">
      <formula>ISTEXT(I44)</formula>
    </cfRule>
    <cfRule type="expression" dxfId="117" priority="88">
      <formula>OR(C44="約定間全量不落(最低出力維持)",      C44="全量不落",      C44="一部不落",      C44="約定間全量不落(約定間停止・再起動)",      C44="約定間全量不落(余力活用契約で最低出力維持)",      C44="約定間全量不落(余力活用契約で停止・再起動)",      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K44:K48">
    <cfRule type="expression" dxfId="116" priority="85">
      <formula>OR(ISNUMBER(K44), ISTEXT(K44))</formula>
    </cfRule>
    <cfRule type="expression" dxfId="115" priority="86">
      <formula>OR(C44="一部不落", C44="持ち下げ・起動供出機:一部不落", C44="持ち下げ・起動供出機:約定間全量不落(最低出力維持)", C44="持ち下げ・起動供出機:全量不落",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L44:L48">
    <cfRule type="expression" dxfId="114" priority="83">
      <formula>OR(ISNUMBER(L44), ISTEXT(L44))</formula>
    </cfRule>
    <cfRule type="expression" dxfId="113" priority="84">
      <formula>OR(C44="一部不落", C44="持ち下げ・起動供出機:一部不落", C44="持ち下げ・起動供出機:約定間全量不落(最低出力維持)", C44="持ち下げ・起動供出機:全量不落",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AB44:AB48">
    <cfRule type="expression" dxfId="112" priority="91">
      <formula>OR(AB44="並列", AB44="解列")</formula>
    </cfRule>
  </conditionalFormatting>
  <conditionalFormatting sqref="B44:B48">
    <cfRule type="expression" dxfId="111" priority="81">
      <formula>OR(ISNUMBER(B44), ISTEXT(B44))</formula>
    </cfRule>
  </conditionalFormatting>
  <conditionalFormatting sqref="D44:D48">
    <cfRule type="expression" dxfId="110" priority="80">
      <formula>ISNUMBER(D44)</formula>
    </cfRule>
  </conditionalFormatting>
  <conditionalFormatting sqref="E44:E48">
    <cfRule type="expression" dxfId="109" priority="79">
      <formula>ISNUMBER(E44)</formula>
    </cfRule>
  </conditionalFormatting>
  <conditionalFormatting sqref="F44:F48">
    <cfRule type="expression" dxfId="108" priority="78">
      <formula>ISNUMBER(F44)</formula>
    </cfRule>
  </conditionalFormatting>
  <conditionalFormatting sqref="M44:M48">
    <cfRule type="expression" dxfId="107" priority="67">
      <formula>ISNUMBER(M44)</formula>
    </cfRule>
    <cfRule type="expression" dxfId="106" priority="77">
      <formula>OR($C44="約定間全量不落(最低出力維持)", $C44="全量不落", $C44="一部不落", $C44="約定間全量不落(約定間停止・再起動)", $C44="約定間全量不落(余力活用契約で最低出力維持)", $C44="約定間全量不落(余力活用契約で停止・再起動)")</formula>
    </cfRule>
  </conditionalFormatting>
  <conditionalFormatting sqref="P44:P48">
    <cfRule type="expression" dxfId="105" priority="75">
      <formula>ISNUMBER(P44)</formula>
    </cfRule>
  </conditionalFormatting>
  <conditionalFormatting sqref="Q44:Q48">
    <cfRule type="expression" dxfId="104" priority="76">
      <formula>ISNUMBER(Q44)</formula>
    </cfRule>
  </conditionalFormatting>
  <conditionalFormatting sqref="R44:R48">
    <cfRule type="expression" dxfId="103" priority="66">
      <formula>ISNUMBER(R44)</formula>
    </cfRule>
  </conditionalFormatting>
  <conditionalFormatting sqref="S44:S48">
    <cfRule type="expression" dxfId="102" priority="74">
      <formula>ISNUMBER(S44)</formula>
    </cfRule>
  </conditionalFormatting>
  <conditionalFormatting sqref="T44:T48">
    <cfRule type="expression" dxfId="101" priority="73">
      <formula>ISNUMBER(T44)</formula>
    </cfRule>
  </conditionalFormatting>
  <conditionalFormatting sqref="H44:H48">
    <cfRule type="expression" dxfId="100" priority="72">
      <formula>OR(ISNUMBER(H44), ISTEXT(H44))</formula>
    </cfRule>
  </conditionalFormatting>
  <conditionalFormatting sqref="J44:J48">
    <cfRule type="expression" dxfId="99" priority="71">
      <formula>OR(ISNUMBER(J44), ISTEXT(J44))</formula>
    </cfRule>
  </conditionalFormatting>
  <conditionalFormatting sqref="N44:O48">
    <cfRule type="expression" dxfId="98" priority="70">
      <formula>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N44:N48">
    <cfRule type="expression" dxfId="97" priority="69">
      <formula>ISNUMBER($N44)</formula>
    </cfRule>
  </conditionalFormatting>
  <conditionalFormatting sqref="O44:O48">
    <cfRule type="expression" dxfId="96" priority="68">
      <formula>ISNUMBER($O44)</formula>
    </cfRule>
  </conditionalFormatting>
  <conditionalFormatting sqref="P44:R48">
    <cfRule type="expression" dxfId="95" priority="82">
      <formula>IF($G44="該当(起動供出機)",      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      OR($C44="約定間全量不落(最低出力維持)", $C44="全量不落", $C44="一部不落", $C44="約定間全量不落(約定間停止・再起動)", $C44="約定間全量不落(余力活用契約で最低出力維持)", $C44="約定間全量不落(余力活用契約で停止・再起動)") )</formula>
    </cfRule>
  </conditionalFormatting>
  <conditionalFormatting sqref="R44:R48">
    <cfRule type="expression" dxfId="94" priority="64">
      <formula>ISNUMBER(R44)</formula>
    </cfRule>
  </conditionalFormatting>
  <conditionalFormatting sqref="R44:R48">
    <cfRule type="expression" dxfId="93" priority="65">
      <formula>IF(I44="該当(起動供出機)",      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      OR($C44="約定間全量不落(最低出力維持)", $C44="全量不落", $C44="一部不落", $C44="約定間全量不落(約定間停止・再起動)", $C44="約定間全量不落(余力活用契約で最低出力維持)", $C44="約定間全量不落(余力活用契約で停止・再起動)") )</formula>
    </cfRule>
  </conditionalFormatting>
  <conditionalFormatting sqref="X44:X48">
    <cfRule type="expression" dxfId="92" priority="62">
      <formula>ISNUMBER(X44)</formula>
    </cfRule>
    <cfRule type="expression" dxfId="91" priority="63">
      <formula>AND(OR(D44="約定間全量不落(約定間停止・再起動)",          D44="約定間全量不落(余力活用契約で最低出力維持)",          D44="持ち下げ・起動供出機:約定間全量不落(約定間停止・再起動)",          D44="持ち下げ・起動供出機:約定間全量不落(余力活用契約で最低出力維持)"),      Y44="1")</formula>
    </cfRule>
  </conditionalFormatting>
  <conditionalFormatting sqref="W44:W48">
    <cfRule type="expression" dxfId="90" priority="60">
      <formula>ISNUMBER(W44)</formula>
    </cfRule>
    <cfRule type="expression" dxfId="89" priority="61">
      <formula>AND(OR(C44="約定間全量不落(約定間停止・再起動)",          C44="約定間全量不落(余力活用契約で最低出力維持)",          C44="持ち下げ・起動供出機:約定間全量不落(約定間停止・再起動)",          C44="持ち下げ・起動供出機:約定間全量不落(余力活用契約で最低出力維持)"),      X44="1")</formula>
    </cfRule>
  </conditionalFormatting>
  <conditionalFormatting sqref="B14:B38 AB14:AB38 S14:T38 D14:F38 J14:J38 H14:H38">
    <cfRule type="expression" dxfId="88" priority="59">
      <formula>OR($C14="約定間全量不落(最低出力維持)", $C14="全量不落", $C14="一部不落", $C14="約定間全量不落(約定間停止・再起動)", $C14="約定間全量不落(余力活用契約で最低出力維持)", $C14="約定間全量不落(余力活用契約で停止・再起動)", $C14="持ち下げ・起動供出機:約定間全量不落(最低出力維持)",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G14:G38">
    <cfRule type="expression" dxfId="87" priority="56">
      <formula>OR(G14="該当(起動供出機)",  G14="該当(持ち下げ供出機)")</formula>
    </cfRule>
    <cfRule type="expression" dxfId="86" priority="57">
      <formula>IF(OR($C14="持ち下げ・起動供出機:約定間全量不落(最低出力維持)",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$C14="持ち下げ・起動供出機:約定間全量不落(余力活用契約で最低出力維持)", $C14="持ち下げ・起動供出機:約定間全量不落(余力活用契約で停止・再起動)"), TRUE, FALSE)</formula>
    </cfRule>
  </conditionalFormatting>
  <conditionalFormatting sqref="I14:I38">
    <cfRule type="expression" dxfId="85" priority="54">
      <formula>ISTEXT(I14)</formula>
    </cfRule>
    <cfRule type="expression" dxfId="84" priority="55">
      <formula>OR(C14="約定間全量不落(最低出力維持)",      C14="全量不落",      C14="一部不落",      C14="約定間全量不落(約定間停止・再起動)",      C14="約定間全量不落(余力活用契約で最低出力維持)",      C14="約定間全量不落(余力活用契約で停止・再起動)",      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K14:K38">
    <cfRule type="expression" dxfId="83" priority="52">
      <formula>OR(ISNUMBER(K14), ISTEXT(K14))</formula>
    </cfRule>
    <cfRule type="expression" dxfId="82" priority="53">
      <formula>OR(C14="一部不落", C14="持ち下げ・起動供出機:一部不落", C14="持ち下げ・起動供出機:約定間全量不落(最低出力維持)", C14="持ち下げ・起動供出機:全量不落",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L14:L38">
    <cfRule type="expression" dxfId="81" priority="50">
      <formula>OR(ISNUMBER(L14), ISTEXT(L14))</formula>
    </cfRule>
    <cfRule type="expression" dxfId="80" priority="51">
      <formula>OR(C14="一部不落", C14="持ち下げ・起動供出機:一部不落", C14="持ち下げ・起動供出機:約定間全量不落(最低出力維持)", C14="持ち下げ・起動供出機:全量不落",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AB14:AB38">
    <cfRule type="expression" dxfId="79" priority="58">
      <formula>OR(AB14="並列", AB14="解列")</formula>
    </cfRule>
  </conditionalFormatting>
  <conditionalFormatting sqref="B14:B38 H14:H38 J14:J38">
    <cfRule type="expression" dxfId="78" priority="48">
      <formula>OR(ISNUMBER(B14), ISTEXT(B14))</formula>
    </cfRule>
  </conditionalFormatting>
  <conditionalFormatting sqref="D14:F38 P14:T38">
    <cfRule type="expression" dxfId="77" priority="47">
      <formula>ISNUMBER(D14)</formula>
    </cfRule>
  </conditionalFormatting>
  <conditionalFormatting sqref="M14:M38">
    <cfRule type="expression" dxfId="76" priority="42">
      <formula>ISNUMBER(M14)</formula>
    </cfRule>
    <cfRule type="expression" dxfId="75" priority="46">
      <formula>OR($C14="約定間全量不落(最低出力維持)", $C14="全量不落", $C14="一部不落", $C14="約定間全量不落(約定間停止・再起動)", $C14="約定間全量不落(余力活用契約で最低出力維持)", $C14="約定間全量不落(余力活用契約で停止・再起動)")</formula>
    </cfRule>
  </conditionalFormatting>
  <conditionalFormatting sqref="N14:O38">
    <cfRule type="expression" dxfId="74" priority="45">
      <formula>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N14:N38">
    <cfRule type="expression" dxfId="73" priority="44">
      <formula>ISNUMBER($N14)</formula>
    </cfRule>
  </conditionalFormatting>
  <conditionalFormatting sqref="O14:O38">
    <cfRule type="expression" dxfId="72" priority="43">
      <formula>ISNUMBER($O14)</formula>
    </cfRule>
  </conditionalFormatting>
  <conditionalFormatting sqref="P14:R38">
    <cfRule type="expression" dxfId="71" priority="49">
      <formula>IF($G14="該当(起動供出機)",      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      OR($C14="約定間全量不落(最低出力維持)", $C14="全量不落", $C14="一部不落", $C14="約定間全量不落(約定間停止・再起動)", $C14="約定間全量不落(余力活用契約で最低出力維持)", $C14="約定間全量不落(余力活用契約で停止・再起動)") )</formula>
    </cfRule>
  </conditionalFormatting>
  <conditionalFormatting sqref="R14:R28">
    <cfRule type="expression" dxfId="70" priority="40">
      <formula>ISNUMBER(R14)</formula>
    </cfRule>
  </conditionalFormatting>
  <conditionalFormatting sqref="R14:R28">
    <cfRule type="expression" dxfId="69" priority="41">
      <formula>IF(I14="該当(起動供出機)",      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      OR($C14="約定間全量不落(最低出力維持)", $C14="全量不落", $C14="一部不落", $C14="約定間全量不落(約定間停止・再起動)", $C14="約定間全量不落(余力活用契約で最低出力維持)", $C14="約定間全量不落(余力活用契約で停止・再起動)") )</formula>
    </cfRule>
  </conditionalFormatting>
  <conditionalFormatting sqref="W14:X38">
    <cfRule type="expression" dxfId="68" priority="38">
      <formula>ISNUMBER(W14)</formula>
    </cfRule>
    <cfRule type="expression" dxfId="67" priority="39">
      <formula>AND(OR(C14="約定間全量不落(約定間停止・再起動)",          C14="約定間全量不落(余力活用契約で最低出力維持)",          C14="持ち下げ・起動供出機:約定間全量不落(約定間停止・再起動)",          C14="持ち下げ・起動供出機:約定間全量不落(余力活用契約で最低出力維持)"),      X14="1")</formula>
    </cfRule>
  </conditionalFormatting>
  <conditionalFormatting sqref="H10:H13 J10:J13 D10:F13 S10:T13 AB10:AB13 B10:B13">
    <cfRule type="expression" dxfId="66" priority="37">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G10:G13">
    <cfRule type="expression" dxfId="65" priority="34">
      <formula>OR(G10="該当(起動供出機)",  G10="該当(持ち下げ供出機)")</formula>
    </cfRule>
    <cfRule type="expression" dxfId="64" priority="35">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13">
    <cfRule type="expression" dxfId="63" priority="32">
      <formula>ISTEXT(I10)</formula>
    </cfRule>
    <cfRule type="expression" dxfId="62" priority="3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13">
    <cfRule type="expression" dxfId="61" priority="30">
      <formula>OR(ISNUMBER(K10), ISTEXT(K10))</formula>
    </cfRule>
    <cfRule type="expression" dxfId="60"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13">
    <cfRule type="expression" dxfId="59" priority="28">
      <formula>OR(ISNUMBER(L10), ISTEXT(L10))</formula>
    </cfRule>
    <cfRule type="expression" dxfId="58" priority="29">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13">
    <cfRule type="expression" dxfId="57" priority="36">
      <formula>OR(AB10="並列", AB10="解列")</formula>
    </cfRule>
  </conditionalFormatting>
  <conditionalFormatting sqref="B10:B13">
    <cfRule type="expression" dxfId="56" priority="26">
      <formula>OR(ISNUMBER(B10), ISTEXT(B10))</formula>
    </cfRule>
  </conditionalFormatting>
  <conditionalFormatting sqref="D10:D13">
    <cfRule type="expression" dxfId="55" priority="25">
      <formula>ISNUMBER(D10)</formula>
    </cfRule>
  </conditionalFormatting>
  <conditionalFormatting sqref="E10:E13">
    <cfRule type="expression" dxfId="54" priority="24">
      <formula>ISNUMBER(E10)</formula>
    </cfRule>
  </conditionalFormatting>
  <conditionalFormatting sqref="F10:F13">
    <cfRule type="expression" dxfId="53" priority="23">
      <formula>ISNUMBER(F10)</formula>
    </cfRule>
  </conditionalFormatting>
  <conditionalFormatting sqref="M10:M13">
    <cfRule type="expression" dxfId="52" priority="12">
      <formula>ISNUMBER(M10)</formula>
    </cfRule>
    <cfRule type="expression" dxfId="51" priority="22">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P10:P13">
    <cfRule type="expression" dxfId="50" priority="20">
      <formula>ISNUMBER(P10)</formula>
    </cfRule>
  </conditionalFormatting>
  <conditionalFormatting sqref="Q10:Q13">
    <cfRule type="expression" dxfId="49" priority="21">
      <formula>ISNUMBER(Q10)</formula>
    </cfRule>
  </conditionalFormatting>
  <conditionalFormatting sqref="R10:R13">
    <cfRule type="expression" dxfId="48" priority="11">
      <formula>ISNUMBER(R10)</formula>
    </cfRule>
  </conditionalFormatting>
  <conditionalFormatting sqref="S10:S13">
    <cfRule type="expression" dxfId="47" priority="19">
      <formula>ISNUMBER(S10)</formula>
    </cfRule>
  </conditionalFormatting>
  <conditionalFormatting sqref="T10:T13">
    <cfRule type="expression" dxfId="46" priority="18">
      <formula>ISNUMBER(T10)</formula>
    </cfRule>
  </conditionalFormatting>
  <conditionalFormatting sqref="H10:H13">
    <cfRule type="expression" dxfId="45" priority="17">
      <formula>OR(ISNUMBER(H10), ISTEXT(H10))</formula>
    </cfRule>
  </conditionalFormatting>
  <conditionalFormatting sqref="J10:J13">
    <cfRule type="expression" dxfId="44" priority="16">
      <formula>OR(ISNUMBER(J10), ISTEXT(J10))</formula>
    </cfRule>
  </conditionalFormatting>
  <conditionalFormatting sqref="N10:O13">
    <cfRule type="expression" dxfId="43"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N10:N13">
    <cfRule type="expression" dxfId="42" priority="14">
      <formula>ISNUMBER($N10)</formula>
    </cfRule>
  </conditionalFormatting>
  <conditionalFormatting sqref="O10:O13">
    <cfRule type="expression" dxfId="41" priority="13">
      <formula>ISNUMBER($O10)</formula>
    </cfRule>
  </conditionalFormatting>
  <conditionalFormatting sqref="P10:R13">
    <cfRule type="expression" dxfId="40" priority="27">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0:R13">
    <cfRule type="expression" dxfId="39" priority="9">
      <formula>ISNUMBER(R10)</formula>
    </cfRule>
  </conditionalFormatting>
  <conditionalFormatting sqref="R10:R13">
    <cfRule type="expression" dxfId="38" priority="10">
      <formula>IF(I10="該当(起動供出機)",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X10:X13">
    <cfRule type="expression" dxfId="37" priority="7">
      <formula>ISNUMBER(X10)</formula>
    </cfRule>
    <cfRule type="expression" dxfId="36" priority="8">
      <formula>AND(OR(D10="約定間全量不落(約定間停止・再起動)",          D10="約定間全量不落(余力活用契約で最低出力維持)",          D10="持ち下げ・起動供出機:約定間全量不落(約定間停止・再起動)",          D10="持ち下げ・起動供出機:約定間全量不落(余力活用契約で最低出力維持)"),      Y10="1")</formula>
    </cfRule>
  </conditionalFormatting>
  <conditionalFormatting sqref="W10:W13">
    <cfRule type="expression" dxfId="35" priority="5">
      <formula>ISNUMBER(W10)</formula>
    </cfRule>
    <cfRule type="expression" dxfId="34" priority="6">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C4:C5">
    <cfRule type="expression" dxfId="33" priority="3">
      <formula>ISBLANK(C4)</formula>
    </cfRule>
    <cfRule type="expression" dxfId="32" priority="4">
      <formula>OR(ISNUMBER(C4), ISTEXT(C4))</formula>
    </cfRule>
  </conditionalFormatting>
  <conditionalFormatting sqref="C4">
    <cfRule type="expression" dxfId="31" priority="1">
      <formula>ISBLANK(C4)</formula>
    </cfRule>
    <cfRule type="expression" dxfId="30" priority="2">
      <formula>OR(ISNUMBER(C4), ISTEXT(C4))</formula>
    </cfRule>
  </conditionalFormatting>
  <dataValidations count="5">
    <dataValidation type="list" allowBlank="1" showInputMessage="1" showErrorMessage="1" sqref="C10:C76" xr:uid="{88C02F9D-2941-4876-B324-02435E8FA977}">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76" xr:uid="{D5CE4B33-80DC-4BFA-9B93-0F1908D8D2AA}">
      <formula1>"1,0,　,"</formula1>
    </dataValidation>
    <dataValidation type="list" allowBlank="1" showInputMessage="1" showErrorMessage="1" sqref="I10:I76" xr:uid="{89A06F89-48FA-4F7E-AACB-718A0C9BA9DF}">
      <formula1>"週間市場商品,三次調整力②"</formula1>
    </dataValidation>
    <dataValidation type="list" allowBlank="1" showInputMessage="1" showErrorMessage="1" sqref="AB10:AB76" xr:uid="{C8CC5B20-0970-4591-8C45-80AEADE49B7B}">
      <formula1>"並列,解列"</formula1>
    </dataValidation>
    <dataValidation type="list" allowBlank="1" showInputMessage="1" showErrorMessage="1" sqref="G10:G76" xr:uid="{BB68E35A-03FE-44ED-99D3-9F8D91503F04}">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はじめに</vt:lpstr>
      <vt:lpstr>不約定単価内訳兼起動費事後精算情報様式</vt:lpstr>
      <vt:lpstr>精算パターンマトリクス表</vt:lpstr>
      <vt:lpstr>記載例_精算パターン① 約定間全量不落(最低出力維持)</vt:lpstr>
      <vt:lpstr>記載例_精算パターン②全量不落</vt:lpstr>
      <vt:lpstr>記載例_精算パターン③一部不落</vt:lpstr>
      <vt:lpstr>記載例_精算パターン④約定間全量不落(停止・再起動)</vt:lpstr>
      <vt:lpstr>記載例_⑤約定間全量不落(余力活用契約で最低出力維持）</vt:lpstr>
      <vt:lpstr>記載例_精算パターン⑥加重平均入札（持ち下げ・起動供出機)</vt:lpstr>
      <vt:lpstr>記載例_パターン⑦約定間全量不落(余力活用契約で停止・再起動）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2025-02-27T12:06:15Z</dcterms:created>
  <dcterms:modified xsi:type="dcterms:W3CDTF">2025-02-27T23:56:32Z</dcterms:modified>
</cp:coreProperties>
</file>